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hart5.xml" ContentType="application/vnd.openxmlformats-officedocument.drawingml.chart+xml"/>
  <Override PartName="/xl/drawings/drawing6.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charts/chart4.xml" ContentType="application/vnd.openxmlformats-officedocument.drawingml.chart+xml"/>
  <Override PartName="/xl/charts/chart3.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checkCompatibility="1"/>
  <bookViews>
    <workbookView xWindow="11175" yWindow="0" windowWidth="27405" windowHeight="14130" tabRatio="757" activeTab="6"/>
  </bookViews>
  <sheets>
    <sheet name="Start Here" sheetId="13" r:id="rId1"/>
    <sheet name="Chart Titles" sheetId="14" state="hidden" r:id="rId2"/>
    <sheet name="2.1.1(b)" sheetId="1" r:id="rId3"/>
    <sheet name="2.1.2(b)" sheetId="7" r:id="rId4"/>
    <sheet name="2.1.3(c)" sheetId="6" r:id="rId5"/>
    <sheet name="2.2.1(b)" sheetId="5" r:id="rId6"/>
    <sheet name="2.2.2(b)" sheetId="4" r:id="rId7"/>
  </sheets>
  <definedNames>
    <definedName name="_xlnm.Print_Area" localSheetId="2">'2.1.1(b)'!$M$1:$M$46</definedName>
    <definedName name="_xlnm.Print_Area" localSheetId="3">'2.1.2(b)'!$M$1:$M$46</definedName>
    <definedName name="_xlnm.Print_Area" localSheetId="4">'2.1.3(c)'!$M$1:$M$46</definedName>
    <definedName name="_xlnm.Print_Area" localSheetId="5">'2.2.1(b)'!$M$1:$M$46</definedName>
    <definedName name="_xlnm.Print_Area" localSheetId="6">'2.2.2(b)'!$M$1:$M$47</definedName>
    <definedName name="_xlnm.Print_Area" localSheetId="0">'Start Here'!$A$1:$L$6</definedName>
    <definedName name="Service_Name">'Start Here'!$C$3</definedName>
  </definedNames>
  <calcPr calcId="171027"/>
</workbook>
</file>

<file path=xl/calcChain.xml><?xml version="1.0" encoding="utf-8"?>
<calcChain xmlns="http://schemas.openxmlformats.org/spreadsheetml/2006/main">
  <c r="B2" i="14" l="1"/>
  <c r="B6" i="14"/>
  <c r="B5" i="14"/>
  <c r="B4" i="14"/>
  <c r="B3" i="14"/>
  <c r="C78" i="4" l="1"/>
  <c r="D78" i="4"/>
  <c r="E78" i="4"/>
  <c r="F78" i="4"/>
  <c r="G78" i="4"/>
  <c r="C79" i="4"/>
  <c r="F79" i="4" s="1"/>
  <c r="G79" i="4"/>
  <c r="C80" i="4"/>
  <c r="D80" i="4" s="1"/>
  <c r="G80" i="4"/>
  <c r="C81" i="4"/>
  <c r="E81" i="4" s="1"/>
  <c r="D81" i="4"/>
  <c r="F81" i="4"/>
  <c r="G81" i="4"/>
  <c r="C82" i="4"/>
  <c r="C83" i="4"/>
  <c r="F83" i="4" s="1"/>
  <c r="G83" i="4"/>
  <c r="C84" i="4"/>
  <c r="D84" i="4" s="1"/>
  <c r="E84" i="4"/>
  <c r="F84" i="4"/>
  <c r="G84" i="4"/>
  <c r="C85" i="4"/>
  <c r="D85" i="4"/>
  <c r="E85" i="4"/>
  <c r="F85" i="4"/>
  <c r="G85" i="4"/>
  <c r="C86" i="4"/>
  <c r="E86" i="4" s="1"/>
  <c r="C87" i="4"/>
  <c r="C88" i="4"/>
  <c r="D88" i="4" s="1"/>
  <c r="G88" i="4"/>
  <c r="C89" i="4"/>
  <c r="E89" i="4" s="1"/>
  <c r="D89" i="4"/>
  <c r="F89" i="4"/>
  <c r="G89" i="4"/>
  <c r="C90" i="4"/>
  <c r="E90" i="4" s="1"/>
  <c r="C91" i="4"/>
  <c r="F91" i="4" s="1"/>
  <c r="C92" i="4"/>
  <c r="C93" i="4"/>
  <c r="E93" i="4" s="1"/>
  <c r="D93" i="4"/>
  <c r="G93" i="4"/>
  <c r="C94" i="4"/>
  <c r="E94" i="4" s="1"/>
  <c r="G94" i="4"/>
  <c r="C95" i="4"/>
  <c r="F95" i="4" s="1"/>
  <c r="G95" i="4"/>
  <c r="C96" i="4"/>
  <c r="D96" i="4" s="1"/>
  <c r="E96" i="4"/>
  <c r="G96" i="4"/>
  <c r="C97" i="4"/>
  <c r="E97" i="4" s="1"/>
  <c r="D97" i="4"/>
  <c r="F97" i="4"/>
  <c r="G97" i="4"/>
  <c r="C98" i="4"/>
  <c r="E98" i="4" s="1"/>
  <c r="C99" i="4"/>
  <c r="F99" i="4" s="1"/>
  <c r="G99" i="4"/>
  <c r="C100" i="4"/>
  <c r="D100" i="4" s="1"/>
  <c r="G100" i="4"/>
  <c r="C101" i="4"/>
  <c r="D101" i="4" s="1"/>
  <c r="F101" i="4"/>
  <c r="G101" i="4"/>
  <c r="C102" i="4"/>
  <c r="C103" i="4"/>
  <c r="F103" i="4" s="1"/>
  <c r="C104" i="4"/>
  <c r="D104" i="4" s="1"/>
  <c r="E104" i="4"/>
  <c r="F104" i="4"/>
  <c r="G104" i="4"/>
  <c r="C105" i="4"/>
  <c r="D105" i="4"/>
  <c r="E105" i="4"/>
  <c r="F105" i="4"/>
  <c r="G105" i="4"/>
  <c r="C106" i="4"/>
  <c r="E106" i="4" s="1"/>
  <c r="C107" i="4"/>
  <c r="F107" i="4" s="1"/>
  <c r="G107" i="4"/>
  <c r="C108" i="4"/>
  <c r="D108" i="4" s="1"/>
  <c r="F108" i="4"/>
  <c r="G108" i="4"/>
  <c r="C109" i="4"/>
  <c r="D109" i="4" s="1"/>
  <c r="F109" i="4"/>
  <c r="C110" i="4"/>
  <c r="E110" i="4" s="1"/>
  <c r="G110" i="4"/>
  <c r="C111" i="4"/>
  <c r="G111" i="4" s="1"/>
  <c r="C112" i="4"/>
  <c r="D112" i="4" s="1"/>
  <c r="F112" i="4"/>
  <c r="C113" i="4"/>
  <c r="D113" i="4" s="1"/>
  <c r="E113" i="4"/>
  <c r="G113" i="4"/>
  <c r="C114" i="4"/>
  <c r="E114" i="4" s="1"/>
  <c r="D114" i="4"/>
  <c r="G114" i="4"/>
  <c r="C115" i="4"/>
  <c r="G115" i="4" s="1"/>
  <c r="C116" i="4"/>
  <c r="D116" i="4" s="1"/>
  <c r="E116" i="4"/>
  <c r="F116" i="4"/>
  <c r="C117" i="4"/>
  <c r="D117" i="4" s="1"/>
  <c r="E117" i="4"/>
  <c r="G117" i="4"/>
  <c r="C118" i="4"/>
  <c r="E118" i="4" s="1"/>
  <c r="C119" i="4"/>
  <c r="G119" i="4" s="1"/>
  <c r="C120" i="4"/>
  <c r="D120" i="4" s="1"/>
  <c r="C121" i="4"/>
  <c r="D121" i="4" s="1"/>
  <c r="C122" i="4"/>
  <c r="E122" i="4" s="1"/>
  <c r="C123" i="4"/>
  <c r="G123" i="4" s="1"/>
  <c r="C124" i="4"/>
  <c r="D124" i="4" s="1"/>
  <c r="C125" i="4"/>
  <c r="C126" i="4"/>
  <c r="E126" i="4" s="1"/>
  <c r="D126" i="4"/>
  <c r="G126" i="4"/>
  <c r="C127" i="4"/>
  <c r="G127" i="4" s="1"/>
  <c r="C128" i="4"/>
  <c r="D128" i="4" s="1"/>
  <c r="E128" i="4"/>
  <c r="F128" i="4"/>
  <c r="G128" i="4"/>
  <c r="C129" i="4"/>
  <c r="D129" i="4"/>
  <c r="E129" i="4"/>
  <c r="F129" i="4"/>
  <c r="G129" i="4"/>
  <c r="C130" i="4"/>
  <c r="C131" i="4"/>
  <c r="G131" i="4" s="1"/>
  <c r="C132" i="4"/>
  <c r="C133" i="4"/>
  <c r="F133" i="4" s="1"/>
  <c r="D133" i="4"/>
  <c r="E133" i="4"/>
  <c r="G133" i="4"/>
  <c r="C134" i="4"/>
  <c r="E134" i="4" s="1"/>
  <c r="C135" i="4"/>
  <c r="G135" i="4" s="1"/>
  <c r="C136" i="4"/>
  <c r="D136" i="4" s="1"/>
  <c r="C137" i="4"/>
  <c r="D137" i="4" s="1"/>
  <c r="C138" i="4"/>
  <c r="D138" i="4" s="1"/>
  <c r="C139" i="4"/>
  <c r="F139" i="4" s="1"/>
  <c r="G139" i="4"/>
  <c r="C140" i="4"/>
  <c r="D140" i="4" s="1"/>
  <c r="G140" i="4"/>
  <c r="C141" i="4"/>
  <c r="D141" i="4" s="1"/>
  <c r="F141" i="4"/>
  <c r="C142" i="4"/>
  <c r="C143" i="4"/>
  <c r="F143" i="4" s="1"/>
  <c r="C144" i="4"/>
  <c r="D144" i="4" s="1"/>
  <c r="E144" i="4"/>
  <c r="F144" i="4"/>
  <c r="C145" i="4"/>
  <c r="F145" i="4" s="1"/>
  <c r="E145" i="4"/>
  <c r="C146" i="4"/>
  <c r="D146" i="4" s="1"/>
  <c r="C147" i="4"/>
  <c r="F147" i="4" s="1"/>
  <c r="G147" i="4"/>
  <c r="C148" i="4"/>
  <c r="D148" i="4" s="1"/>
  <c r="G148" i="4"/>
  <c r="C149" i="4"/>
  <c r="D149" i="4" s="1"/>
  <c r="F149" i="4"/>
  <c r="G149" i="4"/>
  <c r="C150" i="4"/>
  <c r="D150" i="4" s="1"/>
  <c r="C151" i="4"/>
  <c r="F151" i="4" s="1"/>
  <c r="C152" i="4"/>
  <c r="D152" i="4" s="1"/>
  <c r="E152" i="4"/>
  <c r="C153" i="4"/>
  <c r="C154" i="4"/>
  <c r="C155" i="4"/>
  <c r="F155" i="4" s="1"/>
  <c r="C156" i="4"/>
  <c r="D156" i="4" s="1"/>
  <c r="E156" i="4"/>
  <c r="C157" i="4"/>
  <c r="E157" i="4" s="1"/>
  <c r="D157" i="4"/>
  <c r="C158" i="4"/>
  <c r="D158" i="4" s="1"/>
  <c r="C159" i="4"/>
  <c r="G159" i="4" s="1"/>
  <c r="F159" i="4"/>
  <c r="C160" i="4"/>
  <c r="E160" i="4" s="1"/>
  <c r="D160" i="4"/>
  <c r="G160" i="4"/>
  <c r="C161" i="4"/>
  <c r="F161" i="4" s="1"/>
  <c r="C162" i="4"/>
  <c r="G162" i="4" s="1"/>
  <c r="C163" i="4"/>
  <c r="C164" i="4"/>
  <c r="D164" i="4" s="1"/>
  <c r="C165" i="4"/>
  <c r="C166" i="4"/>
  <c r="C167" i="4"/>
  <c r="G167" i="4" s="1"/>
  <c r="C168" i="4"/>
  <c r="C169" i="4"/>
  <c r="C170" i="4"/>
  <c r="G170" i="4" s="1"/>
  <c r="C171" i="4"/>
  <c r="F171" i="4" s="1"/>
  <c r="C172" i="4"/>
  <c r="E172" i="4" s="1"/>
  <c r="D172" i="4"/>
  <c r="C173" i="4"/>
  <c r="F173" i="4" s="1"/>
  <c r="C174" i="4"/>
  <c r="D174" i="4" s="1"/>
  <c r="C175" i="4"/>
  <c r="G175" i="4" s="1"/>
  <c r="C176" i="4"/>
  <c r="C177" i="4"/>
  <c r="F177" i="4" s="1"/>
  <c r="D177" i="4"/>
  <c r="E177" i="4"/>
  <c r="G177" i="4"/>
  <c r="C178" i="4"/>
  <c r="D178" i="4"/>
  <c r="G178" i="4"/>
  <c r="C179" i="4"/>
  <c r="F179" i="4" s="1"/>
  <c r="C180" i="4"/>
  <c r="F180" i="4" s="1"/>
  <c r="D180" i="4"/>
  <c r="E180" i="4"/>
  <c r="G180" i="4"/>
  <c r="C181" i="4"/>
  <c r="F181" i="4" s="1"/>
  <c r="D181" i="4"/>
  <c r="C182" i="4"/>
  <c r="D182" i="4" s="1"/>
  <c r="G182" i="4"/>
  <c r="C183" i="4"/>
  <c r="F183" i="4"/>
  <c r="G183" i="4"/>
  <c r="C184" i="4"/>
  <c r="G184" i="4" s="1"/>
  <c r="C185" i="4"/>
  <c r="F185" i="4" s="1"/>
  <c r="D185" i="4"/>
  <c r="E185" i="4"/>
  <c r="G185" i="4"/>
  <c r="C186" i="4"/>
  <c r="D186" i="4"/>
  <c r="G186" i="4"/>
  <c r="C187" i="4"/>
  <c r="F187" i="4" s="1"/>
  <c r="C188" i="4"/>
  <c r="D188" i="4"/>
  <c r="E188" i="4"/>
  <c r="F188" i="4"/>
  <c r="G188" i="4"/>
  <c r="C189" i="4"/>
  <c r="C190" i="4"/>
  <c r="D190" i="4" s="1"/>
  <c r="C191" i="4"/>
  <c r="C192" i="4"/>
  <c r="D192" i="4" s="1"/>
  <c r="E192" i="4"/>
  <c r="G192" i="4"/>
  <c r="C193" i="4"/>
  <c r="F193" i="4" s="1"/>
  <c r="D193" i="4"/>
  <c r="E193" i="4"/>
  <c r="C194" i="4"/>
  <c r="D194" i="4" s="1"/>
  <c r="G194" i="4"/>
  <c r="C195" i="4"/>
  <c r="F195" i="4" s="1"/>
  <c r="G195" i="4"/>
  <c r="C196" i="4"/>
  <c r="D196" i="4"/>
  <c r="G196" i="4"/>
  <c r="C197" i="4"/>
  <c r="G197" i="4" s="1"/>
  <c r="C198" i="4"/>
  <c r="C199" i="4"/>
  <c r="C200" i="4"/>
  <c r="F200" i="4" s="1"/>
  <c r="D200" i="4"/>
  <c r="E200" i="4"/>
  <c r="G200" i="4"/>
  <c r="C201" i="4"/>
  <c r="F201" i="4" s="1"/>
  <c r="E201" i="4"/>
  <c r="C202" i="4"/>
  <c r="E202" i="4" s="1"/>
  <c r="F202" i="4"/>
  <c r="C203" i="4"/>
  <c r="D203" i="4" s="1"/>
  <c r="F203" i="4"/>
  <c r="C204" i="4"/>
  <c r="E204" i="4" s="1"/>
  <c r="D204" i="4"/>
  <c r="F204" i="4"/>
  <c r="G204" i="4"/>
  <c r="C205" i="4"/>
  <c r="F205" i="4" s="1"/>
  <c r="E205" i="4"/>
  <c r="C206" i="4"/>
  <c r="E206" i="4" s="1"/>
  <c r="D206" i="4"/>
  <c r="C207" i="4"/>
  <c r="C208" i="4"/>
  <c r="F208" i="4" s="1"/>
  <c r="D208" i="4"/>
  <c r="E208" i="4"/>
  <c r="G208" i="4"/>
  <c r="C209" i="4"/>
  <c r="F209" i="4" s="1"/>
  <c r="C210" i="4"/>
  <c r="C211" i="4"/>
  <c r="D211" i="4" s="1"/>
  <c r="F211" i="4"/>
  <c r="C212" i="4"/>
  <c r="F212" i="4"/>
  <c r="G212" i="4"/>
  <c r="C27" i="5"/>
  <c r="F27" i="5" s="1"/>
  <c r="E27" i="5"/>
  <c r="C28" i="5"/>
  <c r="E28" i="5" s="1"/>
  <c r="F28" i="5"/>
  <c r="C29" i="5"/>
  <c r="D29" i="5" s="1"/>
  <c r="E29" i="5"/>
  <c r="C30" i="5"/>
  <c r="C31" i="5"/>
  <c r="F31" i="5" s="1"/>
  <c r="C32" i="5"/>
  <c r="E32" i="5" s="1"/>
  <c r="C33" i="5"/>
  <c r="D33" i="5" s="1"/>
  <c r="C34" i="5"/>
  <c r="D34" i="5" s="1"/>
  <c r="G34" i="5"/>
  <c r="C35" i="5"/>
  <c r="D35" i="5" s="1"/>
  <c r="C36" i="5"/>
  <c r="D36" i="5" s="1"/>
  <c r="C37" i="5"/>
  <c r="C38" i="5"/>
  <c r="D38" i="5" s="1"/>
  <c r="C39" i="5"/>
  <c r="C40" i="5"/>
  <c r="D40" i="5" s="1"/>
  <c r="F40" i="5"/>
  <c r="G40" i="5"/>
  <c r="C41" i="5"/>
  <c r="D41" i="5" s="1"/>
  <c r="F41" i="5"/>
  <c r="C42" i="5"/>
  <c r="D42" i="5" s="1"/>
  <c r="C43" i="5"/>
  <c r="D43" i="5" s="1"/>
  <c r="C44" i="5"/>
  <c r="D44" i="5" s="1"/>
  <c r="E44" i="5"/>
  <c r="C45" i="5"/>
  <c r="E45" i="5" s="1"/>
  <c r="D45" i="5"/>
  <c r="G45" i="5"/>
  <c r="C46" i="5"/>
  <c r="D46" i="5" s="1"/>
  <c r="C47" i="5"/>
  <c r="D47" i="5" s="1"/>
  <c r="F47" i="5"/>
  <c r="G47" i="5"/>
  <c r="C48" i="5"/>
  <c r="D48" i="5" s="1"/>
  <c r="G48" i="5"/>
  <c r="C49" i="5"/>
  <c r="D49" i="5" s="1"/>
  <c r="E49" i="5"/>
  <c r="F49" i="5"/>
  <c r="G49" i="5"/>
  <c r="C50" i="5"/>
  <c r="D50" i="5" s="1"/>
  <c r="G50" i="5"/>
  <c r="C51" i="5"/>
  <c r="D51" i="5" s="1"/>
  <c r="C261" i="6"/>
  <c r="C262" i="6"/>
  <c r="G262" i="6" s="1"/>
  <c r="C263" i="6"/>
  <c r="D263" i="6" s="1"/>
  <c r="C264" i="6"/>
  <c r="D264" i="6" s="1"/>
  <c r="G264" i="6"/>
  <c r="C265" i="6"/>
  <c r="D265" i="6"/>
  <c r="E265" i="6"/>
  <c r="F265" i="6"/>
  <c r="G265" i="6"/>
  <c r="C266" i="6"/>
  <c r="F266" i="6" s="1"/>
  <c r="E266" i="6"/>
  <c r="C267" i="6"/>
  <c r="D267" i="6" s="1"/>
  <c r="C268" i="6"/>
  <c r="D268" i="6" s="1"/>
  <c r="C269" i="6"/>
  <c r="D269" i="6"/>
  <c r="E269" i="6"/>
  <c r="F269" i="6"/>
  <c r="G269" i="6"/>
  <c r="C270" i="6"/>
  <c r="F270" i="6" s="1"/>
  <c r="C271" i="6"/>
  <c r="D271" i="6" s="1"/>
  <c r="C272" i="6"/>
  <c r="C273" i="6"/>
  <c r="D273" i="6" s="1"/>
  <c r="E273" i="6"/>
  <c r="F273" i="6"/>
  <c r="G273" i="6"/>
  <c r="C274" i="6"/>
  <c r="D274" i="6"/>
  <c r="E274" i="6"/>
  <c r="F274" i="6"/>
  <c r="G274" i="6"/>
  <c r="C275" i="6"/>
  <c r="C276" i="6"/>
  <c r="D276" i="6" s="1"/>
  <c r="C277" i="6"/>
  <c r="D277" i="6" s="1"/>
  <c r="G277" i="6"/>
  <c r="C278" i="6"/>
  <c r="F278" i="6" s="1"/>
  <c r="G278" i="6"/>
  <c r="C279" i="6"/>
  <c r="D279" i="6" s="1"/>
  <c r="C280" i="6"/>
  <c r="C281" i="6"/>
  <c r="D281" i="6"/>
  <c r="E281" i="6"/>
  <c r="F281" i="6"/>
  <c r="G281" i="6"/>
  <c r="C282" i="6"/>
  <c r="G282" i="6" s="1"/>
  <c r="C283" i="6"/>
  <c r="D283" i="6" s="1"/>
  <c r="C284" i="6"/>
  <c r="D284" i="6" s="1"/>
  <c r="C285" i="6"/>
  <c r="C286" i="6"/>
  <c r="E286" i="6" s="1"/>
  <c r="D286" i="6"/>
  <c r="G286" i="6"/>
  <c r="C287" i="6"/>
  <c r="D287" i="6" s="1"/>
  <c r="C288" i="6"/>
  <c r="D288" i="6" s="1"/>
  <c r="C289" i="6"/>
  <c r="D289" i="6" s="1"/>
  <c r="E289" i="6"/>
  <c r="F289" i="6"/>
  <c r="G289" i="6"/>
  <c r="C290" i="6"/>
  <c r="D290" i="6"/>
  <c r="E290" i="6"/>
  <c r="F290" i="6"/>
  <c r="G290" i="6"/>
  <c r="C291" i="6"/>
  <c r="D291" i="6" s="1"/>
  <c r="C292" i="6"/>
  <c r="D292" i="6" s="1"/>
  <c r="F292" i="6"/>
  <c r="C293" i="6"/>
  <c r="D293" i="6" s="1"/>
  <c r="E293" i="6"/>
  <c r="F293" i="6"/>
  <c r="G293" i="6"/>
  <c r="C294" i="6"/>
  <c r="D294" i="6"/>
  <c r="E294" i="6"/>
  <c r="F294" i="6"/>
  <c r="G294" i="6"/>
  <c r="C295" i="6"/>
  <c r="D295" i="6" s="1"/>
  <c r="C296" i="6"/>
  <c r="D296" i="6" s="1"/>
  <c r="F296" i="6"/>
  <c r="C297" i="6"/>
  <c r="D297" i="6" s="1"/>
  <c r="E297" i="6"/>
  <c r="F297" i="6"/>
  <c r="G297" i="6"/>
  <c r="C298" i="6"/>
  <c r="D298" i="6"/>
  <c r="E298" i="6"/>
  <c r="F298" i="6"/>
  <c r="G298" i="6"/>
  <c r="C299" i="6"/>
  <c r="D299" i="6" s="1"/>
  <c r="C300" i="6"/>
  <c r="D300" i="6" s="1"/>
  <c r="F300" i="6"/>
  <c r="C301" i="6"/>
  <c r="D301" i="6" s="1"/>
  <c r="F301" i="6"/>
  <c r="C302" i="6"/>
  <c r="E302" i="6" s="1"/>
  <c r="G302" i="6"/>
  <c r="C303" i="6"/>
  <c r="D303" i="6" s="1"/>
  <c r="C304" i="6"/>
  <c r="D304" i="6" s="1"/>
  <c r="C305" i="6"/>
  <c r="D305" i="6" s="1"/>
  <c r="G305" i="6"/>
  <c r="C306" i="6"/>
  <c r="E306" i="6" s="1"/>
  <c r="D306" i="6"/>
  <c r="C307" i="6"/>
  <c r="D307" i="6" s="1"/>
  <c r="C308" i="6"/>
  <c r="C309" i="6"/>
  <c r="D309" i="6" s="1"/>
  <c r="E309" i="6"/>
  <c r="G309" i="6"/>
  <c r="C310" i="6"/>
  <c r="E310" i="6" s="1"/>
  <c r="D310" i="6"/>
  <c r="C311" i="6"/>
  <c r="D311" i="6" s="1"/>
  <c r="C312" i="6"/>
  <c r="D312" i="6" s="1"/>
  <c r="C313" i="6"/>
  <c r="C314" i="6"/>
  <c r="E314" i="6" s="1"/>
  <c r="C315" i="6"/>
  <c r="D315" i="6" s="1"/>
  <c r="C316" i="6"/>
  <c r="C317" i="6"/>
  <c r="D317" i="6" s="1"/>
  <c r="E317" i="6"/>
  <c r="F317" i="6"/>
  <c r="G317" i="6"/>
  <c r="C318" i="6"/>
  <c r="F318" i="6" s="1"/>
  <c r="D318" i="6"/>
  <c r="E318" i="6"/>
  <c r="G318" i="6"/>
  <c r="C319" i="6"/>
  <c r="D319" i="6" s="1"/>
  <c r="G319" i="6"/>
  <c r="C320" i="6"/>
  <c r="D320" i="6" s="1"/>
  <c r="C321" i="6"/>
  <c r="D321" i="6" s="1"/>
  <c r="C322" i="6"/>
  <c r="C323" i="6"/>
  <c r="E323" i="6" s="1"/>
  <c r="C324" i="6"/>
  <c r="F324" i="6" s="1"/>
  <c r="C325" i="6"/>
  <c r="C326" i="6"/>
  <c r="C327" i="6"/>
  <c r="C328" i="6"/>
  <c r="F328" i="6" s="1"/>
  <c r="E328" i="6"/>
  <c r="C329" i="6"/>
  <c r="E329" i="6" s="1"/>
  <c r="G329" i="6"/>
  <c r="C330" i="6"/>
  <c r="D330" i="6" s="1"/>
  <c r="G330" i="6"/>
  <c r="C331" i="6"/>
  <c r="D331" i="6" s="1"/>
  <c r="F331" i="6"/>
  <c r="G331" i="6"/>
  <c r="C332" i="6"/>
  <c r="G332" i="6" s="1"/>
  <c r="C333" i="6"/>
  <c r="E333" i="6" s="1"/>
  <c r="F333" i="6"/>
  <c r="C334" i="6"/>
  <c r="G334" i="6" s="1"/>
  <c r="C335" i="6"/>
  <c r="D335" i="6" s="1"/>
  <c r="E335" i="6"/>
  <c r="F335" i="6"/>
  <c r="G335" i="6"/>
  <c r="C336" i="6"/>
  <c r="F336" i="6" s="1"/>
  <c r="G336" i="6"/>
  <c r="C337" i="6"/>
  <c r="E337" i="6" s="1"/>
  <c r="C338" i="6"/>
  <c r="D338" i="6" s="1"/>
  <c r="C339" i="6"/>
  <c r="E339" i="6" s="1"/>
  <c r="G339" i="6"/>
  <c r="C340" i="6"/>
  <c r="F340" i="6" s="1"/>
  <c r="C341" i="6"/>
  <c r="E341" i="6" s="1"/>
  <c r="C342" i="6"/>
  <c r="D342" i="6" s="1"/>
  <c r="E342" i="6"/>
  <c r="F342" i="6"/>
  <c r="G342" i="6"/>
  <c r="C343" i="6"/>
  <c r="D343" i="6"/>
  <c r="E343" i="6"/>
  <c r="F343" i="6"/>
  <c r="G343" i="6"/>
  <c r="C344" i="6"/>
  <c r="F344" i="6" s="1"/>
  <c r="C345" i="6"/>
  <c r="E345" i="6" s="1"/>
  <c r="G345" i="6"/>
  <c r="C346" i="6"/>
  <c r="D346" i="6" s="1"/>
  <c r="F346" i="6"/>
  <c r="G346" i="6"/>
  <c r="C347" i="6"/>
  <c r="G347" i="6"/>
  <c r="C348" i="6"/>
  <c r="F348" i="6" s="1"/>
  <c r="G348" i="6"/>
  <c r="C349" i="6"/>
  <c r="E349" i="6" s="1"/>
  <c r="C350" i="6"/>
  <c r="C351" i="6"/>
  <c r="E351" i="6" s="1"/>
  <c r="G351" i="6"/>
  <c r="C352" i="6"/>
  <c r="F352" i="6" s="1"/>
  <c r="C353" i="6"/>
  <c r="E353" i="6" s="1"/>
  <c r="C354" i="6"/>
  <c r="D354" i="6" s="1"/>
  <c r="F354" i="6"/>
  <c r="C355" i="6"/>
  <c r="F355" i="6" s="1"/>
  <c r="C356" i="6"/>
  <c r="E356" i="6"/>
  <c r="C357" i="6"/>
  <c r="C358" i="6"/>
  <c r="D358" i="6" s="1"/>
  <c r="C359" i="6"/>
  <c r="E359" i="6" s="1"/>
  <c r="G359" i="6"/>
  <c r="C360" i="6"/>
  <c r="F360" i="6" s="1"/>
  <c r="G360" i="6"/>
  <c r="C361" i="6"/>
  <c r="C362" i="6"/>
  <c r="C363" i="6"/>
  <c r="G363" i="6" s="1"/>
  <c r="C364" i="6"/>
  <c r="F364" i="6" s="1"/>
  <c r="E364" i="6"/>
  <c r="C365" i="6"/>
  <c r="G365" i="6" s="1"/>
  <c r="C366" i="6"/>
  <c r="D366" i="6" s="1"/>
  <c r="C367" i="6"/>
  <c r="E367" i="6"/>
  <c r="G367" i="6"/>
  <c r="C368" i="6"/>
  <c r="F368" i="6" s="1"/>
  <c r="C369" i="6"/>
  <c r="C370" i="6"/>
  <c r="D370" i="6" s="1"/>
  <c r="C371" i="6"/>
  <c r="C372" i="6"/>
  <c r="F372" i="6" s="1"/>
  <c r="C373" i="6"/>
  <c r="G373" i="6" s="1"/>
  <c r="C374" i="6"/>
  <c r="D374" i="6" s="1"/>
  <c r="F374" i="6"/>
  <c r="G374" i="6"/>
  <c r="C375" i="6"/>
  <c r="C376" i="6"/>
  <c r="E376" i="6"/>
  <c r="G376" i="6"/>
  <c r="C377" i="6"/>
  <c r="C378" i="6"/>
  <c r="G378" i="6" s="1"/>
  <c r="C379" i="6"/>
  <c r="C380" i="6"/>
  <c r="F380" i="6" s="1"/>
  <c r="C381" i="6"/>
  <c r="G381" i="6" s="1"/>
  <c r="C382" i="6"/>
  <c r="F382" i="6" s="1"/>
  <c r="G382" i="6"/>
  <c r="C383" i="6"/>
  <c r="C384" i="6"/>
  <c r="E384" i="6"/>
  <c r="C385" i="6"/>
  <c r="D385" i="6" s="1"/>
  <c r="C386" i="6"/>
  <c r="D386" i="6" s="1"/>
  <c r="G386" i="6"/>
  <c r="C387" i="6"/>
  <c r="D387" i="6" s="1"/>
  <c r="G387" i="6"/>
  <c r="C388" i="6"/>
  <c r="F388" i="6" s="1"/>
  <c r="C389" i="6"/>
  <c r="E389" i="6" s="1"/>
  <c r="F389" i="6"/>
  <c r="C390" i="6"/>
  <c r="D390" i="6" s="1"/>
  <c r="C391" i="6"/>
  <c r="D391" i="6" s="1"/>
  <c r="E391" i="6"/>
  <c r="G391" i="6"/>
  <c r="C392" i="6"/>
  <c r="C393" i="6"/>
  <c r="E393" i="6" s="1"/>
  <c r="D393" i="6"/>
  <c r="C394" i="6"/>
  <c r="C395" i="6"/>
  <c r="D395" i="6" s="1"/>
  <c r="F395" i="6"/>
  <c r="C396" i="6"/>
  <c r="F396" i="6" s="1"/>
  <c r="C397" i="6"/>
  <c r="D397" i="6" s="1"/>
  <c r="C398" i="6"/>
  <c r="D398" i="6" s="1"/>
  <c r="E398" i="6"/>
  <c r="G398" i="6"/>
  <c r="C399" i="6"/>
  <c r="F399" i="6"/>
  <c r="G399" i="6"/>
  <c r="C400" i="6"/>
  <c r="C401" i="6"/>
  <c r="D401" i="6" s="1"/>
  <c r="G401" i="6"/>
  <c r="C402" i="6"/>
  <c r="F402" i="6" s="1"/>
  <c r="C403" i="6"/>
  <c r="C404" i="6"/>
  <c r="C405" i="6"/>
  <c r="D405" i="6" s="1"/>
  <c r="C406" i="6"/>
  <c r="G406" i="6"/>
  <c r="C407" i="6"/>
  <c r="D407" i="6" s="1"/>
  <c r="C408" i="6"/>
  <c r="C409" i="6"/>
  <c r="D409" i="6" s="1"/>
  <c r="G409" i="6"/>
  <c r="C410" i="6"/>
  <c r="C411" i="6"/>
  <c r="E411" i="6" s="1"/>
  <c r="D411" i="6"/>
  <c r="F411" i="6"/>
  <c r="G411" i="6"/>
  <c r="C412" i="6"/>
  <c r="C413" i="6"/>
  <c r="D413" i="6" s="1"/>
  <c r="C414" i="6"/>
  <c r="D414" i="6" s="1"/>
  <c r="G414" i="6"/>
  <c r="C415" i="6"/>
  <c r="G415" i="6" s="1"/>
  <c r="C416" i="6"/>
  <c r="C417" i="6"/>
  <c r="D417" i="6" s="1"/>
  <c r="G417" i="6"/>
  <c r="C418" i="6"/>
  <c r="G418" i="6"/>
  <c r="C419" i="6"/>
  <c r="C420" i="6"/>
  <c r="C421" i="6"/>
  <c r="D421" i="6" s="1"/>
  <c r="G421" i="6"/>
  <c r="C422" i="6"/>
  <c r="C423" i="6"/>
  <c r="D423" i="6"/>
  <c r="C424" i="6"/>
  <c r="E424" i="6" s="1"/>
  <c r="C425" i="6"/>
  <c r="D425" i="6" s="1"/>
  <c r="C426" i="6"/>
  <c r="C427" i="6"/>
  <c r="D427" i="6"/>
  <c r="G427" i="6"/>
  <c r="C428" i="6"/>
  <c r="G428" i="6" s="1"/>
  <c r="C429" i="6"/>
  <c r="D429" i="6" s="1"/>
  <c r="G429" i="6"/>
  <c r="C430" i="6"/>
  <c r="C431" i="6"/>
  <c r="D431" i="6" s="1"/>
  <c r="C432" i="6"/>
  <c r="G432" i="6"/>
  <c r="C433" i="6"/>
  <c r="C434" i="6"/>
  <c r="E434" i="6"/>
  <c r="F434" i="6"/>
  <c r="C435" i="6"/>
  <c r="F435" i="6" s="1"/>
  <c r="E435" i="6"/>
  <c r="G435" i="6"/>
  <c r="C436" i="6"/>
  <c r="G436" i="6" s="1"/>
  <c r="C437" i="6"/>
  <c r="D437" i="6" s="1"/>
  <c r="G437" i="6"/>
  <c r="C438" i="6"/>
  <c r="E438" i="6" s="1"/>
  <c r="C439" i="6"/>
  <c r="D439" i="6"/>
  <c r="F439" i="6"/>
  <c r="C440" i="6"/>
  <c r="F440" i="6"/>
  <c r="C441" i="6"/>
  <c r="C442" i="6"/>
  <c r="E442" i="6" s="1"/>
  <c r="C443" i="6"/>
  <c r="F443" i="6" s="1"/>
  <c r="E443" i="6"/>
  <c r="C444" i="6"/>
  <c r="F444" i="6" s="1"/>
  <c r="C445" i="6"/>
  <c r="C446" i="6"/>
  <c r="E446" i="6" s="1"/>
  <c r="G446" i="6"/>
  <c r="C447" i="6"/>
  <c r="F447" i="6" s="1"/>
  <c r="E447" i="6"/>
  <c r="G447" i="6"/>
  <c r="C448" i="6"/>
  <c r="E448" i="6" s="1"/>
  <c r="G448" i="6"/>
  <c r="C449" i="6"/>
  <c r="D449" i="6" s="1"/>
  <c r="C450" i="6"/>
  <c r="E450" i="6" s="1"/>
  <c r="D450" i="6"/>
  <c r="G450" i="6"/>
  <c r="C451" i="6"/>
  <c r="C452" i="6"/>
  <c r="F452" i="6" s="1"/>
  <c r="G452" i="6"/>
  <c r="C453" i="6"/>
  <c r="D453" i="6" s="1"/>
  <c r="C454" i="6"/>
  <c r="E454" i="6" s="1"/>
  <c r="D454" i="6"/>
  <c r="F454" i="6"/>
  <c r="G454" i="6"/>
  <c r="C455" i="6"/>
  <c r="F455" i="6" s="1"/>
  <c r="E455" i="6"/>
  <c r="G455" i="6"/>
  <c r="C456" i="6"/>
  <c r="F456" i="6" s="1"/>
  <c r="C457" i="6"/>
  <c r="C458" i="6"/>
  <c r="G458" i="6" s="1"/>
  <c r="C459" i="6"/>
  <c r="E459" i="6" s="1"/>
  <c r="C460" i="6"/>
  <c r="C461" i="6"/>
  <c r="D461" i="6" s="1"/>
  <c r="G461" i="6"/>
  <c r="C462" i="6"/>
  <c r="C463" i="6"/>
  <c r="F463" i="6" s="1"/>
  <c r="C464" i="6"/>
  <c r="F464" i="6" s="1"/>
  <c r="G464" i="6"/>
  <c r="C465" i="6"/>
  <c r="G465" i="6" s="1"/>
  <c r="C466" i="6"/>
  <c r="F466" i="6" s="1"/>
  <c r="D466" i="6"/>
  <c r="E466" i="6"/>
  <c r="G466" i="6"/>
  <c r="C467" i="6"/>
  <c r="F467" i="6" s="1"/>
  <c r="C468" i="6"/>
  <c r="D468" i="6"/>
  <c r="C469" i="6"/>
  <c r="G469" i="6" s="1"/>
  <c r="C470" i="6"/>
  <c r="F470" i="6"/>
  <c r="C471" i="6"/>
  <c r="F471" i="6" s="1"/>
  <c r="E471" i="6"/>
  <c r="G471" i="6"/>
  <c r="C472" i="6"/>
  <c r="E472" i="6" s="1"/>
  <c r="F472" i="6"/>
  <c r="G472" i="6"/>
  <c r="C473" i="6"/>
  <c r="G473" i="6" s="1"/>
  <c r="C474" i="6"/>
  <c r="C475" i="6"/>
  <c r="C476" i="6"/>
  <c r="F476" i="6" s="1"/>
  <c r="G476" i="6"/>
  <c r="C477" i="6"/>
  <c r="C478" i="6"/>
  <c r="D478" i="6"/>
  <c r="E478" i="6"/>
  <c r="F478" i="6"/>
  <c r="G478" i="6"/>
  <c r="C479" i="6"/>
  <c r="F479" i="6" s="1"/>
  <c r="E479" i="6"/>
  <c r="C480" i="6"/>
  <c r="D480" i="6" s="1"/>
  <c r="E480" i="6"/>
  <c r="F480" i="6"/>
  <c r="G480" i="6"/>
  <c r="C481" i="6"/>
  <c r="G481" i="6" s="1"/>
  <c r="C482" i="6"/>
  <c r="E482" i="6" s="1"/>
  <c r="F482" i="6"/>
  <c r="C483" i="6"/>
  <c r="C484" i="6"/>
  <c r="D484" i="6"/>
  <c r="F484" i="6"/>
  <c r="C485" i="6"/>
  <c r="G485" i="6" s="1"/>
  <c r="C486" i="6"/>
  <c r="E486" i="6" s="1"/>
  <c r="C487" i="6"/>
  <c r="F487" i="6" s="1"/>
  <c r="C488" i="6"/>
  <c r="D488" i="6"/>
  <c r="E488" i="6"/>
  <c r="F488" i="6"/>
  <c r="G488" i="6"/>
  <c r="C489" i="6"/>
  <c r="C490" i="6"/>
  <c r="F490" i="6"/>
  <c r="G490" i="6"/>
  <c r="C491" i="6"/>
  <c r="C492" i="6"/>
  <c r="D492" i="6"/>
  <c r="F492" i="6"/>
  <c r="C493" i="6"/>
  <c r="E493" i="6" s="1"/>
  <c r="C494" i="6"/>
  <c r="E494" i="6" s="1"/>
  <c r="F494" i="6"/>
  <c r="C495" i="6"/>
  <c r="E495" i="6" s="1"/>
  <c r="C496" i="6"/>
  <c r="E496" i="6" s="1"/>
  <c r="G496" i="6"/>
  <c r="C497" i="6"/>
  <c r="C498" i="6"/>
  <c r="C499" i="6"/>
  <c r="C500" i="6"/>
  <c r="C501" i="6"/>
  <c r="G501" i="6" s="1"/>
  <c r="C502" i="6"/>
  <c r="D502" i="6" s="1"/>
  <c r="C503" i="6"/>
  <c r="G503" i="6" s="1"/>
  <c r="C504" i="6"/>
  <c r="C505" i="6"/>
  <c r="E505" i="6" s="1"/>
  <c r="G505" i="6"/>
  <c r="C506" i="6"/>
  <c r="C507" i="6"/>
  <c r="C508" i="6"/>
  <c r="C509" i="6"/>
  <c r="C510" i="6"/>
  <c r="F510" i="6"/>
  <c r="G510" i="6"/>
  <c r="C511" i="6"/>
  <c r="E511" i="6" s="1"/>
  <c r="C512" i="6"/>
  <c r="E512" i="6" s="1"/>
  <c r="F512" i="6"/>
  <c r="C513" i="6"/>
  <c r="C514" i="6"/>
  <c r="D514" i="6"/>
  <c r="E514" i="6"/>
  <c r="F514" i="6"/>
  <c r="G514" i="6"/>
  <c r="C515" i="6"/>
  <c r="E515" i="6" s="1"/>
  <c r="G515" i="6"/>
  <c r="C516" i="6"/>
  <c r="C517" i="6"/>
  <c r="G517" i="6" s="1"/>
  <c r="C518" i="6"/>
  <c r="C519" i="6"/>
  <c r="G519" i="6" s="1"/>
  <c r="C520" i="6"/>
  <c r="C521" i="6"/>
  <c r="E521" i="6" s="1"/>
  <c r="C522" i="6"/>
  <c r="E522" i="6" s="1"/>
  <c r="G522" i="6"/>
  <c r="C523" i="6"/>
  <c r="E523" i="6"/>
  <c r="G523" i="6"/>
  <c r="C524" i="6"/>
  <c r="C525" i="6"/>
  <c r="D525" i="6" s="1"/>
  <c r="C526" i="6"/>
  <c r="C527" i="6"/>
  <c r="C528" i="6"/>
  <c r="C529" i="6"/>
  <c r="D529" i="6" s="1"/>
  <c r="C530" i="6"/>
  <c r="F530" i="6"/>
  <c r="G530" i="6"/>
  <c r="C531" i="6"/>
  <c r="F531" i="6" s="1"/>
  <c r="C532" i="6"/>
  <c r="E532" i="6" s="1"/>
  <c r="C533" i="6"/>
  <c r="D533" i="6" s="1"/>
  <c r="F533" i="6"/>
  <c r="C534" i="6"/>
  <c r="C535" i="6"/>
  <c r="F535" i="6" s="1"/>
  <c r="G535" i="6"/>
  <c r="C536" i="6"/>
  <c r="E536" i="6" s="1"/>
  <c r="F536" i="6"/>
  <c r="C537" i="6"/>
  <c r="D537" i="6" s="1"/>
  <c r="F537" i="6"/>
  <c r="C538" i="6"/>
  <c r="D538" i="6" s="1"/>
  <c r="E538" i="6"/>
  <c r="G538" i="6"/>
  <c r="C539" i="6"/>
  <c r="C540" i="6"/>
  <c r="C541" i="6"/>
  <c r="D541" i="6" s="1"/>
  <c r="F541" i="6"/>
  <c r="C542" i="6"/>
  <c r="E542" i="6"/>
  <c r="C543" i="6"/>
  <c r="F543" i="6" s="1"/>
  <c r="G543" i="6"/>
  <c r="C544" i="6"/>
  <c r="C545" i="6"/>
  <c r="D545" i="6" s="1"/>
  <c r="F545" i="6"/>
  <c r="C546" i="6"/>
  <c r="C547" i="6"/>
  <c r="F547" i="6" s="1"/>
  <c r="G547" i="6"/>
  <c r="C548" i="6"/>
  <c r="E548" i="6" s="1"/>
  <c r="F548" i="6"/>
  <c r="G548" i="6"/>
  <c r="C549" i="6"/>
  <c r="D549" i="6" s="1"/>
  <c r="C550" i="6"/>
  <c r="E550" i="6" s="1"/>
  <c r="G550" i="6"/>
  <c r="C551" i="6"/>
  <c r="F551" i="6" s="1"/>
  <c r="G551" i="6"/>
  <c r="C552" i="6"/>
  <c r="E552" i="6" s="1"/>
  <c r="D552" i="6"/>
  <c r="G552" i="6"/>
  <c r="C553" i="6"/>
  <c r="G553" i="6" s="1"/>
  <c r="C554" i="6"/>
  <c r="D554" i="6"/>
  <c r="G554" i="6"/>
  <c r="C555" i="6"/>
  <c r="F555" i="6" s="1"/>
  <c r="C556" i="6"/>
  <c r="C557" i="6"/>
  <c r="E557" i="6"/>
  <c r="F557" i="6"/>
  <c r="C558" i="6"/>
  <c r="F558" i="6" s="1"/>
  <c r="D558" i="6"/>
  <c r="E558" i="6"/>
  <c r="G558" i="6"/>
  <c r="C559" i="6"/>
  <c r="F559" i="6" s="1"/>
  <c r="C560" i="6"/>
  <c r="E560" i="6" s="1"/>
  <c r="C561" i="6"/>
  <c r="D561" i="6" s="1"/>
  <c r="E561" i="6"/>
  <c r="F561" i="6"/>
  <c r="G561" i="6"/>
  <c r="C562" i="6"/>
  <c r="D562" i="6"/>
  <c r="E562" i="6"/>
  <c r="F562" i="6"/>
  <c r="G562" i="6"/>
  <c r="C563" i="6"/>
  <c r="F563" i="6" s="1"/>
  <c r="C564" i="6"/>
  <c r="E564" i="6" s="1"/>
  <c r="G564" i="6"/>
  <c r="C565" i="6"/>
  <c r="D565" i="6" s="1"/>
  <c r="E565" i="6"/>
  <c r="G565" i="6"/>
  <c r="C566" i="6"/>
  <c r="F566" i="6"/>
  <c r="G566" i="6"/>
  <c r="C567" i="6"/>
  <c r="F567" i="6" s="1"/>
  <c r="C568" i="6"/>
  <c r="E568" i="6" s="1"/>
  <c r="C569" i="6"/>
  <c r="D569" i="6" s="1"/>
  <c r="C357" i="7"/>
  <c r="G357" i="7" s="1"/>
  <c r="C358" i="7"/>
  <c r="C359" i="7"/>
  <c r="D359" i="7"/>
  <c r="F359" i="7"/>
  <c r="C360" i="7"/>
  <c r="C361" i="7"/>
  <c r="D361" i="7" s="1"/>
  <c r="C362" i="7"/>
  <c r="C363" i="7"/>
  <c r="E363" i="7" s="1"/>
  <c r="C364" i="7"/>
  <c r="D364" i="7" s="1"/>
  <c r="E364" i="7"/>
  <c r="C365" i="7"/>
  <c r="D365" i="7" s="1"/>
  <c r="G365" i="7"/>
  <c r="C366" i="7"/>
  <c r="F366" i="7" s="1"/>
  <c r="G366" i="7"/>
  <c r="C367" i="7"/>
  <c r="E367" i="7" s="1"/>
  <c r="F367" i="7"/>
  <c r="C368" i="7"/>
  <c r="D368" i="7" s="1"/>
  <c r="F368" i="7"/>
  <c r="G368" i="7"/>
  <c r="C369" i="7"/>
  <c r="F369" i="7"/>
  <c r="G369" i="7"/>
  <c r="C370" i="7"/>
  <c r="C371" i="7"/>
  <c r="E371" i="7" s="1"/>
  <c r="C372" i="7"/>
  <c r="D372" i="7" s="1"/>
  <c r="C373" i="7"/>
  <c r="C374" i="7"/>
  <c r="F374" i="7" s="1"/>
  <c r="C375" i="7"/>
  <c r="G375" i="7"/>
  <c r="C376" i="7"/>
  <c r="F376" i="7"/>
  <c r="C377" i="7"/>
  <c r="E377" i="7"/>
  <c r="C378" i="7"/>
  <c r="F378" i="7" s="1"/>
  <c r="C379" i="7"/>
  <c r="E379" i="7" s="1"/>
  <c r="C380" i="7"/>
  <c r="D380" i="7" s="1"/>
  <c r="C381" i="7"/>
  <c r="E381" i="7" s="1"/>
  <c r="C382" i="7"/>
  <c r="F382" i="7" s="1"/>
  <c r="C383" i="7"/>
  <c r="E383" i="7" s="1"/>
  <c r="F383" i="7"/>
  <c r="C384" i="7"/>
  <c r="C385" i="7"/>
  <c r="F385" i="7"/>
  <c r="C386" i="7"/>
  <c r="F386" i="7" s="1"/>
  <c r="C387" i="7"/>
  <c r="E387" i="7" s="1"/>
  <c r="C388" i="7"/>
  <c r="D388" i="7" s="1"/>
  <c r="C389" i="7"/>
  <c r="E389" i="7" s="1"/>
  <c r="D389" i="7"/>
  <c r="G389" i="7"/>
  <c r="C390" i="7"/>
  <c r="F390" i="7" s="1"/>
  <c r="C391" i="7"/>
  <c r="E391" i="7" s="1"/>
  <c r="D391" i="7"/>
  <c r="F391" i="7"/>
  <c r="C392" i="7"/>
  <c r="C393" i="7"/>
  <c r="D393" i="7" s="1"/>
  <c r="G393" i="7"/>
  <c r="C394" i="7"/>
  <c r="C395" i="7"/>
  <c r="E395" i="7" s="1"/>
  <c r="C396" i="7"/>
  <c r="D396" i="7" s="1"/>
  <c r="C397" i="7"/>
  <c r="C398" i="7"/>
  <c r="F398" i="7" s="1"/>
  <c r="G398" i="7"/>
  <c r="C399" i="7"/>
  <c r="E399" i="7" s="1"/>
  <c r="C400" i="7"/>
  <c r="D400" i="7" s="1"/>
  <c r="C401" i="7"/>
  <c r="E401" i="7" s="1"/>
  <c r="D401" i="7"/>
  <c r="F401" i="7"/>
  <c r="C402" i="7"/>
  <c r="F402" i="7" s="1"/>
  <c r="C403" i="7"/>
  <c r="E403" i="7" s="1"/>
  <c r="D403" i="7"/>
  <c r="C404" i="7"/>
  <c r="D404" i="7" s="1"/>
  <c r="E404" i="7"/>
  <c r="C405" i="7"/>
  <c r="F405" i="7" s="1"/>
  <c r="C406" i="7"/>
  <c r="C407" i="7"/>
  <c r="E407" i="7" s="1"/>
  <c r="C408" i="7"/>
  <c r="D408" i="7" s="1"/>
  <c r="C409" i="7"/>
  <c r="C410" i="7"/>
  <c r="F410" i="7" s="1"/>
  <c r="G410" i="7"/>
  <c r="C411" i="7"/>
  <c r="C412" i="7"/>
  <c r="C413" i="7"/>
  <c r="F413" i="7" s="1"/>
  <c r="E413" i="7"/>
  <c r="G413" i="7"/>
  <c r="C414" i="7"/>
  <c r="F414" i="7" s="1"/>
  <c r="C415" i="7"/>
  <c r="E415" i="7" s="1"/>
  <c r="F415" i="7"/>
  <c r="C416" i="7"/>
  <c r="D416" i="7" s="1"/>
  <c r="C417" i="7"/>
  <c r="G417" i="7" s="1"/>
  <c r="C418" i="7"/>
  <c r="D418" i="7" s="1"/>
  <c r="E418" i="7"/>
  <c r="F418" i="7"/>
  <c r="C419" i="7"/>
  <c r="G419" i="7" s="1"/>
  <c r="C420" i="7"/>
  <c r="D420" i="7" s="1"/>
  <c r="C421" i="7"/>
  <c r="C422" i="7"/>
  <c r="G422" i="7"/>
  <c r="C423" i="7"/>
  <c r="C424" i="7"/>
  <c r="D424" i="7" s="1"/>
  <c r="C425" i="7"/>
  <c r="C426" i="7"/>
  <c r="D426" i="7" s="1"/>
  <c r="C427" i="7"/>
  <c r="D427" i="7" s="1"/>
  <c r="C428" i="7"/>
  <c r="C429" i="7"/>
  <c r="F429" i="7" s="1"/>
  <c r="C430" i="7"/>
  <c r="C431" i="7"/>
  <c r="E431" i="7" s="1"/>
  <c r="C432" i="7"/>
  <c r="E432" i="7"/>
  <c r="C433" i="7"/>
  <c r="D433" i="7" s="1"/>
  <c r="C434" i="7"/>
  <c r="F434" i="7" s="1"/>
  <c r="C435" i="7"/>
  <c r="D435" i="7" s="1"/>
  <c r="F435" i="7"/>
  <c r="G435" i="7"/>
  <c r="C436" i="7"/>
  <c r="D436" i="7" s="1"/>
  <c r="E436" i="7"/>
  <c r="G436" i="7"/>
  <c r="C437" i="7"/>
  <c r="F437" i="7" s="1"/>
  <c r="C438" i="7"/>
  <c r="C439" i="7"/>
  <c r="F439" i="7" s="1"/>
  <c r="G439" i="7"/>
  <c r="C440" i="7"/>
  <c r="D440" i="7" s="1"/>
  <c r="C441" i="7"/>
  <c r="D441" i="7" s="1"/>
  <c r="C442" i="7"/>
  <c r="F442" i="7" s="1"/>
  <c r="G442" i="7"/>
  <c r="C443" i="7"/>
  <c r="G443" i="7" s="1"/>
  <c r="C444" i="7"/>
  <c r="C445" i="7"/>
  <c r="E445" i="7" s="1"/>
  <c r="C446" i="7"/>
  <c r="C447" i="7"/>
  <c r="E447" i="7" s="1"/>
  <c r="C448" i="7"/>
  <c r="E448" i="7" s="1"/>
  <c r="C449" i="7"/>
  <c r="G449" i="7" s="1"/>
  <c r="C450" i="7"/>
  <c r="F450" i="7" s="1"/>
  <c r="C451" i="7"/>
  <c r="F451" i="7" s="1"/>
  <c r="D451" i="7"/>
  <c r="E451" i="7"/>
  <c r="G451" i="7"/>
  <c r="C452" i="7"/>
  <c r="E452" i="7" s="1"/>
  <c r="C453" i="7"/>
  <c r="E453" i="7" s="1"/>
  <c r="G453" i="7"/>
  <c r="C454" i="7"/>
  <c r="F454" i="7" s="1"/>
  <c r="C455" i="7"/>
  <c r="E455" i="7" s="1"/>
  <c r="D455" i="7"/>
  <c r="F455" i="7"/>
  <c r="G455" i="7"/>
  <c r="C456" i="7"/>
  <c r="D456" i="7" s="1"/>
  <c r="E456" i="7"/>
  <c r="F456" i="7"/>
  <c r="G456" i="7"/>
  <c r="C457" i="7"/>
  <c r="E457" i="7" s="1"/>
  <c r="D457" i="7"/>
  <c r="G457" i="7"/>
  <c r="C458" i="7"/>
  <c r="C459" i="7"/>
  <c r="E459" i="7"/>
  <c r="F459" i="7"/>
  <c r="C460" i="7"/>
  <c r="F460" i="7" s="1"/>
  <c r="C461" i="7"/>
  <c r="D461" i="7" s="1"/>
  <c r="C462" i="7"/>
  <c r="F462" i="7" s="1"/>
  <c r="C463" i="7"/>
  <c r="E463" i="7" s="1"/>
  <c r="C464" i="7"/>
  <c r="D464" i="7"/>
  <c r="G464" i="7"/>
  <c r="C465" i="7"/>
  <c r="C466" i="7"/>
  <c r="F466" i="7" s="1"/>
  <c r="G466" i="7"/>
  <c r="C467" i="7"/>
  <c r="E467" i="7" s="1"/>
  <c r="C468" i="7"/>
  <c r="E468" i="7" s="1"/>
  <c r="C469" i="7"/>
  <c r="E469" i="7" s="1"/>
  <c r="C470" i="7"/>
  <c r="C471" i="7"/>
  <c r="E471" i="7" s="1"/>
  <c r="C472" i="7"/>
  <c r="F472" i="7" s="1"/>
  <c r="D472" i="7"/>
  <c r="E472" i="7"/>
  <c r="C473" i="7"/>
  <c r="D473" i="7" s="1"/>
  <c r="C474" i="7"/>
  <c r="F474" i="7" s="1"/>
  <c r="C475" i="7"/>
  <c r="F475" i="7" s="1"/>
  <c r="C476" i="7"/>
  <c r="D476" i="7" s="1"/>
  <c r="E476" i="7"/>
  <c r="F476" i="7"/>
  <c r="C477" i="7"/>
  <c r="E477" i="7" s="1"/>
  <c r="C478" i="7"/>
  <c r="C479" i="7"/>
  <c r="E479" i="7" s="1"/>
  <c r="C480" i="7"/>
  <c r="F480" i="7" s="1"/>
  <c r="C481" i="7"/>
  <c r="D481" i="7" s="1"/>
  <c r="C482" i="7"/>
  <c r="F482" i="7" s="1"/>
  <c r="C483" i="7"/>
  <c r="D483" i="7" s="1"/>
  <c r="C484" i="7"/>
  <c r="C485" i="7"/>
  <c r="D485" i="7" s="1"/>
  <c r="C486" i="7"/>
  <c r="F486" i="7" s="1"/>
  <c r="G486" i="7"/>
  <c r="C487" i="7"/>
  <c r="F487" i="7" s="1"/>
  <c r="C488" i="7"/>
  <c r="D488" i="7" s="1"/>
  <c r="C489" i="7"/>
  <c r="D489" i="7" s="1"/>
  <c r="C490" i="7"/>
  <c r="F490" i="7" s="1"/>
  <c r="G490" i="7"/>
  <c r="C491" i="7"/>
  <c r="G491" i="7" s="1"/>
  <c r="C492" i="7"/>
  <c r="E492" i="7" s="1"/>
  <c r="G492" i="7"/>
  <c r="C493" i="7"/>
  <c r="G493" i="7" s="1"/>
  <c r="C494" i="7"/>
  <c r="F494" i="7" s="1"/>
  <c r="C495" i="7"/>
  <c r="E495" i="7" s="1"/>
  <c r="C496" i="7"/>
  <c r="F496" i="7" s="1"/>
  <c r="C497" i="7"/>
  <c r="D497" i="7" s="1"/>
  <c r="C498" i="7"/>
  <c r="D498" i="7" s="1"/>
  <c r="F498" i="7"/>
  <c r="G498" i="7"/>
  <c r="C499" i="7"/>
  <c r="F499" i="7" s="1"/>
  <c r="C500" i="7"/>
  <c r="D500" i="7" s="1"/>
  <c r="C501" i="7"/>
  <c r="D501" i="7" s="1"/>
  <c r="G501" i="7"/>
  <c r="C502" i="7"/>
  <c r="C503" i="7"/>
  <c r="E503" i="7" s="1"/>
  <c r="C504" i="7"/>
  <c r="E504" i="7" s="1"/>
  <c r="D504" i="7"/>
  <c r="G504" i="7"/>
  <c r="C505" i="7"/>
  <c r="D505" i="7" s="1"/>
  <c r="C506" i="7"/>
  <c r="D506" i="7" s="1"/>
  <c r="C507" i="7"/>
  <c r="D507" i="7" s="1"/>
  <c r="G507" i="7"/>
  <c r="C508" i="7"/>
  <c r="E508" i="7" s="1"/>
  <c r="G508" i="7"/>
  <c r="C509" i="7"/>
  <c r="D509" i="7" s="1"/>
  <c r="C510" i="7"/>
  <c r="C511" i="7"/>
  <c r="C512" i="7"/>
  <c r="G512" i="7"/>
  <c r="C513" i="7"/>
  <c r="D513" i="7" s="1"/>
  <c r="C514" i="7"/>
  <c r="D514" i="7" s="1"/>
  <c r="F514" i="7"/>
  <c r="G514" i="7"/>
  <c r="C515" i="7"/>
  <c r="C516" i="7"/>
  <c r="D516" i="7" s="1"/>
  <c r="C517" i="7"/>
  <c r="D517" i="7" s="1"/>
  <c r="C518" i="7"/>
  <c r="C519" i="7"/>
  <c r="F519" i="7" s="1"/>
  <c r="C520" i="7"/>
  <c r="G520" i="7" s="1"/>
  <c r="C521" i="7"/>
  <c r="D521" i="7" s="1"/>
  <c r="C522" i="7"/>
  <c r="E522" i="7" s="1"/>
  <c r="D522" i="7"/>
  <c r="C523" i="7"/>
  <c r="D523" i="7" s="1"/>
  <c r="C524" i="7"/>
  <c r="E524" i="7" s="1"/>
  <c r="D524" i="7"/>
  <c r="G524" i="7"/>
  <c r="C525" i="7"/>
  <c r="C526" i="7"/>
  <c r="D526" i="7" s="1"/>
  <c r="C527" i="7"/>
  <c r="E527" i="7" s="1"/>
  <c r="F527" i="7"/>
  <c r="C528" i="7"/>
  <c r="G528" i="7" s="1"/>
  <c r="C529" i="7"/>
  <c r="C530" i="7"/>
  <c r="D530" i="7" s="1"/>
  <c r="C531" i="7"/>
  <c r="G531" i="7" s="1"/>
  <c r="C532" i="7"/>
  <c r="C533" i="7"/>
  <c r="D533" i="7" s="1"/>
  <c r="C534" i="7"/>
  <c r="E534" i="7" s="1"/>
  <c r="C535" i="7"/>
  <c r="D535" i="7"/>
  <c r="G535" i="7"/>
  <c r="C536" i="7"/>
  <c r="C537" i="7"/>
  <c r="D537" i="7" s="1"/>
  <c r="C538" i="7"/>
  <c r="D538" i="7" s="1"/>
  <c r="G538" i="7"/>
  <c r="C539" i="7"/>
  <c r="E539" i="7" s="1"/>
  <c r="C540" i="7"/>
  <c r="E540" i="7" s="1"/>
  <c r="G540" i="7"/>
  <c r="C541" i="7"/>
  <c r="D541" i="7" s="1"/>
  <c r="C542" i="7"/>
  <c r="F542" i="7" s="1"/>
  <c r="G542" i="7"/>
  <c r="C543" i="7"/>
  <c r="G543" i="7"/>
  <c r="C544" i="7"/>
  <c r="E544" i="7" s="1"/>
  <c r="C545" i="7"/>
  <c r="C546" i="7"/>
  <c r="D546" i="7" s="1"/>
  <c r="E546" i="7"/>
  <c r="F546" i="7"/>
  <c r="C547" i="7"/>
  <c r="C548" i="7"/>
  <c r="D548" i="7" s="1"/>
  <c r="C549" i="7"/>
  <c r="D549" i="7" s="1"/>
  <c r="C550" i="7"/>
  <c r="G550" i="7" s="1"/>
  <c r="C551" i="7"/>
  <c r="E551" i="7" s="1"/>
  <c r="C552" i="7"/>
  <c r="E552" i="7" s="1"/>
  <c r="C553" i="7"/>
  <c r="D553" i="7" s="1"/>
  <c r="C554" i="7"/>
  <c r="G554" i="7" s="1"/>
  <c r="C555" i="7"/>
  <c r="F555" i="7" s="1"/>
  <c r="C556" i="7"/>
  <c r="E556" i="7" s="1"/>
  <c r="C557" i="7"/>
  <c r="C558" i="7"/>
  <c r="C559" i="7"/>
  <c r="F559" i="7" s="1"/>
  <c r="G559" i="7"/>
  <c r="C560" i="7"/>
  <c r="E560" i="7" s="1"/>
  <c r="C561" i="7"/>
  <c r="D561" i="7" s="1"/>
  <c r="C562" i="7"/>
  <c r="D562" i="7" s="1"/>
  <c r="C563" i="7"/>
  <c r="G563" i="7"/>
  <c r="C564" i="7"/>
  <c r="C565" i="7"/>
  <c r="D565" i="7" s="1"/>
  <c r="C566" i="7"/>
  <c r="D566" i="7"/>
  <c r="C567" i="7"/>
  <c r="D567" i="7" s="1"/>
  <c r="C568" i="7"/>
  <c r="D568" i="7" s="1"/>
  <c r="C569" i="7"/>
  <c r="G569" i="7"/>
  <c r="C354" i="7"/>
  <c r="F354" i="7" s="1"/>
  <c r="C355" i="7"/>
  <c r="D355" i="7" s="1"/>
  <c r="F355" i="7"/>
  <c r="G355" i="7"/>
  <c r="C356" i="7"/>
  <c r="C302" i="1"/>
  <c r="G302" i="1"/>
  <c r="C301" i="1"/>
  <c r="G301" i="1" s="1"/>
  <c r="C53" i="1"/>
  <c r="F53" i="1"/>
  <c r="G53" i="1"/>
  <c r="C54" i="1"/>
  <c r="D54" i="1" s="1"/>
  <c r="C55" i="1"/>
  <c r="G55" i="1" s="1"/>
  <c r="C56" i="1"/>
  <c r="D56" i="1" s="1"/>
  <c r="C57" i="1"/>
  <c r="G57" i="1" s="1"/>
  <c r="C58" i="1"/>
  <c r="E58" i="1" s="1"/>
  <c r="C59" i="1"/>
  <c r="G59" i="1" s="1"/>
  <c r="C60" i="1"/>
  <c r="D60" i="1" s="1"/>
  <c r="F60" i="1"/>
  <c r="G60" i="1"/>
  <c r="C61" i="1"/>
  <c r="D61" i="1" s="1"/>
  <c r="C62" i="1"/>
  <c r="E62" i="1" s="1"/>
  <c r="C63" i="1"/>
  <c r="G63" i="1" s="1"/>
  <c r="C64" i="1"/>
  <c r="D64" i="1" s="1"/>
  <c r="C65" i="1"/>
  <c r="D65" i="1" s="1"/>
  <c r="C66" i="1"/>
  <c r="E66" i="1" s="1"/>
  <c r="C67" i="1"/>
  <c r="G67" i="1" s="1"/>
  <c r="C68" i="1"/>
  <c r="D68" i="1" s="1"/>
  <c r="C69" i="1"/>
  <c r="D69" i="1" s="1"/>
  <c r="C70" i="1"/>
  <c r="E70" i="1" s="1"/>
  <c r="C71" i="1"/>
  <c r="G71" i="1" s="1"/>
  <c r="C72" i="1"/>
  <c r="D72" i="1" s="1"/>
  <c r="C73" i="1"/>
  <c r="D73" i="1" s="1"/>
  <c r="C74" i="1"/>
  <c r="C75" i="1"/>
  <c r="F75" i="1" s="1"/>
  <c r="C76" i="1"/>
  <c r="E76" i="1" s="1"/>
  <c r="C77" i="1"/>
  <c r="C78" i="1"/>
  <c r="D78" i="1" s="1"/>
  <c r="C79" i="1"/>
  <c r="F79" i="1" s="1"/>
  <c r="G79" i="1"/>
  <c r="C80" i="1"/>
  <c r="D80" i="1" s="1"/>
  <c r="C81" i="1"/>
  <c r="E81" i="1" s="1"/>
  <c r="F81" i="1"/>
  <c r="C82" i="1"/>
  <c r="F82" i="1" s="1"/>
  <c r="C83" i="1"/>
  <c r="E83" i="1" s="1"/>
  <c r="F83" i="1"/>
  <c r="C84" i="1"/>
  <c r="D84" i="1" s="1"/>
  <c r="C85" i="1"/>
  <c r="G85" i="1" s="1"/>
  <c r="C86" i="1"/>
  <c r="C87" i="1"/>
  <c r="E87" i="1" s="1"/>
  <c r="C88" i="1"/>
  <c r="D88" i="1" s="1"/>
  <c r="C89" i="1"/>
  <c r="D89" i="1" s="1"/>
  <c r="C90" i="1"/>
  <c r="F90" i="1" s="1"/>
  <c r="C91" i="1"/>
  <c r="E91" i="1" s="1"/>
  <c r="C92" i="1"/>
  <c r="D92" i="1" s="1"/>
  <c r="C93" i="1"/>
  <c r="C94" i="1"/>
  <c r="F94" i="1" s="1"/>
  <c r="G94" i="1"/>
  <c r="C95" i="1"/>
  <c r="C96" i="1"/>
  <c r="D96" i="1" s="1"/>
  <c r="C97" i="1"/>
  <c r="F97" i="1" s="1"/>
  <c r="G97" i="1"/>
  <c r="C98" i="1"/>
  <c r="F98" i="1" s="1"/>
  <c r="C99" i="1"/>
  <c r="E99" i="1" s="1"/>
  <c r="C100" i="1"/>
  <c r="D100" i="1" s="1"/>
  <c r="C101" i="1"/>
  <c r="D101" i="1" s="1"/>
  <c r="C102" i="1"/>
  <c r="F102" i="1" s="1"/>
  <c r="C103" i="1"/>
  <c r="E103" i="1" s="1"/>
  <c r="C104" i="1"/>
  <c r="D104" i="1" s="1"/>
  <c r="C105" i="1"/>
  <c r="C106" i="1"/>
  <c r="F106" i="1" s="1"/>
  <c r="C107" i="1"/>
  <c r="E107" i="1" s="1"/>
  <c r="C108" i="1"/>
  <c r="D108" i="1" s="1"/>
  <c r="C109" i="1"/>
  <c r="C110" i="1"/>
  <c r="F110" i="1" s="1"/>
  <c r="C111" i="1"/>
  <c r="E111" i="1" s="1"/>
  <c r="C112" i="1"/>
  <c r="D112" i="1" s="1"/>
  <c r="C113" i="1"/>
  <c r="D113" i="1" s="1"/>
  <c r="C114" i="1"/>
  <c r="F114" i="1" s="1"/>
  <c r="C115" i="1"/>
  <c r="E115" i="1" s="1"/>
  <c r="C116" i="1"/>
  <c r="D116" i="1" s="1"/>
  <c r="C117" i="1"/>
  <c r="D117" i="1" s="1"/>
  <c r="C118" i="1"/>
  <c r="F118" i="1" s="1"/>
  <c r="C119" i="1"/>
  <c r="D119" i="1" s="1"/>
  <c r="C120" i="1"/>
  <c r="D120" i="1" s="1"/>
  <c r="C121" i="1"/>
  <c r="D121" i="1" s="1"/>
  <c r="C122" i="1"/>
  <c r="F122" i="1" s="1"/>
  <c r="C123" i="1"/>
  <c r="C124" i="1"/>
  <c r="D124" i="1" s="1"/>
  <c r="C125" i="1"/>
  <c r="E125" i="1" s="1"/>
  <c r="C126" i="1"/>
  <c r="F126" i="1" s="1"/>
  <c r="C127" i="1"/>
  <c r="E127" i="1" s="1"/>
  <c r="D127" i="1"/>
  <c r="C128" i="1"/>
  <c r="D128" i="1" s="1"/>
  <c r="C129" i="1"/>
  <c r="F129" i="1" s="1"/>
  <c r="D129" i="1"/>
  <c r="C130" i="1"/>
  <c r="E130" i="1" s="1"/>
  <c r="C131" i="1"/>
  <c r="E131" i="1" s="1"/>
  <c r="C132" i="1"/>
  <c r="D132" i="1" s="1"/>
  <c r="C133" i="1"/>
  <c r="D133" i="1" s="1"/>
  <c r="C134" i="1"/>
  <c r="E134" i="1" s="1"/>
  <c r="C135" i="1"/>
  <c r="C136" i="1"/>
  <c r="D136" i="1" s="1"/>
  <c r="C137" i="1"/>
  <c r="E137" i="1" s="1"/>
  <c r="C138" i="1"/>
  <c r="C139" i="1"/>
  <c r="D139" i="1" s="1"/>
  <c r="C140" i="1"/>
  <c r="D140" i="1" s="1"/>
  <c r="C141" i="1"/>
  <c r="F141" i="1"/>
  <c r="G141" i="1"/>
  <c r="C142" i="1"/>
  <c r="C143" i="1"/>
  <c r="C144" i="1"/>
  <c r="D144" i="1" s="1"/>
  <c r="C145" i="1"/>
  <c r="E145" i="1" s="1"/>
  <c r="C146" i="1"/>
  <c r="C147" i="1"/>
  <c r="D147" i="1" s="1"/>
  <c r="C148" i="1"/>
  <c r="D148" i="1" s="1"/>
  <c r="C149" i="1"/>
  <c r="F149" i="1" s="1"/>
  <c r="C150" i="1"/>
  <c r="E150" i="1" s="1"/>
  <c r="C151" i="1"/>
  <c r="C152" i="1"/>
  <c r="C153" i="1"/>
  <c r="C154" i="1"/>
  <c r="C155" i="1"/>
  <c r="C156" i="1"/>
  <c r="D156" i="1" s="1"/>
  <c r="G156" i="1"/>
  <c r="C157" i="1"/>
  <c r="C158" i="1"/>
  <c r="E158" i="1" s="1"/>
  <c r="C159" i="1"/>
  <c r="C160" i="1"/>
  <c r="E160" i="1" s="1"/>
  <c r="C161" i="1"/>
  <c r="C162" i="1"/>
  <c r="C163" i="1"/>
  <c r="D163" i="1" s="1"/>
  <c r="G163" i="1"/>
  <c r="C164" i="1"/>
  <c r="D164" i="1" s="1"/>
  <c r="G164" i="1"/>
  <c r="C165" i="1"/>
  <c r="F165" i="1" s="1"/>
  <c r="G165" i="1"/>
  <c r="C166" i="1"/>
  <c r="E166" i="1" s="1"/>
  <c r="C167" i="1"/>
  <c r="D167" i="1" s="1"/>
  <c r="C168" i="1"/>
  <c r="G168" i="1" s="1"/>
  <c r="C169" i="1"/>
  <c r="C170" i="1"/>
  <c r="E170" i="1" s="1"/>
  <c r="C171" i="1"/>
  <c r="D171" i="1" s="1"/>
  <c r="C172" i="1"/>
  <c r="D172" i="1" s="1"/>
  <c r="C173" i="1"/>
  <c r="F173" i="1" s="1"/>
  <c r="C174" i="1"/>
  <c r="E174" i="1" s="1"/>
  <c r="C175" i="1"/>
  <c r="D175" i="1" s="1"/>
  <c r="C176" i="1"/>
  <c r="G176" i="1" s="1"/>
  <c r="C177" i="1"/>
  <c r="F177" i="1" s="1"/>
  <c r="C178" i="1"/>
  <c r="E178" i="1" s="1"/>
  <c r="C179" i="1"/>
  <c r="D179" i="1" s="1"/>
  <c r="C180" i="1"/>
  <c r="F180" i="1" s="1"/>
  <c r="E180" i="1"/>
  <c r="G180" i="1"/>
  <c r="C181" i="1"/>
  <c r="F181" i="1" s="1"/>
  <c r="C182" i="1"/>
  <c r="E182" i="1" s="1"/>
  <c r="C183" i="1"/>
  <c r="D183" i="1" s="1"/>
  <c r="C184" i="1"/>
  <c r="G184" i="1" s="1"/>
  <c r="C185" i="1"/>
  <c r="F185" i="1" s="1"/>
  <c r="C186" i="1"/>
  <c r="G186" i="1" s="1"/>
  <c r="C187" i="1"/>
  <c r="C188" i="1"/>
  <c r="G188" i="1" s="1"/>
  <c r="C189" i="1"/>
  <c r="F189" i="1" s="1"/>
  <c r="C190" i="1"/>
  <c r="C191" i="1"/>
  <c r="F191" i="1" s="1"/>
  <c r="C192" i="1"/>
  <c r="D192" i="1" s="1"/>
  <c r="C193" i="1"/>
  <c r="F193" i="1" s="1"/>
  <c r="G193" i="1"/>
  <c r="C194" i="1"/>
  <c r="D194" i="1" s="1"/>
  <c r="C195" i="1"/>
  <c r="F195" i="1" s="1"/>
  <c r="C196" i="1"/>
  <c r="F196" i="1" s="1"/>
  <c r="C197" i="1"/>
  <c r="C198" i="1"/>
  <c r="C199" i="1"/>
  <c r="G199" i="1" s="1"/>
  <c r="C200" i="1"/>
  <c r="G200" i="1" s="1"/>
  <c r="C201" i="1"/>
  <c r="F201" i="1" s="1"/>
  <c r="C202" i="1"/>
  <c r="G202" i="1" s="1"/>
  <c r="C203" i="1"/>
  <c r="C204" i="1"/>
  <c r="G204" i="1" s="1"/>
  <c r="C205" i="1"/>
  <c r="F205" i="1" s="1"/>
  <c r="C206" i="1"/>
  <c r="C207" i="1"/>
  <c r="C208" i="1"/>
  <c r="D208" i="1" s="1"/>
  <c r="C209" i="1"/>
  <c r="C210" i="1"/>
  <c r="D210" i="1" s="1"/>
  <c r="C211" i="1"/>
  <c r="F211" i="1" s="1"/>
  <c r="C212" i="1"/>
  <c r="E212" i="1" s="1"/>
  <c r="C213" i="1"/>
  <c r="C214" i="1"/>
  <c r="C215" i="1"/>
  <c r="G215" i="1" s="1"/>
  <c r="C216" i="1"/>
  <c r="G216" i="1" s="1"/>
  <c r="C217" i="1"/>
  <c r="C218" i="1"/>
  <c r="G218" i="1" s="1"/>
  <c r="C219" i="1"/>
  <c r="C220" i="1"/>
  <c r="G220" i="1" s="1"/>
  <c r="C221" i="1"/>
  <c r="F221" i="1" s="1"/>
  <c r="C222" i="1"/>
  <c r="C223" i="1"/>
  <c r="F223" i="1" s="1"/>
  <c r="C224" i="1"/>
  <c r="C225" i="1"/>
  <c r="F225" i="1" s="1"/>
  <c r="C226" i="1"/>
  <c r="D226" i="1" s="1"/>
  <c r="C227" i="1"/>
  <c r="F227" i="1" s="1"/>
  <c r="C228" i="1"/>
  <c r="D228" i="1" s="1"/>
  <c r="C229" i="1"/>
  <c r="C230" i="1"/>
  <c r="C231" i="1"/>
  <c r="F231" i="1" s="1"/>
  <c r="C232" i="1"/>
  <c r="D232" i="1" s="1"/>
  <c r="F232" i="1"/>
  <c r="G232" i="1"/>
  <c r="C233" i="1"/>
  <c r="C234" i="1"/>
  <c r="E234" i="1" s="1"/>
  <c r="C235" i="1"/>
  <c r="C236" i="1"/>
  <c r="D236" i="1" s="1"/>
  <c r="C237" i="1"/>
  <c r="F237" i="1" s="1"/>
  <c r="C238" i="1"/>
  <c r="D238" i="1" s="1"/>
  <c r="C239" i="1"/>
  <c r="D239" i="1" s="1"/>
  <c r="C240" i="1"/>
  <c r="D240" i="1" s="1"/>
  <c r="C241" i="1"/>
  <c r="C242" i="1"/>
  <c r="E242" i="1" s="1"/>
  <c r="C243" i="1"/>
  <c r="D243" i="1" s="1"/>
  <c r="C244" i="1"/>
  <c r="C245" i="1"/>
  <c r="D245" i="1" s="1"/>
  <c r="C246" i="1"/>
  <c r="D246" i="1" s="1"/>
  <c r="C247" i="1"/>
  <c r="D247" i="1" s="1"/>
  <c r="G247" i="1"/>
  <c r="C248" i="1"/>
  <c r="D248" i="1" s="1"/>
  <c r="C249" i="1"/>
  <c r="C250" i="1"/>
  <c r="E250" i="1" s="1"/>
  <c r="C251" i="1"/>
  <c r="D251" i="1" s="1"/>
  <c r="C252" i="1"/>
  <c r="D252" i="1" s="1"/>
  <c r="C253" i="1"/>
  <c r="D253" i="1" s="1"/>
  <c r="C254" i="1"/>
  <c r="F254" i="1" s="1"/>
  <c r="C255" i="1"/>
  <c r="C256" i="1"/>
  <c r="C257" i="1"/>
  <c r="G257" i="1" s="1"/>
  <c r="C258" i="1"/>
  <c r="E258" i="1" s="1"/>
  <c r="C259" i="1"/>
  <c r="D259" i="1" s="1"/>
  <c r="C260" i="1"/>
  <c r="E260" i="1" s="1"/>
  <c r="C261" i="1"/>
  <c r="D261" i="1" s="1"/>
  <c r="C262" i="1"/>
  <c r="D262" i="1" s="1"/>
  <c r="C263" i="1"/>
  <c r="D263" i="1" s="1"/>
  <c r="C264" i="1"/>
  <c r="C265" i="1"/>
  <c r="D265" i="1" s="1"/>
  <c r="C266" i="1"/>
  <c r="D266" i="1" s="1"/>
  <c r="C267" i="1"/>
  <c r="E267" i="1" s="1"/>
  <c r="C268" i="1"/>
  <c r="F268" i="1" s="1"/>
  <c r="C269" i="1"/>
  <c r="E269" i="1" s="1"/>
  <c r="C270" i="1"/>
  <c r="D270" i="1" s="1"/>
  <c r="C271" i="1"/>
  <c r="C272" i="1"/>
  <c r="F272" i="1" s="1"/>
  <c r="C273" i="1"/>
  <c r="D273" i="1" s="1"/>
  <c r="C274" i="1"/>
  <c r="D274" i="1" s="1"/>
  <c r="C275" i="1"/>
  <c r="D275" i="1" s="1"/>
  <c r="E275" i="1"/>
  <c r="G275" i="1"/>
  <c r="C276" i="1"/>
  <c r="F276" i="1" s="1"/>
  <c r="G276" i="1"/>
  <c r="C277" i="1"/>
  <c r="D277" i="1" s="1"/>
  <c r="C278" i="1"/>
  <c r="D278" i="1" s="1"/>
  <c r="C279" i="1"/>
  <c r="D279" i="1" s="1"/>
  <c r="C280" i="1"/>
  <c r="F280" i="1" s="1"/>
  <c r="C281" i="1"/>
  <c r="D281" i="1" s="1"/>
  <c r="C282" i="1"/>
  <c r="D282" i="1" s="1"/>
  <c r="F282" i="1"/>
  <c r="G282" i="1"/>
  <c r="C283" i="1"/>
  <c r="D283" i="1" s="1"/>
  <c r="C284" i="1"/>
  <c r="F284" i="1" s="1"/>
  <c r="E284" i="1"/>
  <c r="C285" i="1"/>
  <c r="D285" i="1" s="1"/>
  <c r="C286" i="1"/>
  <c r="D286" i="1" s="1"/>
  <c r="C287" i="1"/>
  <c r="D287" i="1" s="1"/>
  <c r="C288" i="1"/>
  <c r="C289" i="1"/>
  <c r="D289" i="1" s="1"/>
  <c r="C290" i="1"/>
  <c r="D290" i="1" s="1"/>
  <c r="C291" i="1"/>
  <c r="D291" i="1" s="1"/>
  <c r="C292" i="1"/>
  <c r="F292" i="1" s="1"/>
  <c r="C293" i="1"/>
  <c r="D293" i="1" s="1"/>
  <c r="C294" i="1"/>
  <c r="D294" i="1" s="1"/>
  <c r="C295" i="1"/>
  <c r="D295" i="1" s="1"/>
  <c r="C296" i="1"/>
  <c r="F296" i="1" s="1"/>
  <c r="C297" i="1"/>
  <c r="D297" i="1" s="1"/>
  <c r="C298" i="1"/>
  <c r="D298" i="1" s="1"/>
  <c r="C299" i="1"/>
  <c r="D299" i="1" s="1"/>
  <c r="C300" i="1"/>
  <c r="F300" i="1" s="1"/>
  <c r="C23" i="4"/>
  <c r="C24" i="4"/>
  <c r="F24" i="4" s="1"/>
  <c r="C25" i="4"/>
  <c r="C26" i="4"/>
  <c r="F26" i="4" s="1"/>
  <c r="C27" i="4"/>
  <c r="C28" i="4"/>
  <c r="D28" i="4" s="1"/>
  <c r="F28" i="4"/>
  <c r="G28" i="4"/>
  <c r="C29" i="4"/>
  <c r="F29" i="4" s="1"/>
  <c r="C30" i="4"/>
  <c r="C31" i="4"/>
  <c r="C32" i="4"/>
  <c r="C33" i="4"/>
  <c r="C34" i="4"/>
  <c r="G34" i="4" s="1"/>
  <c r="D34" i="4"/>
  <c r="C35" i="4"/>
  <c r="D35" i="4" s="1"/>
  <c r="C36" i="4"/>
  <c r="F36" i="4" s="1"/>
  <c r="C37" i="4"/>
  <c r="D37" i="4" s="1"/>
  <c r="F37" i="4"/>
  <c r="C38" i="4"/>
  <c r="F38" i="4" s="1"/>
  <c r="G38" i="4"/>
  <c r="C39" i="4"/>
  <c r="E39" i="4" s="1"/>
  <c r="C40" i="4"/>
  <c r="G40" i="4" s="1"/>
  <c r="C41" i="4"/>
  <c r="E41" i="4" s="1"/>
  <c r="G41" i="4"/>
  <c r="C42" i="4"/>
  <c r="G42" i="4" s="1"/>
  <c r="C43" i="4"/>
  <c r="C44" i="4"/>
  <c r="C45" i="4"/>
  <c r="D45" i="4" s="1"/>
  <c r="E45" i="4"/>
  <c r="F45" i="4"/>
  <c r="G45" i="4"/>
  <c r="C46" i="4"/>
  <c r="E46" i="4" s="1"/>
  <c r="D46" i="4"/>
  <c r="C47" i="4"/>
  <c r="D47" i="4" s="1"/>
  <c r="C48" i="4"/>
  <c r="G48" i="4" s="1"/>
  <c r="C49" i="4"/>
  <c r="C50" i="4"/>
  <c r="E50" i="4"/>
  <c r="G50" i="4"/>
  <c r="C51" i="4"/>
  <c r="G51" i="4" s="1"/>
  <c r="C52" i="4"/>
  <c r="F52" i="4" s="1"/>
  <c r="C53" i="4"/>
  <c r="F53" i="4" s="1"/>
  <c r="E53" i="4"/>
  <c r="G53" i="4"/>
  <c r="C54" i="4"/>
  <c r="D54" i="4" s="1"/>
  <c r="G54" i="4"/>
  <c r="C55" i="4"/>
  <c r="D55" i="4" s="1"/>
  <c r="C56" i="4"/>
  <c r="D56" i="4" s="1"/>
  <c r="C57" i="4"/>
  <c r="C58" i="4"/>
  <c r="F58" i="4" s="1"/>
  <c r="C59" i="4"/>
  <c r="D59" i="4" s="1"/>
  <c r="C60" i="4"/>
  <c r="D60" i="4" s="1"/>
  <c r="C61" i="4"/>
  <c r="E61" i="4" s="1"/>
  <c r="G61" i="4"/>
  <c r="C62" i="4"/>
  <c r="F62" i="4" s="1"/>
  <c r="C63" i="4"/>
  <c r="D63" i="4" s="1"/>
  <c r="C64" i="4"/>
  <c r="D64" i="4" s="1"/>
  <c r="G64" i="4"/>
  <c r="C65" i="4"/>
  <c r="D65" i="4" s="1"/>
  <c r="F65" i="4"/>
  <c r="G65" i="4"/>
  <c r="C66" i="4"/>
  <c r="F66" i="4" s="1"/>
  <c r="E66" i="4"/>
  <c r="C67" i="4"/>
  <c r="D67" i="4" s="1"/>
  <c r="C68" i="4"/>
  <c r="D68" i="4" s="1"/>
  <c r="C69" i="4"/>
  <c r="E69" i="4" s="1"/>
  <c r="D69" i="4"/>
  <c r="F69" i="4"/>
  <c r="G69" i="4"/>
  <c r="C70" i="4"/>
  <c r="F70" i="4" s="1"/>
  <c r="C71" i="4"/>
  <c r="D71" i="4" s="1"/>
  <c r="C72" i="4"/>
  <c r="D72" i="4" s="1"/>
  <c r="C73" i="4"/>
  <c r="D73" i="4"/>
  <c r="E73" i="4"/>
  <c r="F73" i="4"/>
  <c r="G73" i="4"/>
  <c r="C74" i="4"/>
  <c r="C75" i="4"/>
  <c r="D75" i="4" s="1"/>
  <c r="G75" i="4"/>
  <c r="C76" i="4"/>
  <c r="D76" i="4" s="1"/>
  <c r="C77" i="4"/>
  <c r="E77" i="4" s="1"/>
  <c r="F77" i="4"/>
  <c r="G77" i="4"/>
  <c r="C20" i="5"/>
  <c r="F20" i="5" s="1"/>
  <c r="C21" i="5"/>
  <c r="C22" i="5"/>
  <c r="D22" i="5" s="1"/>
  <c r="C23" i="5"/>
  <c r="C24" i="5"/>
  <c r="F24" i="5" s="1"/>
  <c r="C25" i="5"/>
  <c r="D25" i="5" s="1"/>
  <c r="C26" i="5"/>
  <c r="D26" i="5" s="1"/>
  <c r="C8" i="5"/>
  <c r="C9" i="5"/>
  <c r="F9" i="5" s="1"/>
  <c r="C10" i="5"/>
  <c r="C11" i="5"/>
  <c r="D11" i="5" s="1"/>
  <c r="C12" i="5"/>
  <c r="D12" i="5" s="1"/>
  <c r="G12" i="5"/>
  <c r="C13" i="5"/>
  <c r="F13" i="5" s="1"/>
  <c r="C14" i="5"/>
  <c r="D14" i="5" s="1"/>
  <c r="C15" i="5"/>
  <c r="C16" i="5"/>
  <c r="D16" i="5"/>
  <c r="E16" i="5"/>
  <c r="F16" i="5"/>
  <c r="G16" i="5"/>
  <c r="C17" i="5"/>
  <c r="C18" i="5"/>
  <c r="D18" i="5" s="1"/>
  <c r="G18" i="5"/>
  <c r="C19" i="5"/>
  <c r="D19" i="5" s="1"/>
  <c r="C153" i="6"/>
  <c r="D153" i="6" s="1"/>
  <c r="G153" i="6"/>
  <c r="C154" i="6"/>
  <c r="F154" i="6" s="1"/>
  <c r="G154" i="6"/>
  <c r="C155" i="6"/>
  <c r="D155" i="6" s="1"/>
  <c r="C156" i="6"/>
  <c r="D156" i="6" s="1"/>
  <c r="F156" i="6"/>
  <c r="C157" i="6"/>
  <c r="E157" i="6" s="1"/>
  <c r="C158" i="6"/>
  <c r="F158" i="6" s="1"/>
  <c r="D158" i="6"/>
  <c r="G158" i="6"/>
  <c r="C159" i="6"/>
  <c r="D159" i="6" s="1"/>
  <c r="C160" i="6"/>
  <c r="C161" i="6"/>
  <c r="D161" i="6" s="1"/>
  <c r="E161" i="6"/>
  <c r="G161" i="6"/>
  <c r="C162" i="6"/>
  <c r="F162" i="6" s="1"/>
  <c r="E162" i="6"/>
  <c r="G162" i="6"/>
  <c r="C163" i="6"/>
  <c r="E163" i="6" s="1"/>
  <c r="G163" i="6"/>
  <c r="C164" i="6"/>
  <c r="D164" i="6" s="1"/>
  <c r="C165" i="6"/>
  <c r="E165" i="6" s="1"/>
  <c r="D165" i="6"/>
  <c r="F165" i="6"/>
  <c r="G165" i="6"/>
  <c r="C166" i="6"/>
  <c r="F166" i="6" s="1"/>
  <c r="E166" i="6"/>
  <c r="C167" i="6"/>
  <c r="D167" i="6" s="1"/>
  <c r="C168" i="6"/>
  <c r="D168" i="6" s="1"/>
  <c r="C169" i="6"/>
  <c r="F169" i="6" s="1"/>
  <c r="D169" i="6"/>
  <c r="E169" i="6"/>
  <c r="G169" i="6"/>
  <c r="C170" i="6"/>
  <c r="F170" i="6" s="1"/>
  <c r="C171" i="6"/>
  <c r="D171" i="6" s="1"/>
  <c r="C172" i="6"/>
  <c r="D172" i="6" s="1"/>
  <c r="E172" i="6"/>
  <c r="F172" i="6"/>
  <c r="G172" i="6"/>
  <c r="C173" i="6"/>
  <c r="D173" i="6"/>
  <c r="E173" i="6"/>
  <c r="F173" i="6"/>
  <c r="G173" i="6"/>
  <c r="C174" i="6"/>
  <c r="D174" i="6" s="1"/>
  <c r="G174" i="6"/>
  <c r="C175" i="6"/>
  <c r="D175" i="6" s="1"/>
  <c r="C176" i="6"/>
  <c r="D176" i="6" s="1"/>
  <c r="C177" i="6"/>
  <c r="C178" i="6"/>
  <c r="D178" i="6" s="1"/>
  <c r="C179" i="6"/>
  <c r="D179" i="6" s="1"/>
  <c r="F179" i="6"/>
  <c r="C180" i="6"/>
  <c r="D180" i="6" s="1"/>
  <c r="G180" i="6"/>
  <c r="C181" i="6"/>
  <c r="D181" i="6" s="1"/>
  <c r="F181" i="6"/>
  <c r="G181" i="6"/>
  <c r="C182" i="6"/>
  <c r="D182" i="6" s="1"/>
  <c r="G182" i="6"/>
  <c r="C183" i="6"/>
  <c r="C184" i="6"/>
  <c r="D184" i="6" s="1"/>
  <c r="C185" i="6"/>
  <c r="D185" i="6" s="1"/>
  <c r="G185" i="6"/>
  <c r="C186" i="6"/>
  <c r="D186" i="6" s="1"/>
  <c r="C187" i="6"/>
  <c r="D187" i="6" s="1"/>
  <c r="F187" i="6"/>
  <c r="C188" i="6"/>
  <c r="C189" i="6"/>
  <c r="G189" i="6"/>
  <c r="C190" i="6"/>
  <c r="D190" i="6" s="1"/>
  <c r="C191" i="6"/>
  <c r="D191" i="6" s="1"/>
  <c r="G191" i="6"/>
  <c r="C192" i="6"/>
  <c r="D192" i="6" s="1"/>
  <c r="C193" i="6"/>
  <c r="D193" i="6" s="1"/>
  <c r="G193" i="6"/>
  <c r="C194" i="6"/>
  <c r="C195" i="6"/>
  <c r="D195" i="6" s="1"/>
  <c r="F195" i="6"/>
  <c r="C196" i="6"/>
  <c r="C197" i="6"/>
  <c r="F197" i="6" s="1"/>
  <c r="D197" i="6"/>
  <c r="E197" i="6"/>
  <c r="G197" i="6"/>
  <c r="C198" i="6"/>
  <c r="C199" i="6"/>
  <c r="D199" i="6" s="1"/>
  <c r="F199" i="6"/>
  <c r="G199" i="6"/>
  <c r="C200" i="6"/>
  <c r="D200" i="6" s="1"/>
  <c r="C201" i="6"/>
  <c r="D201" i="6" s="1"/>
  <c r="G201" i="6"/>
  <c r="C202" i="6"/>
  <c r="C203" i="6"/>
  <c r="D203" i="6" s="1"/>
  <c r="F203" i="6"/>
  <c r="C204" i="6"/>
  <c r="C205" i="6"/>
  <c r="F205" i="6" s="1"/>
  <c r="E205" i="6"/>
  <c r="G205" i="6"/>
  <c r="C206" i="6"/>
  <c r="D206" i="6" s="1"/>
  <c r="C207" i="6"/>
  <c r="D207" i="6" s="1"/>
  <c r="F207" i="6"/>
  <c r="G207" i="6"/>
  <c r="C208" i="6"/>
  <c r="C209" i="6"/>
  <c r="G209" i="6" s="1"/>
  <c r="C210" i="6"/>
  <c r="C211" i="6"/>
  <c r="D211" i="6" s="1"/>
  <c r="F211" i="6"/>
  <c r="C212" i="6"/>
  <c r="C213" i="6"/>
  <c r="F213" i="6" s="1"/>
  <c r="E213" i="6"/>
  <c r="G213" i="6"/>
  <c r="C214" i="6"/>
  <c r="D214" i="6" s="1"/>
  <c r="C215" i="6"/>
  <c r="D215" i="6" s="1"/>
  <c r="F215" i="6"/>
  <c r="G215" i="6"/>
  <c r="C216" i="6"/>
  <c r="C217" i="6"/>
  <c r="G217" i="6" s="1"/>
  <c r="C218" i="6"/>
  <c r="C219" i="6"/>
  <c r="D219" i="6" s="1"/>
  <c r="F219" i="6"/>
  <c r="C220" i="6"/>
  <c r="C221" i="6"/>
  <c r="F221" i="6" s="1"/>
  <c r="D221" i="6"/>
  <c r="E221" i="6"/>
  <c r="G221" i="6"/>
  <c r="C222" i="6"/>
  <c r="C223" i="6"/>
  <c r="D223" i="6" s="1"/>
  <c r="G223" i="6"/>
  <c r="C224" i="6"/>
  <c r="C225" i="6"/>
  <c r="G225" i="6" s="1"/>
  <c r="C226" i="6"/>
  <c r="D226" i="6" s="1"/>
  <c r="G226" i="6"/>
  <c r="C227" i="6"/>
  <c r="C228" i="6"/>
  <c r="D228" i="6" s="1"/>
  <c r="E228" i="6"/>
  <c r="F228" i="6"/>
  <c r="C229" i="6"/>
  <c r="D229" i="6" s="1"/>
  <c r="F229" i="6"/>
  <c r="G229" i="6"/>
  <c r="C230" i="6"/>
  <c r="D230" i="6" s="1"/>
  <c r="G230" i="6"/>
  <c r="C231" i="6"/>
  <c r="C232" i="6"/>
  <c r="C233" i="6"/>
  <c r="C234" i="6"/>
  <c r="D234" i="6" s="1"/>
  <c r="C235" i="6"/>
  <c r="D235" i="6" s="1"/>
  <c r="C236" i="6"/>
  <c r="D236" i="6" s="1"/>
  <c r="E236" i="6"/>
  <c r="F236" i="6"/>
  <c r="C237" i="6"/>
  <c r="F237" i="6" s="1"/>
  <c r="D237" i="6"/>
  <c r="E237" i="6"/>
  <c r="G237" i="6"/>
  <c r="C238" i="6"/>
  <c r="C239" i="6"/>
  <c r="D239" i="6" s="1"/>
  <c r="G239" i="6"/>
  <c r="C240" i="6"/>
  <c r="C241" i="6"/>
  <c r="G241" i="6" s="1"/>
  <c r="C242" i="6"/>
  <c r="D242" i="6" s="1"/>
  <c r="G242" i="6"/>
  <c r="C243" i="6"/>
  <c r="D243" i="6" s="1"/>
  <c r="C244" i="6"/>
  <c r="D244" i="6" s="1"/>
  <c r="E244" i="6"/>
  <c r="F244" i="6"/>
  <c r="C245" i="6"/>
  <c r="D245" i="6"/>
  <c r="E245" i="6"/>
  <c r="F245" i="6"/>
  <c r="G245" i="6"/>
  <c r="C246" i="6"/>
  <c r="D246" i="6" s="1"/>
  <c r="G246" i="6"/>
  <c r="C247" i="6"/>
  <c r="D247" i="6" s="1"/>
  <c r="C248" i="6"/>
  <c r="C249" i="6"/>
  <c r="G249" i="6" s="1"/>
  <c r="C250" i="6"/>
  <c r="D250" i="6" s="1"/>
  <c r="G250" i="6"/>
  <c r="C251" i="6"/>
  <c r="D251" i="6" s="1"/>
  <c r="C252" i="6"/>
  <c r="D252" i="6" s="1"/>
  <c r="F252" i="6"/>
  <c r="C253" i="6"/>
  <c r="F253" i="6" s="1"/>
  <c r="C254" i="6"/>
  <c r="C255" i="6"/>
  <c r="D255" i="6" s="1"/>
  <c r="G255" i="6"/>
  <c r="C256" i="6"/>
  <c r="C257" i="6"/>
  <c r="C258" i="6"/>
  <c r="D258" i="6" s="1"/>
  <c r="G258" i="6"/>
  <c r="C259" i="6"/>
  <c r="D259" i="6" s="1"/>
  <c r="C260" i="6"/>
  <c r="D260" i="6" s="1"/>
  <c r="F260" i="6"/>
  <c r="C152" i="6"/>
  <c r="F152" i="6" s="1"/>
  <c r="C143" i="6"/>
  <c r="C144" i="6"/>
  <c r="D144" i="6" s="1"/>
  <c r="C145" i="6"/>
  <c r="C146" i="6"/>
  <c r="C147" i="6"/>
  <c r="D147" i="6" s="1"/>
  <c r="C148" i="6"/>
  <c r="C149" i="6"/>
  <c r="D149" i="6" s="1"/>
  <c r="C150" i="6"/>
  <c r="C151" i="6"/>
  <c r="D151" i="6" s="1"/>
  <c r="G151" i="6"/>
  <c r="C77" i="6"/>
  <c r="D77" i="6" s="1"/>
  <c r="C78" i="6"/>
  <c r="F78" i="6"/>
  <c r="C79" i="6"/>
  <c r="G79" i="6" s="1"/>
  <c r="C80" i="6"/>
  <c r="D80" i="6" s="1"/>
  <c r="G80" i="6"/>
  <c r="C81" i="6"/>
  <c r="D81" i="6" s="1"/>
  <c r="C82" i="6"/>
  <c r="C83" i="6"/>
  <c r="C84" i="6"/>
  <c r="D84" i="6" s="1"/>
  <c r="C85" i="6"/>
  <c r="C86" i="6"/>
  <c r="F86" i="6" s="1"/>
  <c r="C87" i="6"/>
  <c r="C88" i="6"/>
  <c r="D88" i="6" s="1"/>
  <c r="G88" i="6"/>
  <c r="C89" i="6"/>
  <c r="D89" i="6" s="1"/>
  <c r="C90" i="6"/>
  <c r="F90" i="6" s="1"/>
  <c r="C91" i="6"/>
  <c r="D91" i="6" s="1"/>
  <c r="G91" i="6"/>
  <c r="C92" i="6"/>
  <c r="D92" i="6" s="1"/>
  <c r="C93" i="6"/>
  <c r="F93" i="6"/>
  <c r="C94" i="6"/>
  <c r="F94" i="6" s="1"/>
  <c r="C95" i="6"/>
  <c r="F95" i="6" s="1"/>
  <c r="C96" i="6"/>
  <c r="D96" i="6" s="1"/>
  <c r="C97" i="6"/>
  <c r="E97" i="6" s="1"/>
  <c r="C98" i="6"/>
  <c r="F98" i="6" s="1"/>
  <c r="G98" i="6"/>
  <c r="C99" i="6"/>
  <c r="E99" i="6" s="1"/>
  <c r="G99" i="6"/>
  <c r="C100" i="6"/>
  <c r="D100" i="6" s="1"/>
  <c r="C101" i="6"/>
  <c r="E101" i="6" s="1"/>
  <c r="C102" i="6"/>
  <c r="F102" i="6" s="1"/>
  <c r="C103" i="6"/>
  <c r="G103" i="6"/>
  <c r="C104" i="6"/>
  <c r="D104" i="6" s="1"/>
  <c r="C105" i="6"/>
  <c r="E105" i="6" s="1"/>
  <c r="F105" i="6"/>
  <c r="C106" i="6"/>
  <c r="C107" i="6"/>
  <c r="E107" i="6" s="1"/>
  <c r="D107" i="6"/>
  <c r="F107" i="6"/>
  <c r="G107" i="6"/>
  <c r="C108" i="6"/>
  <c r="D108" i="6" s="1"/>
  <c r="C109" i="6"/>
  <c r="E109" i="6" s="1"/>
  <c r="C110" i="6"/>
  <c r="F110" i="6" s="1"/>
  <c r="C111" i="6"/>
  <c r="D111" i="6" s="1"/>
  <c r="F111" i="6"/>
  <c r="G111" i="6"/>
  <c r="C112" i="6"/>
  <c r="D112" i="6" s="1"/>
  <c r="C113" i="6"/>
  <c r="E113" i="6" s="1"/>
  <c r="F113" i="6"/>
  <c r="C114" i="6"/>
  <c r="F114" i="6" s="1"/>
  <c r="C115" i="6"/>
  <c r="E115" i="6" s="1"/>
  <c r="D115" i="6"/>
  <c r="F115" i="6"/>
  <c r="C116" i="6"/>
  <c r="D116" i="6" s="1"/>
  <c r="C117" i="6"/>
  <c r="E117" i="6" s="1"/>
  <c r="C118" i="6"/>
  <c r="F118" i="6" s="1"/>
  <c r="C119" i="6"/>
  <c r="D119" i="6"/>
  <c r="E119" i="6"/>
  <c r="F119" i="6"/>
  <c r="G119" i="6"/>
  <c r="C120" i="6"/>
  <c r="G120" i="6" s="1"/>
  <c r="C121" i="6"/>
  <c r="D121" i="6" s="1"/>
  <c r="C122" i="6"/>
  <c r="F122" i="6" s="1"/>
  <c r="E122" i="6"/>
  <c r="C123" i="6"/>
  <c r="C124" i="6"/>
  <c r="G124" i="6"/>
  <c r="C125" i="6"/>
  <c r="C126" i="6"/>
  <c r="F126" i="6" s="1"/>
  <c r="C127" i="6"/>
  <c r="F127" i="6" s="1"/>
  <c r="E127" i="6"/>
  <c r="G127" i="6"/>
  <c r="C128" i="6"/>
  <c r="G128" i="6" s="1"/>
  <c r="C129" i="6"/>
  <c r="E129" i="6" s="1"/>
  <c r="C130" i="6"/>
  <c r="F130" i="6" s="1"/>
  <c r="C131" i="6"/>
  <c r="D131" i="6" s="1"/>
  <c r="G131" i="6"/>
  <c r="C132" i="6"/>
  <c r="G132" i="6" s="1"/>
  <c r="C133" i="6"/>
  <c r="E133" i="6" s="1"/>
  <c r="F133" i="6"/>
  <c r="C134" i="6"/>
  <c r="F134" i="6" s="1"/>
  <c r="G134" i="6"/>
  <c r="C135" i="6"/>
  <c r="E135" i="6" s="1"/>
  <c r="D135" i="6"/>
  <c r="F135" i="6"/>
  <c r="G135" i="6"/>
  <c r="C136" i="6"/>
  <c r="G136" i="6" s="1"/>
  <c r="C137" i="6"/>
  <c r="E137" i="6" s="1"/>
  <c r="D137" i="6"/>
  <c r="F137" i="6"/>
  <c r="C138" i="6"/>
  <c r="F138" i="6" s="1"/>
  <c r="E138" i="6"/>
  <c r="G138" i="6"/>
  <c r="C139" i="6"/>
  <c r="F139" i="6" s="1"/>
  <c r="E139" i="6"/>
  <c r="G139" i="6"/>
  <c r="C140" i="6"/>
  <c r="G140" i="6" s="1"/>
  <c r="C141" i="6"/>
  <c r="E141" i="6" s="1"/>
  <c r="D141" i="6"/>
  <c r="G141" i="6"/>
  <c r="C142" i="6"/>
  <c r="F142" i="6" s="1"/>
  <c r="E142" i="6"/>
  <c r="C352" i="7"/>
  <c r="E352" i="7" s="1"/>
  <c r="C353" i="7"/>
  <c r="G353" i="7" s="1"/>
  <c r="C351" i="7"/>
  <c r="G351" i="7" s="1"/>
  <c r="C301" i="7"/>
  <c r="C302" i="7"/>
  <c r="G302" i="7" s="1"/>
  <c r="C303" i="7"/>
  <c r="G303" i="7" s="1"/>
  <c r="C304" i="7"/>
  <c r="E304" i="7" s="1"/>
  <c r="C305" i="7"/>
  <c r="F305" i="7" s="1"/>
  <c r="C306" i="7"/>
  <c r="F306" i="7" s="1"/>
  <c r="D306" i="7"/>
  <c r="E306" i="7"/>
  <c r="G306" i="7"/>
  <c r="C307" i="7"/>
  <c r="G307" i="7" s="1"/>
  <c r="C308" i="7"/>
  <c r="D308" i="7" s="1"/>
  <c r="C309" i="7"/>
  <c r="E309" i="7" s="1"/>
  <c r="C310" i="7"/>
  <c r="E310" i="7" s="1"/>
  <c r="G310" i="7"/>
  <c r="C311" i="7"/>
  <c r="G311" i="7" s="1"/>
  <c r="C312" i="7"/>
  <c r="E312" i="7" s="1"/>
  <c r="G312" i="7"/>
  <c r="C313" i="7"/>
  <c r="F313" i="7" s="1"/>
  <c r="C314" i="7"/>
  <c r="C315" i="7"/>
  <c r="G315" i="7" s="1"/>
  <c r="C316" i="7"/>
  <c r="F316" i="7" s="1"/>
  <c r="C317" i="7"/>
  <c r="F317" i="7" s="1"/>
  <c r="G317" i="7"/>
  <c r="C318" i="7"/>
  <c r="G318" i="7" s="1"/>
  <c r="C319" i="7"/>
  <c r="E319" i="7" s="1"/>
  <c r="C320" i="7"/>
  <c r="G320" i="7" s="1"/>
  <c r="C321" i="7"/>
  <c r="C322" i="7"/>
  <c r="G322" i="7" s="1"/>
  <c r="C323" i="7"/>
  <c r="C324" i="7"/>
  <c r="D324" i="7"/>
  <c r="C325" i="7"/>
  <c r="E325" i="7" s="1"/>
  <c r="C326" i="7"/>
  <c r="G326" i="7" s="1"/>
  <c r="C327" i="7"/>
  <c r="E327" i="7" s="1"/>
  <c r="C328" i="7"/>
  <c r="E328" i="7" s="1"/>
  <c r="C329" i="7"/>
  <c r="E329" i="7"/>
  <c r="C330" i="7"/>
  <c r="G330" i="7" s="1"/>
  <c r="F330" i="7"/>
  <c r="C331" i="7"/>
  <c r="E331" i="7"/>
  <c r="C332" i="7"/>
  <c r="D332" i="7" s="1"/>
  <c r="C333" i="7"/>
  <c r="E333" i="7" s="1"/>
  <c r="C334" i="7"/>
  <c r="E334" i="7"/>
  <c r="C335" i="7"/>
  <c r="F335" i="7" s="1"/>
  <c r="E335" i="7"/>
  <c r="C336" i="7"/>
  <c r="C337" i="7"/>
  <c r="D337" i="7" s="1"/>
  <c r="C338" i="7"/>
  <c r="F338" i="7" s="1"/>
  <c r="C339" i="7"/>
  <c r="D339" i="7" s="1"/>
  <c r="C340" i="7"/>
  <c r="E340" i="7" s="1"/>
  <c r="D340" i="7"/>
  <c r="G340" i="7"/>
  <c r="C341" i="7"/>
  <c r="D341" i="7" s="1"/>
  <c r="E341" i="7"/>
  <c r="G341" i="7"/>
  <c r="C342" i="7"/>
  <c r="G342" i="7" s="1"/>
  <c r="C343" i="7"/>
  <c r="F343" i="7" s="1"/>
  <c r="C344" i="7"/>
  <c r="E344" i="7" s="1"/>
  <c r="C345" i="7"/>
  <c r="D345" i="7" s="1"/>
  <c r="C346" i="7"/>
  <c r="D346" i="7"/>
  <c r="C347" i="7"/>
  <c r="F347" i="7" s="1"/>
  <c r="C348" i="7"/>
  <c r="E348" i="7" s="1"/>
  <c r="D348" i="7"/>
  <c r="C349" i="7"/>
  <c r="G349" i="7" s="1"/>
  <c r="C350" i="7"/>
  <c r="C201" i="7"/>
  <c r="C202" i="7"/>
  <c r="E202" i="7" s="1"/>
  <c r="C203" i="7"/>
  <c r="C204" i="7"/>
  <c r="F204" i="7" s="1"/>
  <c r="D204" i="7"/>
  <c r="E204" i="7"/>
  <c r="G204" i="7"/>
  <c r="C205" i="7"/>
  <c r="F205" i="7" s="1"/>
  <c r="C206" i="7"/>
  <c r="E206" i="7" s="1"/>
  <c r="C207" i="7"/>
  <c r="D207" i="7" s="1"/>
  <c r="C208" i="7"/>
  <c r="F208" i="7" s="1"/>
  <c r="C209" i="7"/>
  <c r="F209" i="7" s="1"/>
  <c r="C210" i="7"/>
  <c r="E210" i="7" s="1"/>
  <c r="C211" i="7"/>
  <c r="D211" i="7" s="1"/>
  <c r="C212" i="7"/>
  <c r="C213" i="7"/>
  <c r="F213" i="7" s="1"/>
  <c r="C214" i="7"/>
  <c r="E214" i="7" s="1"/>
  <c r="C215" i="7"/>
  <c r="C216" i="7"/>
  <c r="C217" i="7"/>
  <c r="F217" i="7" s="1"/>
  <c r="E217" i="7"/>
  <c r="C218" i="7"/>
  <c r="E218" i="7" s="1"/>
  <c r="C219" i="7"/>
  <c r="D219" i="7" s="1"/>
  <c r="F219" i="7"/>
  <c r="C220" i="7"/>
  <c r="C221" i="7"/>
  <c r="G221" i="7" s="1"/>
  <c r="C222" i="7"/>
  <c r="G222" i="7"/>
  <c r="C223" i="7"/>
  <c r="C224" i="7"/>
  <c r="D224" i="7" s="1"/>
  <c r="C225" i="7"/>
  <c r="F225" i="7" s="1"/>
  <c r="C226" i="7"/>
  <c r="E226" i="7" s="1"/>
  <c r="C227" i="7"/>
  <c r="D227" i="7" s="1"/>
  <c r="C228" i="7"/>
  <c r="C229" i="7"/>
  <c r="F229" i="7" s="1"/>
  <c r="C230" i="7"/>
  <c r="E230" i="7" s="1"/>
  <c r="C231" i="7"/>
  <c r="C232" i="7"/>
  <c r="D232" i="7" s="1"/>
  <c r="F232" i="7"/>
  <c r="G232" i="7"/>
  <c r="C233" i="7"/>
  <c r="F233" i="7" s="1"/>
  <c r="C234" i="7"/>
  <c r="E234" i="7" s="1"/>
  <c r="C235" i="7"/>
  <c r="D235" i="7" s="1"/>
  <c r="C236" i="7"/>
  <c r="C237" i="7"/>
  <c r="F237" i="7" s="1"/>
  <c r="G237" i="7"/>
  <c r="C238" i="7"/>
  <c r="E238" i="7" s="1"/>
  <c r="C239" i="7"/>
  <c r="D239" i="7" s="1"/>
  <c r="C240" i="7"/>
  <c r="D240" i="7" s="1"/>
  <c r="F240" i="7"/>
  <c r="C241" i="7"/>
  <c r="F241" i="7" s="1"/>
  <c r="C242" i="7"/>
  <c r="E242" i="7" s="1"/>
  <c r="F242" i="7"/>
  <c r="C243" i="7"/>
  <c r="D243" i="7" s="1"/>
  <c r="C244" i="7"/>
  <c r="G244" i="7"/>
  <c r="C245" i="7"/>
  <c r="F245" i="7" s="1"/>
  <c r="C246" i="7"/>
  <c r="E246" i="7" s="1"/>
  <c r="C247" i="7"/>
  <c r="D247" i="7" s="1"/>
  <c r="G247" i="7"/>
  <c r="C248" i="7"/>
  <c r="C249" i="7"/>
  <c r="F249" i="7" s="1"/>
  <c r="C250" i="7"/>
  <c r="E250" i="7" s="1"/>
  <c r="F250" i="7"/>
  <c r="C251" i="7"/>
  <c r="D251" i="7" s="1"/>
  <c r="C252" i="7"/>
  <c r="F252" i="7" s="1"/>
  <c r="E252" i="7"/>
  <c r="G252" i="7"/>
  <c r="C253" i="7"/>
  <c r="F253" i="7" s="1"/>
  <c r="C254" i="7"/>
  <c r="E254" i="7" s="1"/>
  <c r="C255" i="7"/>
  <c r="D255" i="7" s="1"/>
  <c r="C256" i="7"/>
  <c r="D256" i="7" s="1"/>
  <c r="C257" i="7"/>
  <c r="F257" i="7" s="1"/>
  <c r="C258" i="7"/>
  <c r="D258" i="7" s="1"/>
  <c r="C259" i="7"/>
  <c r="E259" i="7" s="1"/>
  <c r="C260" i="7"/>
  <c r="F260" i="7" s="1"/>
  <c r="C261" i="7"/>
  <c r="D261" i="7" s="1"/>
  <c r="G261" i="7"/>
  <c r="C262" i="7"/>
  <c r="D262" i="7" s="1"/>
  <c r="C263" i="7"/>
  <c r="E263" i="7" s="1"/>
  <c r="C264" i="7"/>
  <c r="F264" i="7" s="1"/>
  <c r="C265" i="7"/>
  <c r="E265" i="7" s="1"/>
  <c r="F265" i="7"/>
  <c r="C266" i="7"/>
  <c r="D266" i="7" s="1"/>
  <c r="C267" i="7"/>
  <c r="C268" i="7"/>
  <c r="C269" i="7"/>
  <c r="D269" i="7"/>
  <c r="C270" i="7"/>
  <c r="C271" i="7"/>
  <c r="C272" i="7"/>
  <c r="F272" i="7" s="1"/>
  <c r="C273" i="7"/>
  <c r="F273" i="7"/>
  <c r="G273" i="7"/>
  <c r="C274" i="7"/>
  <c r="D274" i="7" s="1"/>
  <c r="C275" i="7"/>
  <c r="C276" i="7"/>
  <c r="C277" i="7"/>
  <c r="G277" i="7" s="1"/>
  <c r="C278" i="7"/>
  <c r="C279" i="7"/>
  <c r="E279" i="7" s="1"/>
  <c r="C280" i="7"/>
  <c r="F280" i="7" s="1"/>
  <c r="C281" i="7"/>
  <c r="E281" i="7" s="1"/>
  <c r="C282" i="7"/>
  <c r="D282" i="7" s="1"/>
  <c r="C283" i="7"/>
  <c r="C284" i="7"/>
  <c r="C285" i="7"/>
  <c r="F285" i="7" s="1"/>
  <c r="D285" i="7"/>
  <c r="E285" i="7"/>
  <c r="G285" i="7"/>
  <c r="C286" i="7"/>
  <c r="C287" i="7"/>
  <c r="E287" i="7" s="1"/>
  <c r="C288" i="7"/>
  <c r="F288" i="7" s="1"/>
  <c r="G288" i="7"/>
  <c r="C289" i="7"/>
  <c r="E289" i="7" s="1"/>
  <c r="G289" i="7"/>
  <c r="C290" i="7"/>
  <c r="D290" i="7" s="1"/>
  <c r="C291" i="7"/>
  <c r="C292" i="7"/>
  <c r="C293" i="7"/>
  <c r="C294" i="7"/>
  <c r="C295" i="7"/>
  <c r="C296" i="7"/>
  <c r="G296" i="7" s="1"/>
  <c r="C297" i="7"/>
  <c r="E297" i="7" s="1"/>
  <c r="C298" i="7"/>
  <c r="C299" i="7"/>
  <c r="F299" i="7" s="1"/>
  <c r="C300" i="7"/>
  <c r="G300" i="7"/>
  <c r="C143" i="7"/>
  <c r="D143" i="7" s="1"/>
  <c r="G143" i="7"/>
  <c r="C144" i="7"/>
  <c r="C145" i="7"/>
  <c r="F145" i="7" s="1"/>
  <c r="C146" i="7"/>
  <c r="G146" i="7"/>
  <c r="C147" i="7"/>
  <c r="C148" i="7"/>
  <c r="C149" i="7"/>
  <c r="C150" i="7"/>
  <c r="G150" i="7" s="1"/>
  <c r="C151" i="7"/>
  <c r="E151" i="7"/>
  <c r="G151" i="7"/>
  <c r="C152" i="7"/>
  <c r="C153" i="7"/>
  <c r="F153" i="7" s="1"/>
  <c r="C154" i="7"/>
  <c r="C155" i="7"/>
  <c r="E155" i="7" s="1"/>
  <c r="C156" i="7"/>
  <c r="C157" i="7"/>
  <c r="F157" i="7" s="1"/>
  <c r="C158" i="7"/>
  <c r="G158" i="7" s="1"/>
  <c r="C159" i="7"/>
  <c r="D159" i="7" s="1"/>
  <c r="E159" i="7"/>
  <c r="F159" i="7"/>
  <c r="G159" i="7"/>
  <c r="C160" i="7"/>
  <c r="C161" i="7"/>
  <c r="F161" i="7" s="1"/>
  <c r="C162" i="7"/>
  <c r="G162" i="7" s="1"/>
  <c r="C163" i="7"/>
  <c r="E163" i="7" s="1"/>
  <c r="D163" i="7"/>
  <c r="C164" i="7"/>
  <c r="C165" i="7"/>
  <c r="F165" i="7" s="1"/>
  <c r="C166" i="7"/>
  <c r="C167" i="7"/>
  <c r="F167" i="7" s="1"/>
  <c r="C168" i="7"/>
  <c r="C169" i="7"/>
  <c r="F169" i="7" s="1"/>
  <c r="C170" i="7"/>
  <c r="G170" i="7" s="1"/>
  <c r="C171" i="7"/>
  <c r="E171" i="7" s="1"/>
  <c r="D171" i="7"/>
  <c r="C172" i="7"/>
  <c r="C173" i="7"/>
  <c r="F173" i="7"/>
  <c r="C174" i="7"/>
  <c r="G174" i="7" s="1"/>
  <c r="C175" i="7"/>
  <c r="D175" i="7"/>
  <c r="F175" i="7"/>
  <c r="C176" i="7"/>
  <c r="G176" i="7" s="1"/>
  <c r="C177" i="7"/>
  <c r="D177" i="7"/>
  <c r="G177" i="7"/>
  <c r="C178" i="7"/>
  <c r="E178" i="7" s="1"/>
  <c r="C179" i="7"/>
  <c r="E179" i="7" s="1"/>
  <c r="D179" i="7"/>
  <c r="G179" i="7"/>
  <c r="C180" i="7"/>
  <c r="G180" i="7" s="1"/>
  <c r="C181" i="7"/>
  <c r="E181" i="7" s="1"/>
  <c r="G181" i="7"/>
  <c r="C182" i="7"/>
  <c r="E182" i="7" s="1"/>
  <c r="C183" i="7"/>
  <c r="D183" i="7"/>
  <c r="E183" i="7"/>
  <c r="F183" i="7"/>
  <c r="G183" i="7"/>
  <c r="C184" i="7"/>
  <c r="G184" i="7" s="1"/>
  <c r="C185" i="7"/>
  <c r="D185" i="7" s="1"/>
  <c r="C186" i="7"/>
  <c r="E186" i="7" s="1"/>
  <c r="G186" i="7"/>
  <c r="C187" i="7"/>
  <c r="F187" i="7" s="1"/>
  <c r="G187" i="7"/>
  <c r="C188" i="7"/>
  <c r="G188" i="7" s="1"/>
  <c r="C189" i="7"/>
  <c r="E189" i="7" s="1"/>
  <c r="D189" i="7"/>
  <c r="G189" i="7"/>
  <c r="C190" i="7"/>
  <c r="C191" i="7"/>
  <c r="D191" i="7" s="1"/>
  <c r="F191" i="7"/>
  <c r="C192" i="7"/>
  <c r="G192" i="7" s="1"/>
  <c r="C193" i="7"/>
  <c r="D193" i="7" s="1"/>
  <c r="G193" i="7"/>
  <c r="C194" i="7"/>
  <c r="E194" i="7" s="1"/>
  <c r="C195" i="7"/>
  <c r="E195" i="7" s="1"/>
  <c r="D195" i="7"/>
  <c r="G195" i="7"/>
  <c r="C196" i="7"/>
  <c r="G196" i="7" s="1"/>
  <c r="C197" i="7"/>
  <c r="E197" i="7" s="1"/>
  <c r="C198" i="7"/>
  <c r="E198" i="7" s="1"/>
  <c r="G198" i="7"/>
  <c r="C199" i="7"/>
  <c r="D199" i="7" s="1"/>
  <c r="F199" i="7"/>
  <c r="G199" i="7"/>
  <c r="C200" i="7"/>
  <c r="G200" i="7" s="1"/>
  <c r="C107" i="7"/>
  <c r="E107" i="7" s="1"/>
  <c r="D107" i="7"/>
  <c r="G107" i="7"/>
  <c r="C108" i="7"/>
  <c r="G108" i="7"/>
  <c r="C109" i="7"/>
  <c r="D109" i="7"/>
  <c r="C110" i="7"/>
  <c r="G110" i="7" s="1"/>
  <c r="C111" i="7"/>
  <c r="G111" i="7"/>
  <c r="C112" i="7"/>
  <c r="G112" i="7" s="1"/>
  <c r="C113" i="7"/>
  <c r="E113" i="7" s="1"/>
  <c r="D113" i="7"/>
  <c r="F113" i="7"/>
  <c r="G113" i="7"/>
  <c r="C114" i="7"/>
  <c r="G114" i="7" s="1"/>
  <c r="C115" i="7"/>
  <c r="C116" i="7"/>
  <c r="G116" i="7"/>
  <c r="C117" i="7"/>
  <c r="C118" i="7"/>
  <c r="G118" i="7" s="1"/>
  <c r="C119" i="7"/>
  <c r="E119" i="7" s="1"/>
  <c r="C120" i="7"/>
  <c r="G120" i="7" s="1"/>
  <c r="C121" i="7"/>
  <c r="F121" i="7" s="1"/>
  <c r="E121" i="7"/>
  <c r="G121" i="7"/>
  <c r="C122" i="7"/>
  <c r="G122" i="7" s="1"/>
  <c r="C123" i="7"/>
  <c r="C124" i="7"/>
  <c r="G124" i="7"/>
  <c r="C125" i="7"/>
  <c r="F125" i="7" s="1"/>
  <c r="C126" i="7"/>
  <c r="G126" i="7" s="1"/>
  <c r="C127" i="7"/>
  <c r="E127" i="7" s="1"/>
  <c r="D127" i="7"/>
  <c r="G127" i="7"/>
  <c r="C128" i="7"/>
  <c r="G128" i="7" s="1"/>
  <c r="C129" i="7"/>
  <c r="F129" i="7" s="1"/>
  <c r="C130" i="7"/>
  <c r="G130" i="7" s="1"/>
  <c r="C131" i="7"/>
  <c r="F131" i="7" s="1"/>
  <c r="G131" i="7"/>
  <c r="C132" i="7"/>
  <c r="G132" i="7" s="1"/>
  <c r="C133" i="7"/>
  <c r="C134" i="7"/>
  <c r="G134" i="7" s="1"/>
  <c r="C135" i="7"/>
  <c r="E135" i="7" s="1"/>
  <c r="C136" i="7"/>
  <c r="G136" i="7" s="1"/>
  <c r="C137" i="7"/>
  <c r="C138" i="7"/>
  <c r="D138" i="7" s="1"/>
  <c r="E138" i="7"/>
  <c r="G138" i="7"/>
  <c r="C139" i="7"/>
  <c r="E139" i="7" s="1"/>
  <c r="C140" i="7"/>
  <c r="G140" i="7"/>
  <c r="C141" i="7"/>
  <c r="E141" i="7" s="1"/>
  <c r="C142" i="7"/>
  <c r="G142" i="7" s="1"/>
  <c r="C27" i="1"/>
  <c r="E27" i="1" s="1"/>
  <c r="C28" i="1"/>
  <c r="G28" i="1" s="1"/>
  <c r="C29" i="1"/>
  <c r="D29" i="1" s="1"/>
  <c r="C30" i="1"/>
  <c r="E30" i="1" s="1"/>
  <c r="C31" i="1"/>
  <c r="E31" i="1" s="1"/>
  <c r="C32" i="1"/>
  <c r="E32" i="1" s="1"/>
  <c r="C33" i="1"/>
  <c r="E33" i="1" s="1"/>
  <c r="C34" i="1"/>
  <c r="G34" i="1" s="1"/>
  <c r="C35" i="1"/>
  <c r="E35" i="1" s="1"/>
  <c r="G35" i="1"/>
  <c r="C36" i="1"/>
  <c r="E36" i="1" s="1"/>
  <c r="C37" i="1"/>
  <c r="E37" i="1" s="1"/>
  <c r="C38" i="1"/>
  <c r="E38" i="1" s="1"/>
  <c r="C39" i="1"/>
  <c r="E39" i="1" s="1"/>
  <c r="C40" i="1"/>
  <c r="E40" i="1" s="1"/>
  <c r="C41" i="1"/>
  <c r="D41" i="1" s="1"/>
  <c r="G41" i="1"/>
  <c r="C42" i="1"/>
  <c r="E42" i="1" s="1"/>
  <c r="C43" i="1"/>
  <c r="E43" i="1" s="1"/>
  <c r="C44" i="1"/>
  <c r="D44" i="1" s="1"/>
  <c r="C45" i="1"/>
  <c r="D45" i="1" s="1"/>
  <c r="C46" i="1"/>
  <c r="F46" i="1" s="1"/>
  <c r="C47" i="1"/>
  <c r="E47" i="1" s="1"/>
  <c r="F47" i="1"/>
  <c r="C48" i="1"/>
  <c r="C49" i="1"/>
  <c r="D49" i="1" s="1"/>
  <c r="C50" i="1"/>
  <c r="F50" i="1" s="1"/>
  <c r="C51" i="1"/>
  <c r="E51" i="1" s="1"/>
  <c r="C52" i="1"/>
  <c r="D52" i="1" s="1"/>
  <c r="Y2" i="4"/>
  <c r="Y2" i="5"/>
  <c r="Y2" i="6"/>
  <c r="Y2" i="7"/>
  <c r="Y2" i="1"/>
  <c r="I8" i="4"/>
  <c r="AD3" i="4" s="1"/>
  <c r="H8" i="4"/>
  <c r="AC3" i="4" s="1"/>
  <c r="AA3" i="4"/>
  <c r="Z3" i="4"/>
  <c r="X3" i="4"/>
  <c r="W3" i="4"/>
  <c r="U3" i="4"/>
  <c r="T3" i="4"/>
  <c r="V3" i="4"/>
  <c r="R3" i="4"/>
  <c r="Q3" i="4"/>
  <c r="J3" i="4"/>
  <c r="P3" i="4" s="1"/>
  <c r="O3" i="4"/>
  <c r="N3" i="4"/>
  <c r="AE2" i="4"/>
  <c r="AB2" i="4"/>
  <c r="V2" i="4"/>
  <c r="S2" i="4"/>
  <c r="P2" i="4"/>
  <c r="I8" i="5"/>
  <c r="AD3" i="5" s="1"/>
  <c r="H8" i="5"/>
  <c r="AC3" i="5" s="1"/>
  <c r="AE3" i="5" s="1"/>
  <c r="AA3" i="5"/>
  <c r="Z3" i="5"/>
  <c r="X3" i="5"/>
  <c r="W3" i="5"/>
  <c r="U3" i="5"/>
  <c r="T3" i="5"/>
  <c r="R3" i="5"/>
  <c r="Q3" i="5"/>
  <c r="J3" i="5"/>
  <c r="P3" i="5" s="1"/>
  <c r="O3" i="5"/>
  <c r="N3" i="5"/>
  <c r="AE2" i="5"/>
  <c r="AB2" i="5"/>
  <c r="V2" i="5"/>
  <c r="S2" i="5"/>
  <c r="P2" i="5"/>
  <c r="Z3" i="6"/>
  <c r="P2" i="6"/>
  <c r="S2" i="6"/>
  <c r="V2" i="6"/>
  <c r="AB2" i="6"/>
  <c r="AE2" i="6"/>
  <c r="N3" i="6"/>
  <c r="O3" i="6"/>
  <c r="J3" i="6"/>
  <c r="P3" i="6" s="1"/>
  <c r="Q3" i="6"/>
  <c r="R3" i="6"/>
  <c r="S3" i="6" s="1"/>
  <c r="T3" i="6"/>
  <c r="U3" i="6"/>
  <c r="W3" i="6"/>
  <c r="X3" i="6"/>
  <c r="AA3" i="6"/>
  <c r="H8" i="6"/>
  <c r="AC3" i="6" s="1"/>
  <c r="I8" i="6"/>
  <c r="AD3" i="6" s="1"/>
  <c r="Z3" i="7"/>
  <c r="I8" i="7"/>
  <c r="AD3" i="7"/>
  <c r="H8" i="7"/>
  <c r="AA3" i="7"/>
  <c r="X3" i="7"/>
  <c r="W3" i="7"/>
  <c r="U3" i="7"/>
  <c r="T3" i="7"/>
  <c r="R3" i="7"/>
  <c r="Q3" i="7"/>
  <c r="S3" i="7" s="1"/>
  <c r="J3" i="7"/>
  <c r="P3" i="7" s="1"/>
  <c r="O3" i="7"/>
  <c r="N3" i="7"/>
  <c r="AE2" i="7"/>
  <c r="AB2" i="7"/>
  <c r="V2" i="7"/>
  <c r="S2" i="7"/>
  <c r="P2" i="7"/>
  <c r="AE2" i="1"/>
  <c r="I8" i="1"/>
  <c r="AD3" i="1" s="1"/>
  <c r="AB2" i="1"/>
  <c r="AA3" i="1"/>
  <c r="X3" i="1"/>
  <c r="W3" i="1"/>
  <c r="V2" i="1"/>
  <c r="U3" i="1"/>
  <c r="T3" i="1"/>
  <c r="S2" i="1"/>
  <c r="R3" i="1"/>
  <c r="Q3" i="1"/>
  <c r="P2" i="1"/>
  <c r="O3" i="1"/>
  <c r="J3" i="1"/>
  <c r="P3" i="1" s="1"/>
  <c r="N3" i="1"/>
  <c r="C3" i="5"/>
  <c r="G3" i="5"/>
  <c r="F3" i="5"/>
  <c r="J4" i="1"/>
  <c r="J5" i="1"/>
  <c r="J6" i="1"/>
  <c r="J7" i="4"/>
  <c r="J6" i="4"/>
  <c r="J5" i="4"/>
  <c r="J4" i="4"/>
  <c r="J7" i="5"/>
  <c r="J6" i="5"/>
  <c r="J5" i="5"/>
  <c r="J4" i="5"/>
  <c r="J7" i="6"/>
  <c r="J6" i="6"/>
  <c r="J5" i="6"/>
  <c r="J4" i="6"/>
  <c r="J7" i="7"/>
  <c r="J6" i="7"/>
  <c r="J5" i="7"/>
  <c r="J4" i="7"/>
  <c r="C4" i="4"/>
  <c r="D4" i="4" s="1"/>
  <c r="C22" i="4"/>
  <c r="C21" i="4"/>
  <c r="G21" i="4" s="1"/>
  <c r="C20" i="4"/>
  <c r="G20" i="4" s="1"/>
  <c r="C19" i="4"/>
  <c r="E19" i="4"/>
  <c r="D19" i="4"/>
  <c r="C18" i="4"/>
  <c r="E18" i="4" s="1"/>
  <c r="C17" i="4"/>
  <c r="E17" i="4" s="1"/>
  <c r="C16" i="4"/>
  <c r="G16" i="4" s="1"/>
  <c r="D16" i="4"/>
  <c r="C15" i="4"/>
  <c r="F15" i="4" s="1"/>
  <c r="C14" i="4"/>
  <c r="E14" i="4" s="1"/>
  <c r="F14" i="4"/>
  <c r="C13" i="4"/>
  <c r="E13" i="4" s="1"/>
  <c r="C12" i="4"/>
  <c r="G12" i="4" s="1"/>
  <c r="C11" i="4"/>
  <c r="F11" i="4" s="1"/>
  <c r="G11" i="4"/>
  <c r="E11" i="4"/>
  <c r="D11" i="4"/>
  <c r="C10" i="4"/>
  <c r="E10" i="4" s="1"/>
  <c r="F10" i="4"/>
  <c r="D10" i="4"/>
  <c r="C9" i="4"/>
  <c r="E9" i="4" s="1"/>
  <c r="C8" i="4"/>
  <c r="G8" i="4" s="1"/>
  <c r="D8" i="4"/>
  <c r="C7" i="4"/>
  <c r="F7" i="4" s="1"/>
  <c r="C6" i="4"/>
  <c r="E6" i="4" s="1"/>
  <c r="C5" i="4"/>
  <c r="E5" i="4" s="1"/>
  <c r="G5" i="4"/>
  <c r="F5" i="4"/>
  <c r="D5" i="4"/>
  <c r="C3" i="4"/>
  <c r="C7" i="5"/>
  <c r="F7" i="5" s="1"/>
  <c r="D7" i="5"/>
  <c r="C6" i="5"/>
  <c r="E6" i="5" s="1"/>
  <c r="C5" i="5"/>
  <c r="F5" i="5" s="1"/>
  <c r="G5" i="5"/>
  <c r="D5" i="5"/>
  <c r="C4" i="5"/>
  <c r="G4" i="5" s="1"/>
  <c r="E3" i="5"/>
  <c r="D3" i="5"/>
  <c r="C76" i="6"/>
  <c r="G76" i="6" s="1"/>
  <c r="C75" i="6"/>
  <c r="G75" i="6" s="1"/>
  <c r="D75" i="6"/>
  <c r="C74" i="6"/>
  <c r="F74" i="6" s="1"/>
  <c r="C73" i="6"/>
  <c r="E73" i="6" s="1"/>
  <c r="C72" i="6"/>
  <c r="E72" i="6" s="1"/>
  <c r="F72" i="6"/>
  <c r="D72" i="6"/>
  <c r="C71" i="6"/>
  <c r="G71" i="6" s="1"/>
  <c r="D71" i="6"/>
  <c r="C70" i="6"/>
  <c r="F70" i="6" s="1"/>
  <c r="C69" i="6"/>
  <c r="E69" i="6" s="1"/>
  <c r="F69" i="6"/>
  <c r="C68" i="6"/>
  <c r="G68" i="6" s="1"/>
  <c r="C67" i="6"/>
  <c r="G67" i="6" s="1"/>
  <c r="D67" i="6"/>
  <c r="C66" i="6"/>
  <c r="F66" i="6" s="1"/>
  <c r="E66" i="6"/>
  <c r="D66" i="6"/>
  <c r="C65" i="6"/>
  <c r="E65" i="6" s="1"/>
  <c r="D65" i="6"/>
  <c r="C64" i="6"/>
  <c r="E64" i="6" s="1"/>
  <c r="C63" i="6"/>
  <c r="G63" i="6" s="1"/>
  <c r="D63" i="6"/>
  <c r="C62" i="6"/>
  <c r="F62" i="6" s="1"/>
  <c r="D62" i="6"/>
  <c r="C61" i="6"/>
  <c r="E61" i="6" s="1"/>
  <c r="C60" i="6"/>
  <c r="G60" i="6" s="1"/>
  <c r="D60" i="6"/>
  <c r="C59" i="6"/>
  <c r="G59" i="6" s="1"/>
  <c r="C58" i="6"/>
  <c r="F58" i="6" s="1"/>
  <c r="G58" i="6"/>
  <c r="E58" i="6"/>
  <c r="D58" i="6"/>
  <c r="C57" i="6"/>
  <c r="E57" i="6" s="1"/>
  <c r="F57" i="6"/>
  <c r="D57" i="6"/>
  <c r="C56" i="6"/>
  <c r="E56" i="6" s="1"/>
  <c r="C55" i="6"/>
  <c r="G55" i="6" s="1"/>
  <c r="C54" i="6"/>
  <c r="F54" i="6" s="1"/>
  <c r="G54" i="6"/>
  <c r="D54" i="6"/>
  <c r="C53" i="6"/>
  <c r="E53" i="6" s="1"/>
  <c r="C52" i="6"/>
  <c r="G52" i="6" s="1"/>
  <c r="F52" i="6"/>
  <c r="D52" i="6"/>
  <c r="C51" i="6"/>
  <c r="G51" i="6" s="1"/>
  <c r="D51" i="6"/>
  <c r="C50" i="6"/>
  <c r="F50" i="6" s="1"/>
  <c r="C49" i="6"/>
  <c r="E49" i="6" s="1"/>
  <c r="C48" i="6"/>
  <c r="E48" i="6" s="1"/>
  <c r="D48" i="6"/>
  <c r="C47" i="6"/>
  <c r="G47" i="6" s="1"/>
  <c r="C46" i="6"/>
  <c r="F46" i="6" s="1"/>
  <c r="G46" i="6"/>
  <c r="C45" i="6"/>
  <c r="E45" i="6" s="1"/>
  <c r="F45" i="6"/>
  <c r="C44" i="6"/>
  <c r="G44" i="6" s="1"/>
  <c r="C43" i="6"/>
  <c r="G43" i="6" s="1"/>
  <c r="D43" i="6"/>
  <c r="C42" i="6"/>
  <c r="F42" i="6" s="1"/>
  <c r="E42" i="6"/>
  <c r="D42" i="6"/>
  <c r="C41" i="6"/>
  <c r="E41" i="6" s="1"/>
  <c r="D41" i="6"/>
  <c r="C40" i="6"/>
  <c r="E40" i="6" s="1"/>
  <c r="C39" i="6"/>
  <c r="G39" i="6" s="1"/>
  <c r="D39" i="6"/>
  <c r="C38" i="6"/>
  <c r="F38" i="6" s="1"/>
  <c r="C37" i="6"/>
  <c r="E37" i="6" s="1"/>
  <c r="F37" i="6"/>
  <c r="D37" i="6"/>
  <c r="C36" i="6"/>
  <c r="G36" i="6" s="1"/>
  <c r="F36" i="6"/>
  <c r="D36" i="6"/>
  <c r="C35" i="6"/>
  <c r="G35" i="6" s="1"/>
  <c r="C34" i="6"/>
  <c r="F34" i="6" s="1"/>
  <c r="G34" i="6"/>
  <c r="D34" i="6"/>
  <c r="C33" i="6"/>
  <c r="E33" i="6" s="1"/>
  <c r="F33" i="6"/>
  <c r="D33" i="6"/>
  <c r="C32" i="6"/>
  <c r="E32" i="6" s="1"/>
  <c r="C31" i="6"/>
  <c r="G31" i="6" s="1"/>
  <c r="D31" i="6"/>
  <c r="C30" i="6"/>
  <c r="F30" i="6" s="1"/>
  <c r="D30" i="6"/>
  <c r="C29" i="6"/>
  <c r="E29" i="6" s="1"/>
  <c r="C28" i="6"/>
  <c r="G28" i="6" s="1"/>
  <c r="F28" i="6"/>
  <c r="D28" i="6"/>
  <c r="C27" i="6"/>
  <c r="G27" i="6" s="1"/>
  <c r="C26" i="6"/>
  <c r="F26" i="6" s="1"/>
  <c r="G26" i="6"/>
  <c r="C25" i="6"/>
  <c r="E25" i="6" s="1"/>
  <c r="F25" i="6"/>
  <c r="D25" i="6"/>
  <c r="C24" i="6"/>
  <c r="E24" i="6" s="1"/>
  <c r="D24" i="6"/>
  <c r="C23" i="6"/>
  <c r="G23" i="6" s="1"/>
  <c r="C22" i="6"/>
  <c r="F22" i="6" s="1"/>
  <c r="G22" i="6"/>
  <c r="D22" i="6"/>
  <c r="C21" i="6"/>
  <c r="E21" i="6" s="1"/>
  <c r="C20" i="6"/>
  <c r="G20" i="6" s="1"/>
  <c r="F20" i="6"/>
  <c r="D20" i="6"/>
  <c r="C19" i="6"/>
  <c r="G19" i="6" s="1"/>
  <c r="D19" i="6"/>
  <c r="C18" i="6"/>
  <c r="F18" i="6" s="1"/>
  <c r="C17" i="6"/>
  <c r="E17" i="6" s="1"/>
  <c r="C16" i="6"/>
  <c r="E16" i="6" s="1"/>
  <c r="D16" i="6"/>
  <c r="C15" i="6"/>
  <c r="G15" i="6" s="1"/>
  <c r="C14" i="6"/>
  <c r="F14" i="6" s="1"/>
  <c r="G14" i="6"/>
  <c r="D14" i="6"/>
  <c r="C13" i="6"/>
  <c r="E13" i="6" s="1"/>
  <c r="F13" i="6"/>
  <c r="C12" i="6"/>
  <c r="G12" i="6" s="1"/>
  <c r="C11" i="6"/>
  <c r="G11" i="6" s="1"/>
  <c r="D11" i="6"/>
  <c r="C10" i="6"/>
  <c r="F10" i="6" s="1"/>
  <c r="D10" i="6"/>
  <c r="C9" i="6"/>
  <c r="E9" i="6" s="1"/>
  <c r="C8" i="6"/>
  <c r="E8" i="6" s="1"/>
  <c r="C7" i="6"/>
  <c r="G7" i="6" s="1"/>
  <c r="D7" i="6"/>
  <c r="C6" i="6"/>
  <c r="C5" i="6"/>
  <c r="C4" i="6"/>
  <c r="C3" i="6"/>
  <c r="C106" i="7"/>
  <c r="E106" i="7" s="1"/>
  <c r="C105" i="7"/>
  <c r="C104" i="7"/>
  <c r="F104" i="7" s="1"/>
  <c r="D104" i="7"/>
  <c r="C103" i="7"/>
  <c r="C102" i="7"/>
  <c r="C101" i="7"/>
  <c r="D101" i="7" s="1"/>
  <c r="C100" i="7"/>
  <c r="F100" i="7" s="1"/>
  <c r="C99" i="7"/>
  <c r="C98" i="7"/>
  <c r="E98" i="7" s="1"/>
  <c r="C97" i="7"/>
  <c r="D97" i="7"/>
  <c r="C96" i="7"/>
  <c r="G96" i="7" s="1"/>
  <c r="E96" i="7"/>
  <c r="D96" i="7"/>
  <c r="C95" i="7"/>
  <c r="C94" i="7"/>
  <c r="E94" i="7"/>
  <c r="C93" i="7"/>
  <c r="D93" i="7" s="1"/>
  <c r="C92" i="7"/>
  <c r="F92" i="7" s="1"/>
  <c r="G92" i="7"/>
  <c r="C91" i="7"/>
  <c r="C90" i="7"/>
  <c r="C89" i="7"/>
  <c r="D89" i="7" s="1"/>
  <c r="C88" i="7"/>
  <c r="E88" i="7" s="1"/>
  <c r="C87" i="7"/>
  <c r="C86" i="7"/>
  <c r="E86" i="7" s="1"/>
  <c r="C85" i="7"/>
  <c r="C84" i="7"/>
  <c r="F84" i="7" s="1"/>
  <c r="G84" i="7"/>
  <c r="E84" i="7"/>
  <c r="C83" i="7"/>
  <c r="C82" i="7"/>
  <c r="E82" i="7"/>
  <c r="C81" i="7"/>
  <c r="D81" i="7" s="1"/>
  <c r="C80" i="7"/>
  <c r="F80" i="7" s="1"/>
  <c r="G80" i="7"/>
  <c r="E80" i="7"/>
  <c r="C79" i="7"/>
  <c r="C78" i="7"/>
  <c r="E78" i="7" s="1"/>
  <c r="C77" i="7"/>
  <c r="D77" i="7"/>
  <c r="C76" i="7"/>
  <c r="F76" i="7" s="1"/>
  <c r="C75" i="7"/>
  <c r="C74" i="7"/>
  <c r="E74" i="7" s="1"/>
  <c r="C73" i="7"/>
  <c r="C72" i="7"/>
  <c r="F72" i="7" s="1"/>
  <c r="D72" i="7"/>
  <c r="C71" i="7"/>
  <c r="C70" i="7"/>
  <c r="C69" i="7"/>
  <c r="D69" i="7" s="1"/>
  <c r="C68" i="7"/>
  <c r="F68" i="7" s="1"/>
  <c r="C67" i="7"/>
  <c r="C66" i="7"/>
  <c r="E66" i="7" s="1"/>
  <c r="G66" i="7"/>
  <c r="C65" i="7"/>
  <c r="E65" i="7" s="1"/>
  <c r="C64" i="7"/>
  <c r="G64" i="7"/>
  <c r="F64" i="7"/>
  <c r="E64" i="7"/>
  <c r="D64" i="7"/>
  <c r="C63" i="7"/>
  <c r="G63" i="7" s="1"/>
  <c r="C62" i="7"/>
  <c r="E62" i="7" s="1"/>
  <c r="D62" i="7"/>
  <c r="C61" i="7"/>
  <c r="D61" i="7"/>
  <c r="C60" i="7"/>
  <c r="F60" i="7" s="1"/>
  <c r="G60" i="7"/>
  <c r="C59" i="7"/>
  <c r="C58" i="7"/>
  <c r="C57" i="7"/>
  <c r="E57" i="7" s="1"/>
  <c r="C56" i="7"/>
  <c r="F56" i="7" s="1"/>
  <c r="D56" i="7"/>
  <c r="C55" i="7"/>
  <c r="G55" i="7" s="1"/>
  <c r="F55" i="7"/>
  <c r="D55" i="7"/>
  <c r="C54" i="7"/>
  <c r="F54" i="7" s="1"/>
  <c r="C53" i="7"/>
  <c r="F53" i="7" s="1"/>
  <c r="C52" i="7"/>
  <c r="F52" i="7" s="1"/>
  <c r="C51" i="7"/>
  <c r="G51" i="7" s="1"/>
  <c r="C50" i="7"/>
  <c r="F50" i="7" s="1"/>
  <c r="G50" i="7"/>
  <c r="E50" i="7"/>
  <c r="C49" i="7"/>
  <c r="F49" i="7" s="1"/>
  <c r="C48" i="7"/>
  <c r="G48" i="7" s="1"/>
  <c r="C47" i="7"/>
  <c r="G47" i="7" s="1"/>
  <c r="C46" i="7"/>
  <c r="F46" i="7" s="1"/>
  <c r="C45" i="7"/>
  <c r="E45" i="7" s="1"/>
  <c r="C44" i="7"/>
  <c r="G44" i="7" s="1"/>
  <c r="F44" i="7"/>
  <c r="C43" i="7"/>
  <c r="G43" i="7" s="1"/>
  <c r="C42" i="7"/>
  <c r="F42" i="7" s="1"/>
  <c r="E42" i="7"/>
  <c r="C41" i="7"/>
  <c r="F41" i="7" s="1"/>
  <c r="C40" i="7"/>
  <c r="G40" i="7" s="1"/>
  <c r="C39" i="7"/>
  <c r="G39" i="7" s="1"/>
  <c r="C38" i="7"/>
  <c r="F38" i="7" s="1"/>
  <c r="C37" i="7"/>
  <c r="E37" i="7" s="1"/>
  <c r="C36" i="7"/>
  <c r="E36" i="7" s="1"/>
  <c r="F36" i="7"/>
  <c r="D36" i="7"/>
  <c r="C35" i="7"/>
  <c r="G35" i="7" s="1"/>
  <c r="F35" i="7"/>
  <c r="C34" i="7"/>
  <c r="F34" i="7" s="1"/>
  <c r="C33" i="7"/>
  <c r="E33" i="7" s="1"/>
  <c r="C32" i="7"/>
  <c r="G32" i="7" s="1"/>
  <c r="D32" i="7"/>
  <c r="C31" i="7"/>
  <c r="G31" i="7" s="1"/>
  <c r="C30" i="7"/>
  <c r="F30" i="7" s="1"/>
  <c r="C29" i="7"/>
  <c r="F29" i="7" s="1"/>
  <c r="C28" i="7"/>
  <c r="E28" i="7" s="1"/>
  <c r="C27" i="7"/>
  <c r="G27" i="7" s="1"/>
  <c r="C26" i="7"/>
  <c r="F26" i="7" s="1"/>
  <c r="C25" i="7"/>
  <c r="F25" i="7" s="1"/>
  <c r="C24" i="7"/>
  <c r="G24" i="7" s="1"/>
  <c r="C23" i="7"/>
  <c r="G23" i="7" s="1"/>
  <c r="C22" i="7"/>
  <c r="F22" i="7" s="1"/>
  <c r="C21" i="7"/>
  <c r="E21" i="7" s="1"/>
  <c r="C20" i="7"/>
  <c r="E20" i="7" s="1"/>
  <c r="D20" i="7"/>
  <c r="C19" i="7"/>
  <c r="G19" i="7" s="1"/>
  <c r="C18" i="7"/>
  <c r="F18" i="7" s="1"/>
  <c r="E18" i="7"/>
  <c r="C17" i="7"/>
  <c r="F17" i="7" s="1"/>
  <c r="D17" i="7"/>
  <c r="C16" i="7"/>
  <c r="G16" i="7" s="1"/>
  <c r="C15" i="7"/>
  <c r="G15" i="7" s="1"/>
  <c r="C14" i="7"/>
  <c r="F14" i="7" s="1"/>
  <c r="C13" i="7"/>
  <c r="F13" i="7" s="1"/>
  <c r="C12" i="7"/>
  <c r="E12" i="7" s="1"/>
  <c r="C11" i="7"/>
  <c r="G11" i="7" s="1"/>
  <c r="C10" i="7"/>
  <c r="F10" i="7" s="1"/>
  <c r="E10" i="7"/>
  <c r="C9" i="7"/>
  <c r="F9" i="7" s="1"/>
  <c r="C8" i="7"/>
  <c r="G8" i="7" s="1"/>
  <c r="C7" i="7"/>
  <c r="C6" i="7"/>
  <c r="C5" i="7"/>
  <c r="C4" i="7"/>
  <c r="C3" i="7"/>
  <c r="C4" i="1"/>
  <c r="C5" i="1"/>
  <c r="D5" i="1" s="1"/>
  <c r="C6" i="1"/>
  <c r="G6" i="1" s="1"/>
  <c r="C7" i="1"/>
  <c r="F7" i="1" s="1"/>
  <c r="C8" i="1"/>
  <c r="G8" i="1" s="1"/>
  <c r="C9" i="1"/>
  <c r="F9" i="1" s="1"/>
  <c r="C10" i="1"/>
  <c r="G10" i="1" s="1"/>
  <c r="C11" i="1"/>
  <c r="F11" i="1" s="1"/>
  <c r="C12" i="1"/>
  <c r="G12" i="1" s="1"/>
  <c r="F12" i="1"/>
  <c r="C13" i="1"/>
  <c r="D13" i="1" s="1"/>
  <c r="C14" i="1"/>
  <c r="G14" i="1" s="1"/>
  <c r="C15" i="1"/>
  <c r="F15" i="1" s="1"/>
  <c r="C16" i="1"/>
  <c r="G16" i="1" s="1"/>
  <c r="C17" i="1"/>
  <c r="G17" i="1" s="1"/>
  <c r="C18" i="1"/>
  <c r="G18" i="1" s="1"/>
  <c r="C19" i="1"/>
  <c r="F19" i="1" s="1"/>
  <c r="C20" i="1"/>
  <c r="G20" i="1" s="1"/>
  <c r="C21" i="1"/>
  <c r="G21" i="1" s="1"/>
  <c r="C22" i="1"/>
  <c r="G22" i="1" s="1"/>
  <c r="F22" i="1"/>
  <c r="C23" i="1"/>
  <c r="F23" i="1" s="1"/>
  <c r="C24" i="1"/>
  <c r="G24" i="1" s="1"/>
  <c r="C25" i="1"/>
  <c r="G25" i="1" s="1"/>
  <c r="C26" i="1"/>
  <c r="G26" i="1" s="1"/>
  <c r="C3" i="1"/>
  <c r="E8" i="1"/>
  <c r="D12" i="1"/>
  <c r="E13" i="1"/>
  <c r="E14" i="1"/>
  <c r="E19" i="1"/>
  <c r="D20" i="1"/>
  <c r="E22" i="1"/>
  <c r="H8" i="1"/>
  <c r="Z3" i="1"/>
  <c r="J7" i="1"/>
  <c r="AB3" i="1" l="1"/>
  <c r="E115" i="7"/>
  <c r="G115" i="7"/>
  <c r="E190" i="7"/>
  <c r="G190" i="7"/>
  <c r="D231" i="6"/>
  <c r="G231" i="6"/>
  <c r="F30" i="4"/>
  <c r="D30" i="4"/>
  <c r="E30" i="4"/>
  <c r="G30" i="4"/>
  <c r="D25" i="4"/>
  <c r="E25" i="4"/>
  <c r="F25" i="4"/>
  <c r="D224" i="1"/>
  <c r="F224" i="1"/>
  <c r="D155" i="1"/>
  <c r="F155" i="1"/>
  <c r="E123" i="1"/>
  <c r="F123" i="1"/>
  <c r="D93" i="1"/>
  <c r="G93" i="1"/>
  <c r="D529" i="7"/>
  <c r="G529" i="7"/>
  <c r="D360" i="7"/>
  <c r="E360" i="7"/>
  <c r="G360" i="7"/>
  <c r="F358" i="7"/>
  <c r="G358" i="7"/>
  <c r="E513" i="6"/>
  <c r="G513" i="6"/>
  <c r="E497" i="6"/>
  <c r="G497" i="6"/>
  <c r="E408" i="6"/>
  <c r="G408" i="6"/>
  <c r="F379" i="6"/>
  <c r="D379" i="6"/>
  <c r="E379" i="6"/>
  <c r="G379" i="6"/>
  <c r="D362" i="6"/>
  <c r="G362" i="6"/>
  <c r="D261" i="6"/>
  <c r="F261" i="6"/>
  <c r="G261" i="6"/>
  <c r="E261" i="6"/>
  <c r="E37" i="5"/>
  <c r="G37" i="5"/>
  <c r="D37" i="5"/>
  <c r="F30" i="5"/>
  <c r="E30" i="5"/>
  <c r="G30" i="5"/>
  <c r="D30" i="5"/>
  <c r="D166" i="4"/>
  <c r="G166" i="4"/>
  <c r="D92" i="4"/>
  <c r="G92" i="4"/>
  <c r="E92" i="4"/>
  <c r="D19" i="1"/>
  <c r="D11" i="1"/>
  <c r="F18" i="1"/>
  <c r="D9" i="7"/>
  <c r="G10" i="7"/>
  <c r="D12" i="7"/>
  <c r="G18" i="7"/>
  <c r="G20" i="7"/>
  <c r="D23" i="7"/>
  <c r="D25" i="7"/>
  <c r="F27" i="7"/>
  <c r="G36" i="7"/>
  <c r="D39" i="7"/>
  <c r="D41" i="7"/>
  <c r="G42" i="7"/>
  <c r="D44" i="7"/>
  <c r="G52" i="7"/>
  <c r="D76" i="7"/>
  <c r="D88" i="7"/>
  <c r="F96" i="7"/>
  <c r="D9" i="6"/>
  <c r="E10" i="6"/>
  <c r="D18" i="6"/>
  <c r="D50" i="6"/>
  <c r="D56" i="6"/>
  <c r="D74" i="6"/>
  <c r="D7" i="4"/>
  <c r="D13" i="4"/>
  <c r="D18" i="4"/>
  <c r="F21" i="4"/>
  <c r="AB3" i="6"/>
  <c r="AE3" i="4"/>
  <c r="E131" i="7"/>
  <c r="G129" i="7"/>
  <c r="G125" i="7"/>
  <c r="E111" i="7"/>
  <c r="D111" i="7"/>
  <c r="E109" i="7"/>
  <c r="F109" i="7"/>
  <c r="G167" i="7"/>
  <c r="D293" i="7"/>
  <c r="G293" i="7"/>
  <c r="E271" i="7"/>
  <c r="F271" i="7"/>
  <c r="E269" i="7"/>
  <c r="F269" i="7"/>
  <c r="D236" i="7"/>
  <c r="G236" i="7"/>
  <c r="F223" i="7"/>
  <c r="G223" i="7"/>
  <c r="D215" i="7"/>
  <c r="E215" i="7"/>
  <c r="G215" i="7"/>
  <c r="G314" i="7"/>
  <c r="F314" i="7"/>
  <c r="D148" i="6"/>
  <c r="F148" i="6"/>
  <c r="D254" i="6"/>
  <c r="G254" i="6"/>
  <c r="D227" i="6"/>
  <c r="F227" i="6"/>
  <c r="D220" i="6"/>
  <c r="E220" i="6"/>
  <c r="F220" i="6"/>
  <c r="D210" i="6"/>
  <c r="G210" i="6"/>
  <c r="D198" i="6"/>
  <c r="G198" i="6"/>
  <c r="D194" i="6"/>
  <c r="G194" i="6"/>
  <c r="D189" i="6"/>
  <c r="E189" i="6"/>
  <c r="F189" i="6"/>
  <c r="D183" i="6"/>
  <c r="G183" i="6"/>
  <c r="D160" i="6"/>
  <c r="F160" i="6"/>
  <c r="G160" i="6"/>
  <c r="F17" i="5"/>
  <c r="D17" i="5"/>
  <c r="E17" i="5"/>
  <c r="D10" i="5"/>
  <c r="G10" i="5"/>
  <c r="E49" i="4"/>
  <c r="D49" i="4"/>
  <c r="F49" i="4"/>
  <c r="F33" i="4"/>
  <c r="D33" i="4"/>
  <c r="G33" i="4"/>
  <c r="E27" i="4"/>
  <c r="D27" i="4"/>
  <c r="G27" i="4"/>
  <c r="F264" i="1"/>
  <c r="G264" i="1"/>
  <c r="E256" i="1"/>
  <c r="D256" i="1"/>
  <c r="G256" i="1"/>
  <c r="G207" i="1"/>
  <c r="F207" i="1"/>
  <c r="F157" i="1"/>
  <c r="G157" i="1"/>
  <c r="E157" i="1"/>
  <c r="E95" i="1"/>
  <c r="F95" i="1"/>
  <c r="E524" i="6"/>
  <c r="D524" i="6"/>
  <c r="G524" i="6"/>
  <c r="E504" i="6"/>
  <c r="F504" i="6"/>
  <c r="E147" i="7"/>
  <c r="D147" i="7"/>
  <c r="D248" i="7"/>
  <c r="G248" i="7"/>
  <c r="D216" i="7"/>
  <c r="G216" i="7"/>
  <c r="F212" i="7"/>
  <c r="G212" i="7"/>
  <c r="E125" i="6"/>
  <c r="D125" i="6"/>
  <c r="G125" i="6"/>
  <c r="E87" i="6"/>
  <c r="G87" i="6"/>
  <c r="E83" i="6"/>
  <c r="G83" i="6"/>
  <c r="D222" i="6"/>
  <c r="G222" i="6"/>
  <c r="D23" i="5"/>
  <c r="G23" i="5"/>
  <c r="D57" i="4"/>
  <c r="E57" i="4"/>
  <c r="F57" i="4"/>
  <c r="E76" i="7"/>
  <c r="D80" i="7"/>
  <c r="F88" i="7"/>
  <c r="F9" i="6"/>
  <c r="G10" i="6"/>
  <c r="D12" i="6"/>
  <c r="D15" i="6"/>
  <c r="D17" i="6"/>
  <c r="E18" i="6"/>
  <c r="F21" i="6"/>
  <c r="D26" i="6"/>
  <c r="D27" i="6"/>
  <c r="G30" i="6"/>
  <c r="D32" i="6"/>
  <c r="D35" i="6"/>
  <c r="D38" i="6"/>
  <c r="F41" i="6"/>
  <c r="G42" i="6"/>
  <c r="D44" i="6"/>
  <c r="D47" i="6"/>
  <c r="D49" i="6"/>
  <c r="E50" i="6"/>
  <c r="F53" i="6"/>
  <c r="F56" i="6"/>
  <c r="G62" i="6"/>
  <c r="D64" i="6"/>
  <c r="F65" i="6"/>
  <c r="G66" i="6"/>
  <c r="D68" i="6"/>
  <c r="D70" i="6"/>
  <c r="D73" i="6"/>
  <c r="E74" i="6"/>
  <c r="G7" i="4"/>
  <c r="D9" i="4"/>
  <c r="F13" i="4"/>
  <c r="F18" i="4"/>
  <c r="F19" i="4"/>
  <c r="G19" i="4"/>
  <c r="E133" i="7"/>
  <c r="D133" i="7"/>
  <c r="D131" i="7"/>
  <c r="D129" i="7"/>
  <c r="E123" i="7"/>
  <c r="D123" i="7"/>
  <c r="D121" i="7"/>
  <c r="F115" i="7"/>
  <c r="E199" i="7"/>
  <c r="G182" i="7"/>
  <c r="G178" i="7"/>
  <c r="E177" i="7"/>
  <c r="F177" i="7"/>
  <c r="E175" i="7"/>
  <c r="G175" i="7"/>
  <c r="E167" i="7"/>
  <c r="G155" i="7"/>
  <c r="D151" i="7"/>
  <c r="F151" i="7"/>
  <c r="G147" i="7"/>
  <c r="E273" i="7"/>
  <c r="D273" i="7"/>
  <c r="D244" i="7"/>
  <c r="E244" i="7"/>
  <c r="E346" i="7"/>
  <c r="F346" i="7"/>
  <c r="G346" i="7"/>
  <c r="F334" i="7"/>
  <c r="G334" i="7"/>
  <c r="E126" i="6"/>
  <c r="F106" i="6"/>
  <c r="G106" i="6"/>
  <c r="D85" i="6"/>
  <c r="F85" i="6"/>
  <c r="D143" i="6"/>
  <c r="G143" i="6"/>
  <c r="D212" i="6"/>
  <c r="F212" i="6"/>
  <c r="D202" i="6"/>
  <c r="G202" i="6"/>
  <c r="D196" i="6"/>
  <c r="E196" i="6"/>
  <c r="F196" i="6"/>
  <c r="D188" i="6"/>
  <c r="E188" i="6"/>
  <c r="F188" i="6"/>
  <c r="G188" i="6"/>
  <c r="D21" i="5"/>
  <c r="G21" i="5"/>
  <c r="F74" i="4"/>
  <c r="D74" i="4"/>
  <c r="E74" i="4"/>
  <c r="D44" i="4"/>
  <c r="F44" i="4"/>
  <c r="E271" i="1"/>
  <c r="D271" i="1"/>
  <c r="F271" i="1"/>
  <c r="G271" i="1"/>
  <c r="D255" i="1"/>
  <c r="E255" i="1"/>
  <c r="F255" i="1"/>
  <c r="G255" i="1"/>
  <c r="F169" i="1"/>
  <c r="G169" i="1"/>
  <c r="E105" i="1"/>
  <c r="F105" i="1"/>
  <c r="F547" i="7"/>
  <c r="D547" i="7"/>
  <c r="E547" i="7"/>
  <c r="D515" i="7"/>
  <c r="G515" i="7"/>
  <c r="F539" i="6"/>
  <c r="G539" i="6"/>
  <c r="E506" i="6"/>
  <c r="F506" i="6"/>
  <c r="G506" i="6"/>
  <c r="D506" i="6"/>
  <c r="E22" i="4"/>
  <c r="F22" i="4"/>
  <c r="D48" i="1"/>
  <c r="G48" i="1"/>
  <c r="D277" i="7"/>
  <c r="F277" i="7"/>
  <c r="D231" i="7"/>
  <c r="G231" i="7"/>
  <c r="D228" i="7"/>
  <c r="G228" i="7"/>
  <c r="D238" i="6"/>
  <c r="G238" i="6"/>
  <c r="D218" i="6"/>
  <c r="G218" i="6"/>
  <c r="D177" i="6"/>
  <c r="G177" i="6"/>
  <c r="D8" i="5"/>
  <c r="E8" i="5"/>
  <c r="F8" i="5"/>
  <c r="F12" i="7"/>
  <c r="D57" i="7"/>
  <c r="D8" i="7"/>
  <c r="D10" i="7"/>
  <c r="F11" i="7"/>
  <c r="G12" i="7"/>
  <c r="D15" i="7"/>
  <c r="D24" i="7"/>
  <c r="G26" i="7"/>
  <c r="D28" i="7"/>
  <c r="D40" i="7"/>
  <c r="D42" i="7"/>
  <c r="F43" i="7"/>
  <c r="F57" i="7"/>
  <c r="D60" i="7"/>
  <c r="G76" i="7"/>
  <c r="G88" i="7"/>
  <c r="D8" i="6"/>
  <c r="F12" i="6"/>
  <c r="F17" i="6"/>
  <c r="G18" i="6"/>
  <c r="D23" i="6"/>
  <c r="E26" i="6"/>
  <c r="F29" i="6"/>
  <c r="G38" i="6"/>
  <c r="D40" i="6"/>
  <c r="F44" i="6"/>
  <c r="D46" i="6"/>
  <c r="F49" i="6"/>
  <c r="G50" i="6"/>
  <c r="D55" i="6"/>
  <c r="D59" i="6"/>
  <c r="F61" i="6"/>
  <c r="F64" i="6"/>
  <c r="G70" i="6"/>
  <c r="F73" i="6"/>
  <c r="G74" i="6"/>
  <c r="D76" i="6"/>
  <c r="F6" i="4"/>
  <c r="D12" i="4"/>
  <c r="G13" i="4"/>
  <c r="G15" i="4"/>
  <c r="D17" i="4"/>
  <c r="D20" i="4"/>
  <c r="E21" i="4"/>
  <c r="D21" i="4"/>
  <c r="F48" i="1"/>
  <c r="F39" i="1"/>
  <c r="E125" i="7"/>
  <c r="D125" i="7"/>
  <c r="E117" i="7"/>
  <c r="D117" i="7"/>
  <c r="D115" i="7"/>
  <c r="G109" i="7"/>
  <c r="G194" i="7"/>
  <c r="E193" i="7"/>
  <c r="F193" i="7"/>
  <c r="E191" i="7"/>
  <c r="G191" i="7"/>
  <c r="E187" i="7"/>
  <c r="D187" i="7"/>
  <c r="E185" i="7"/>
  <c r="G185" i="7"/>
  <c r="F171" i="7"/>
  <c r="D167" i="7"/>
  <c r="F155" i="7"/>
  <c r="F147" i="7"/>
  <c r="E143" i="7"/>
  <c r="F143" i="7"/>
  <c r="E277" i="7"/>
  <c r="G272" i="7"/>
  <c r="G269" i="7"/>
  <c r="F248" i="7"/>
  <c r="E228" i="7"/>
  <c r="E216" i="7"/>
  <c r="E350" i="7"/>
  <c r="D350" i="7"/>
  <c r="G347" i="7"/>
  <c r="E342" i="7"/>
  <c r="D342" i="7"/>
  <c r="F342" i="7"/>
  <c r="F339" i="7"/>
  <c r="G339" i="7"/>
  <c r="E318" i="7"/>
  <c r="D318" i="7"/>
  <c r="F318" i="7"/>
  <c r="E316" i="7"/>
  <c r="G316" i="7"/>
  <c r="D352" i="7"/>
  <c r="F352" i="7"/>
  <c r="G352" i="7"/>
  <c r="E131" i="6"/>
  <c r="F131" i="6"/>
  <c r="D123" i="6"/>
  <c r="G123" i="6"/>
  <c r="E121" i="6"/>
  <c r="G121" i="6"/>
  <c r="D103" i="6"/>
  <c r="E103" i="6"/>
  <c r="F103" i="6"/>
  <c r="F150" i="6"/>
  <c r="E150" i="6"/>
  <c r="G150" i="6"/>
  <c r="D204" i="6"/>
  <c r="F204" i="6"/>
  <c r="D15" i="5"/>
  <c r="F15" i="5"/>
  <c r="G15" i="5"/>
  <c r="G8" i="5"/>
  <c r="G57" i="4"/>
  <c r="E31" i="4"/>
  <c r="D31" i="4"/>
  <c r="G31" i="4"/>
  <c r="G25" i="4"/>
  <c r="F288" i="1"/>
  <c r="G288" i="1"/>
  <c r="F217" i="1"/>
  <c r="G217" i="1"/>
  <c r="F209" i="1"/>
  <c r="E209" i="1"/>
  <c r="G209" i="1"/>
  <c r="E152" i="1"/>
  <c r="G152" i="1"/>
  <c r="F86" i="1"/>
  <c r="D86" i="1"/>
  <c r="E77" i="1"/>
  <c r="F77" i="1"/>
  <c r="D423" i="7"/>
  <c r="F423" i="7"/>
  <c r="G423" i="7"/>
  <c r="E509" i="6"/>
  <c r="G509" i="6"/>
  <c r="E111" i="6"/>
  <c r="F99" i="6"/>
  <c r="E91" i="6"/>
  <c r="G89" i="6"/>
  <c r="G84" i="6"/>
  <c r="F149" i="6"/>
  <c r="G147" i="6"/>
  <c r="F144" i="6"/>
  <c r="G152" i="6"/>
  <c r="F255" i="6"/>
  <c r="G253" i="6"/>
  <c r="G247" i="6"/>
  <c r="E229" i="6"/>
  <c r="E181" i="6"/>
  <c r="F180" i="6"/>
  <c r="D163" i="6"/>
  <c r="D162" i="6"/>
  <c r="G159" i="6"/>
  <c r="E154" i="6"/>
  <c r="E153" i="6"/>
  <c r="E9" i="5"/>
  <c r="G26" i="5"/>
  <c r="G24" i="5"/>
  <c r="G22" i="5"/>
  <c r="D20" i="5"/>
  <c r="D77" i="4"/>
  <c r="D66" i="4"/>
  <c r="E65" i="4"/>
  <c r="F61" i="4"/>
  <c r="G56" i="4"/>
  <c r="D53" i="4"/>
  <c r="D41" i="4"/>
  <c r="G39" i="4"/>
  <c r="E38" i="4"/>
  <c r="G29" i="4"/>
  <c r="E26" i="4"/>
  <c r="D276" i="1"/>
  <c r="F259" i="1"/>
  <c r="F228" i="1"/>
  <c r="G225" i="1"/>
  <c r="G208" i="1"/>
  <c r="D141" i="1"/>
  <c r="E141" i="1"/>
  <c r="E128" i="1"/>
  <c r="E122" i="1"/>
  <c r="G73" i="1"/>
  <c r="G70" i="1"/>
  <c r="D53" i="1"/>
  <c r="E53" i="1"/>
  <c r="F566" i="7"/>
  <c r="E566" i="7"/>
  <c r="G566" i="7"/>
  <c r="E535" i="7"/>
  <c r="F535" i="7"/>
  <c r="F532" i="7"/>
  <c r="G532" i="7"/>
  <c r="E518" i="7"/>
  <c r="G518" i="7"/>
  <c r="D484" i="7"/>
  <c r="G484" i="7"/>
  <c r="G474" i="7"/>
  <c r="E464" i="7"/>
  <c r="F464" i="7"/>
  <c r="D452" i="7"/>
  <c r="D444" i="7"/>
  <c r="E444" i="7"/>
  <c r="F406" i="7"/>
  <c r="E406" i="7"/>
  <c r="D392" i="7"/>
  <c r="G392" i="7"/>
  <c r="D385" i="7"/>
  <c r="G385" i="7"/>
  <c r="D377" i="7"/>
  <c r="F377" i="7"/>
  <c r="G377" i="7"/>
  <c r="E375" i="7"/>
  <c r="F375" i="7"/>
  <c r="D546" i="6"/>
  <c r="E546" i="6"/>
  <c r="G546" i="6"/>
  <c r="F527" i="6"/>
  <c r="E527" i="6"/>
  <c r="E518" i="6"/>
  <c r="G518" i="6"/>
  <c r="D518" i="6"/>
  <c r="F518" i="6"/>
  <c r="E508" i="6"/>
  <c r="G508" i="6"/>
  <c r="D508" i="6"/>
  <c r="F508" i="6"/>
  <c r="E500" i="6"/>
  <c r="G500" i="6"/>
  <c r="F474" i="6"/>
  <c r="G474" i="6"/>
  <c r="F468" i="6"/>
  <c r="G468" i="6"/>
  <c r="E468" i="6"/>
  <c r="D457" i="6"/>
  <c r="G457" i="6"/>
  <c r="D426" i="6"/>
  <c r="F426" i="6"/>
  <c r="G426" i="6"/>
  <c r="E426" i="6"/>
  <c r="J8" i="7"/>
  <c r="Y3" i="6"/>
  <c r="G137" i="6"/>
  <c r="G115" i="6"/>
  <c r="G114" i="6"/>
  <c r="D99" i="6"/>
  <c r="F97" i="6"/>
  <c r="E94" i="6"/>
  <c r="G92" i="6"/>
  <c r="F89" i="6"/>
  <c r="F81" i="6"/>
  <c r="E79" i="6"/>
  <c r="F77" i="6"/>
  <c r="E152" i="6"/>
  <c r="F259" i="6"/>
  <c r="E253" i="6"/>
  <c r="F251" i="6"/>
  <c r="F247" i="6"/>
  <c r="F243" i="6"/>
  <c r="G236" i="6"/>
  <c r="F235" i="6"/>
  <c r="G214" i="6"/>
  <c r="G206" i="6"/>
  <c r="G190" i="6"/>
  <c r="E180" i="6"/>
  <c r="G175" i="6"/>
  <c r="G164" i="6"/>
  <c r="G157" i="6"/>
  <c r="G155" i="6"/>
  <c r="D154" i="6"/>
  <c r="G13" i="5"/>
  <c r="D9" i="5"/>
  <c r="F26" i="5"/>
  <c r="G72" i="4"/>
  <c r="D61" i="4"/>
  <c r="E58" i="4"/>
  <c r="G47" i="4"/>
  <c r="E42" i="4"/>
  <c r="D39" i="4"/>
  <c r="D38" i="4"/>
  <c r="D26" i="4"/>
  <c r="G277" i="1"/>
  <c r="F246" i="1"/>
  <c r="G239" i="1"/>
  <c r="G236" i="1"/>
  <c r="F215" i="1"/>
  <c r="G212" i="1"/>
  <c r="E205" i="1"/>
  <c r="G194" i="1"/>
  <c r="F192" i="1"/>
  <c r="E142" i="1"/>
  <c r="G142" i="1"/>
  <c r="E136" i="1"/>
  <c r="G133" i="1"/>
  <c r="D85" i="1"/>
  <c r="E85" i="1"/>
  <c r="G82" i="1"/>
  <c r="E80" i="1"/>
  <c r="D76" i="1"/>
  <c r="G76" i="1"/>
  <c r="E356" i="7"/>
  <c r="G356" i="7"/>
  <c r="G567" i="7"/>
  <c r="D542" i="7"/>
  <c r="E542" i="7"/>
  <c r="D528" i="7"/>
  <c r="E528" i="7"/>
  <c r="F528" i="7"/>
  <c r="E523" i="7"/>
  <c r="E465" i="7"/>
  <c r="D465" i="7"/>
  <c r="G465" i="7"/>
  <c r="G424" i="7"/>
  <c r="F419" i="7"/>
  <c r="D419" i="7"/>
  <c r="E419" i="7"/>
  <c r="F394" i="7"/>
  <c r="G394" i="7"/>
  <c r="D384" i="7"/>
  <c r="F384" i="7"/>
  <c r="G384" i="7"/>
  <c r="D381" i="7"/>
  <c r="G378" i="7"/>
  <c r="F362" i="7"/>
  <c r="G362" i="7"/>
  <c r="E357" i="7"/>
  <c r="D357" i="7"/>
  <c r="F357" i="7"/>
  <c r="F534" i="6"/>
  <c r="E534" i="6"/>
  <c r="G534" i="6"/>
  <c r="F529" i="6"/>
  <c r="E526" i="6"/>
  <c r="G526" i="6"/>
  <c r="E507" i="6"/>
  <c r="G507" i="6"/>
  <c r="E489" i="6"/>
  <c r="G489" i="6"/>
  <c r="F483" i="6"/>
  <c r="G483" i="6"/>
  <c r="E470" i="6"/>
  <c r="G470" i="6"/>
  <c r="E460" i="6"/>
  <c r="F460" i="6"/>
  <c r="G460" i="6"/>
  <c r="D430" i="6"/>
  <c r="E430" i="6"/>
  <c r="G430" i="6"/>
  <c r="D419" i="6"/>
  <c r="E419" i="6"/>
  <c r="F419" i="6"/>
  <c r="G419" i="6"/>
  <c r="E109" i="1"/>
  <c r="F109" i="1"/>
  <c r="E57" i="1"/>
  <c r="D57" i="1"/>
  <c r="F57" i="1"/>
  <c r="D301" i="1"/>
  <c r="E301" i="1"/>
  <c r="F301" i="1"/>
  <c r="D558" i="7"/>
  <c r="G558" i="7"/>
  <c r="E548" i="7"/>
  <c r="G548" i="7"/>
  <c r="D534" i="7"/>
  <c r="F534" i="7"/>
  <c r="G534" i="7"/>
  <c r="F489" i="7"/>
  <c r="E489" i="7"/>
  <c r="G489" i="7"/>
  <c r="D463" i="7"/>
  <c r="F463" i="7"/>
  <c r="G463" i="7"/>
  <c r="F446" i="7"/>
  <c r="G446" i="7"/>
  <c r="D443" i="7"/>
  <c r="E443" i="7"/>
  <c r="F443" i="7"/>
  <c r="E427" i="7"/>
  <c r="F427" i="7"/>
  <c r="D397" i="7"/>
  <c r="G397" i="7"/>
  <c r="E373" i="7"/>
  <c r="D373" i="7"/>
  <c r="G373" i="7"/>
  <c r="D553" i="6"/>
  <c r="E553" i="6"/>
  <c r="E540" i="6"/>
  <c r="F540" i="6"/>
  <c r="G540" i="6"/>
  <c r="E520" i="6"/>
  <c r="F520" i="6"/>
  <c r="E516" i="6"/>
  <c r="D516" i="6"/>
  <c r="F516" i="6"/>
  <c r="G516" i="6"/>
  <c r="E502" i="6"/>
  <c r="G502" i="6"/>
  <c r="F502" i="6"/>
  <c r="E498" i="6"/>
  <c r="D498" i="6"/>
  <c r="G498" i="6"/>
  <c r="F462" i="6"/>
  <c r="G462" i="6"/>
  <c r="D369" i="7"/>
  <c r="E369" i="7"/>
  <c r="E566" i="6"/>
  <c r="D566" i="6"/>
  <c r="D557" i="6"/>
  <c r="G557" i="6"/>
  <c r="E528" i="6"/>
  <c r="F528" i="6"/>
  <c r="E492" i="6"/>
  <c r="G492" i="6"/>
  <c r="E490" i="6"/>
  <c r="D490" i="6"/>
  <c r="F475" i="6"/>
  <c r="G475" i="6"/>
  <c r="G456" i="6"/>
  <c r="E439" i="6"/>
  <c r="G439" i="6"/>
  <c r="E423" i="6"/>
  <c r="F423" i="6"/>
  <c r="G423" i="6"/>
  <c r="E416" i="6"/>
  <c r="G416" i="6"/>
  <c r="D410" i="6"/>
  <c r="F410" i="6"/>
  <c r="E410" i="6"/>
  <c r="G410" i="6"/>
  <c r="D350" i="6"/>
  <c r="F350" i="6"/>
  <c r="E350" i="6"/>
  <c r="G350" i="6"/>
  <c r="D275" i="6"/>
  <c r="G275" i="6"/>
  <c r="G472" i="7"/>
  <c r="G401" i="7"/>
  <c r="D376" i="7"/>
  <c r="G376" i="7"/>
  <c r="F370" i="7"/>
  <c r="G370" i="7"/>
  <c r="E359" i="7"/>
  <c r="G359" i="7"/>
  <c r="E556" i="6"/>
  <c r="G556" i="6"/>
  <c r="E554" i="6"/>
  <c r="F554" i="6"/>
  <c r="E544" i="6"/>
  <c r="F544" i="6"/>
  <c r="F542" i="6"/>
  <c r="G542" i="6"/>
  <c r="E530" i="6"/>
  <c r="D530" i="6"/>
  <c r="F523" i="6"/>
  <c r="D523" i="6"/>
  <c r="E510" i="6"/>
  <c r="D510" i="6"/>
  <c r="E491" i="6"/>
  <c r="G491" i="6"/>
  <c r="E484" i="6"/>
  <c r="G484" i="6"/>
  <c r="D458" i="6"/>
  <c r="F451" i="6"/>
  <c r="E451" i="6"/>
  <c r="G449" i="6"/>
  <c r="D435" i="6"/>
  <c r="D434" i="6"/>
  <c r="G434" i="6"/>
  <c r="E427" i="6"/>
  <c r="F427" i="6"/>
  <c r="G424" i="6"/>
  <c r="D422" i="6"/>
  <c r="E422" i="6"/>
  <c r="G422" i="6"/>
  <c r="D418" i="6"/>
  <c r="E418" i="6"/>
  <c r="F418" i="6"/>
  <c r="G413" i="6"/>
  <c r="D403" i="6"/>
  <c r="E403" i="6"/>
  <c r="F403" i="6"/>
  <c r="G403" i="6"/>
  <c r="D375" i="6"/>
  <c r="E375" i="6"/>
  <c r="F375" i="6"/>
  <c r="G375" i="6"/>
  <c r="D456" i="6"/>
  <c r="E456" i="6"/>
  <c r="D438" i="6"/>
  <c r="G438" i="6"/>
  <c r="D433" i="6"/>
  <c r="G433" i="6"/>
  <c r="E431" i="6"/>
  <c r="F431" i="6"/>
  <c r="G431" i="6"/>
  <c r="E415" i="6"/>
  <c r="D415" i="6"/>
  <c r="F415" i="6"/>
  <c r="E383" i="6"/>
  <c r="F383" i="6"/>
  <c r="D383" i="6"/>
  <c r="G383" i="6"/>
  <c r="G425" i="6"/>
  <c r="E414" i="6"/>
  <c r="G407" i="6"/>
  <c r="D406" i="6"/>
  <c r="E406" i="6"/>
  <c r="G402" i="6"/>
  <c r="E399" i="6"/>
  <c r="D399" i="6"/>
  <c r="G397" i="6"/>
  <c r="G385" i="6"/>
  <c r="D384" i="6"/>
  <c r="G384" i="6"/>
  <c r="F376" i="6"/>
  <c r="D376" i="6"/>
  <c r="G372" i="6"/>
  <c r="F367" i="6"/>
  <c r="D367" i="6"/>
  <c r="F356" i="6"/>
  <c r="D356" i="6"/>
  <c r="G356" i="6"/>
  <c r="F347" i="6"/>
  <c r="E347" i="6"/>
  <c r="E327" i="6"/>
  <c r="F327" i="6"/>
  <c r="D327" i="6"/>
  <c r="D280" i="6"/>
  <c r="G280" i="6"/>
  <c r="F280" i="6"/>
  <c r="D199" i="4"/>
  <c r="F199" i="4"/>
  <c r="E199" i="4"/>
  <c r="G191" i="4"/>
  <c r="F191" i="4"/>
  <c r="D176" i="4"/>
  <c r="G176" i="4"/>
  <c r="F176" i="4"/>
  <c r="F169" i="4"/>
  <c r="D169" i="4"/>
  <c r="F165" i="4"/>
  <c r="E165" i="4"/>
  <c r="G165" i="4"/>
  <c r="D165" i="4"/>
  <c r="G154" i="4"/>
  <c r="D154" i="4"/>
  <c r="D142" i="4"/>
  <c r="G142" i="4"/>
  <c r="D132" i="4"/>
  <c r="F132" i="4"/>
  <c r="E132" i="4"/>
  <c r="D125" i="4"/>
  <c r="G125" i="4"/>
  <c r="F125" i="4"/>
  <c r="E102" i="4"/>
  <c r="G102" i="4"/>
  <c r="F87" i="4"/>
  <c r="G87" i="4"/>
  <c r="G405" i="6"/>
  <c r="E400" i="6"/>
  <c r="G400" i="6"/>
  <c r="E395" i="6"/>
  <c r="G395" i="6"/>
  <c r="F392" i="6"/>
  <c r="D392" i="6"/>
  <c r="F390" i="6"/>
  <c r="E388" i="6"/>
  <c r="E387" i="6"/>
  <c r="F387" i="6"/>
  <c r="D334" i="6"/>
  <c r="F334" i="6"/>
  <c r="F332" i="6"/>
  <c r="E332" i="6"/>
  <c r="D329" i="6"/>
  <c r="F329" i="6"/>
  <c r="F326" i="6"/>
  <c r="E326" i="6"/>
  <c r="G326" i="6"/>
  <c r="D326" i="6"/>
  <c r="F322" i="6"/>
  <c r="G322" i="6"/>
  <c r="D313" i="6"/>
  <c r="G313" i="6"/>
  <c r="D308" i="6"/>
  <c r="G308" i="6"/>
  <c r="F308" i="6"/>
  <c r="D272" i="6"/>
  <c r="G272" i="6"/>
  <c r="F272" i="6"/>
  <c r="D39" i="5"/>
  <c r="G39" i="5"/>
  <c r="F39" i="5"/>
  <c r="D207" i="4"/>
  <c r="F207" i="4"/>
  <c r="E207" i="4"/>
  <c r="F168" i="4"/>
  <c r="E168" i="4"/>
  <c r="G168" i="4"/>
  <c r="D168" i="4"/>
  <c r="F153" i="4"/>
  <c r="E153" i="4"/>
  <c r="G153" i="4"/>
  <c r="D153" i="4"/>
  <c r="F82" i="4"/>
  <c r="G82" i="4"/>
  <c r="E82" i="4"/>
  <c r="E407" i="6"/>
  <c r="F407" i="6"/>
  <c r="D402" i="6"/>
  <c r="E402" i="6"/>
  <c r="D394" i="6"/>
  <c r="E394" i="6"/>
  <c r="E371" i="6"/>
  <c r="G371" i="6"/>
  <c r="D363" i="6"/>
  <c r="F363" i="6"/>
  <c r="E357" i="6"/>
  <c r="G357" i="6"/>
  <c r="D355" i="6"/>
  <c r="E355" i="6"/>
  <c r="G355" i="6"/>
  <c r="D325" i="6"/>
  <c r="F325" i="6"/>
  <c r="G325" i="6"/>
  <c r="E325" i="6"/>
  <c r="D316" i="6"/>
  <c r="G316" i="6"/>
  <c r="F316" i="6"/>
  <c r="D285" i="6"/>
  <c r="G285" i="6"/>
  <c r="E285" i="6"/>
  <c r="E282" i="6"/>
  <c r="F282" i="6"/>
  <c r="D282" i="6"/>
  <c r="E262" i="6"/>
  <c r="F262" i="6"/>
  <c r="D262" i="6"/>
  <c r="F189" i="4"/>
  <c r="E189" i="4"/>
  <c r="D189" i="4"/>
  <c r="F163" i="4"/>
  <c r="G163" i="4"/>
  <c r="E130" i="4"/>
  <c r="G130" i="4"/>
  <c r="D130" i="4"/>
  <c r="G364" i="6"/>
  <c r="G354" i="6"/>
  <c r="G333" i="6"/>
  <c r="G328" i="6"/>
  <c r="G310" i="6"/>
  <c r="F309" i="6"/>
  <c r="G301" i="6"/>
  <c r="G300" i="6"/>
  <c r="F286" i="6"/>
  <c r="G266" i="6"/>
  <c r="G41" i="5"/>
  <c r="G27" i="5"/>
  <c r="F192" i="4"/>
  <c r="G145" i="4"/>
  <c r="F117" i="4"/>
  <c r="F113" i="4"/>
  <c r="G112" i="4"/>
  <c r="G109" i="4"/>
  <c r="F96" i="4"/>
  <c r="F93" i="4"/>
  <c r="G321" i="6"/>
  <c r="D302" i="6"/>
  <c r="E301" i="6"/>
  <c r="G284" i="6"/>
  <c r="G267" i="6"/>
  <c r="D266" i="6"/>
  <c r="F264" i="6"/>
  <c r="F48" i="5"/>
  <c r="G42" i="5"/>
  <c r="E41" i="5"/>
  <c r="E36" i="5"/>
  <c r="F29" i="5"/>
  <c r="D28" i="5"/>
  <c r="D27" i="5"/>
  <c r="F206" i="4"/>
  <c r="D205" i="4"/>
  <c r="F175" i="4"/>
  <c r="G172" i="4"/>
  <c r="D170" i="4"/>
  <c r="F167" i="4"/>
  <c r="G164" i="4"/>
  <c r="G157" i="4"/>
  <c r="F152" i="4"/>
  <c r="G150" i="4"/>
  <c r="D145" i="4"/>
  <c r="G141" i="4"/>
  <c r="G137" i="4"/>
  <c r="G124" i="4"/>
  <c r="G121" i="4"/>
  <c r="E112" i="4"/>
  <c r="D110" i="4"/>
  <c r="E109" i="4"/>
  <c r="G91" i="4"/>
  <c r="E88" i="4"/>
  <c r="G86" i="4"/>
  <c r="F9" i="4"/>
  <c r="D15" i="4"/>
  <c r="F17" i="4"/>
  <c r="G76" i="4"/>
  <c r="E62" i="4"/>
  <c r="G60" i="4"/>
  <c r="D6" i="4"/>
  <c r="E7" i="4"/>
  <c r="G9" i="4"/>
  <c r="D14" i="4"/>
  <c r="E15" i="4"/>
  <c r="G17" i="4"/>
  <c r="D22" i="4"/>
  <c r="G4" i="4"/>
  <c r="S3" i="4"/>
  <c r="Y3" i="4"/>
  <c r="F76" i="4"/>
  <c r="G74" i="4"/>
  <c r="G71" i="4"/>
  <c r="D70" i="4"/>
  <c r="F68" i="4"/>
  <c r="G66" i="4"/>
  <c r="G63" i="4"/>
  <c r="D62" i="4"/>
  <c r="F60" i="4"/>
  <c r="G58" i="4"/>
  <c r="G55" i="4"/>
  <c r="F54" i="4"/>
  <c r="E54" i="4"/>
  <c r="E51" i="4"/>
  <c r="D51" i="4"/>
  <c r="G49" i="4"/>
  <c r="G44" i="4"/>
  <c r="F41" i="4"/>
  <c r="D40" i="4"/>
  <c r="F40" i="4"/>
  <c r="G37" i="4"/>
  <c r="G36" i="4"/>
  <c r="E33" i="4"/>
  <c r="G24" i="4"/>
  <c r="D212" i="4"/>
  <c r="E212" i="4"/>
  <c r="D198" i="4"/>
  <c r="G198" i="4"/>
  <c r="D48" i="4"/>
  <c r="F48" i="4"/>
  <c r="D29" i="4"/>
  <c r="E29" i="4"/>
  <c r="E196" i="4"/>
  <c r="F196" i="4"/>
  <c r="F72" i="4"/>
  <c r="G70" i="4"/>
  <c r="G67" i="4"/>
  <c r="F64" i="4"/>
  <c r="G62" i="4"/>
  <c r="G59" i="4"/>
  <c r="D58" i="4"/>
  <c r="F56" i="4"/>
  <c r="D52" i="4"/>
  <c r="G52" i="4"/>
  <c r="F46" i="4"/>
  <c r="G46" i="4"/>
  <c r="F42" i="4"/>
  <c r="D42" i="4"/>
  <c r="E37" i="4"/>
  <c r="F34" i="4"/>
  <c r="E34" i="4"/>
  <c r="E23" i="4"/>
  <c r="D23" i="4"/>
  <c r="G23" i="4"/>
  <c r="F197" i="4"/>
  <c r="D197" i="4"/>
  <c r="E197" i="4"/>
  <c r="J8" i="4"/>
  <c r="E70" i="4"/>
  <c r="G68" i="4"/>
  <c r="F50" i="4"/>
  <c r="D50" i="4"/>
  <c r="D43" i="4"/>
  <c r="G43" i="4"/>
  <c r="E35" i="4"/>
  <c r="G35" i="4"/>
  <c r="F32" i="4"/>
  <c r="G32" i="4"/>
  <c r="E210" i="4"/>
  <c r="F210" i="4"/>
  <c r="D184" i="4"/>
  <c r="E184" i="4"/>
  <c r="F184" i="4"/>
  <c r="G173" i="4"/>
  <c r="F164" i="4"/>
  <c r="G161" i="4"/>
  <c r="G181" i="4"/>
  <c r="E176" i="4"/>
  <c r="E173" i="4"/>
  <c r="F172" i="4"/>
  <c r="G169" i="4"/>
  <c r="E164" i="4"/>
  <c r="E161" i="4"/>
  <c r="F160" i="4"/>
  <c r="F157" i="4"/>
  <c r="G156" i="4"/>
  <c r="E149" i="4"/>
  <c r="F148" i="4"/>
  <c r="E141" i="4"/>
  <c r="F140" i="4"/>
  <c r="F137" i="4"/>
  <c r="G136" i="4"/>
  <c r="E125" i="4"/>
  <c r="F124" i="4"/>
  <c r="G122" i="4"/>
  <c r="F121" i="4"/>
  <c r="G120" i="4"/>
  <c r="D102" i="4"/>
  <c r="E101" i="4"/>
  <c r="F100" i="4"/>
  <c r="D94" i="4"/>
  <c r="F92" i="4"/>
  <c r="D86" i="4"/>
  <c r="D82" i="4"/>
  <c r="F80" i="4"/>
  <c r="G26" i="4"/>
  <c r="G207" i="4"/>
  <c r="G206" i="4"/>
  <c r="G205" i="4"/>
  <c r="G199" i="4"/>
  <c r="G193" i="4"/>
  <c r="G189" i="4"/>
  <c r="E181" i="4"/>
  <c r="G179" i="4"/>
  <c r="G174" i="4"/>
  <c r="D173" i="4"/>
  <c r="E169" i="4"/>
  <c r="D162" i="4"/>
  <c r="D161" i="4"/>
  <c r="F156" i="4"/>
  <c r="G152" i="4"/>
  <c r="G151" i="4"/>
  <c r="E148" i="4"/>
  <c r="G146" i="4"/>
  <c r="G144" i="4"/>
  <c r="G143" i="4"/>
  <c r="E140" i="4"/>
  <c r="E137" i="4"/>
  <c r="F136" i="4"/>
  <c r="G134" i="4"/>
  <c r="G132" i="4"/>
  <c r="E124" i="4"/>
  <c r="D122" i="4"/>
  <c r="E121" i="4"/>
  <c r="F120" i="4"/>
  <c r="G118" i="4"/>
  <c r="G116" i="4"/>
  <c r="E108" i="4"/>
  <c r="G106" i="4"/>
  <c r="G103" i="4"/>
  <c r="E100" i="4"/>
  <c r="G98" i="4"/>
  <c r="G90" i="4"/>
  <c r="E80" i="4"/>
  <c r="E136" i="4"/>
  <c r="D134" i="4"/>
  <c r="E120" i="4"/>
  <c r="D118" i="4"/>
  <c r="D106" i="4"/>
  <c r="D98" i="4"/>
  <c r="D90" i="4"/>
  <c r="F88" i="4"/>
  <c r="E13" i="5"/>
  <c r="F12" i="5"/>
  <c r="G11" i="5"/>
  <c r="E24" i="5"/>
  <c r="F23" i="5"/>
  <c r="E5" i="5"/>
  <c r="D6" i="5"/>
  <c r="E7" i="5"/>
  <c r="S3" i="5"/>
  <c r="Y3" i="5"/>
  <c r="G19" i="5"/>
  <c r="D4" i="5"/>
  <c r="F6" i="5"/>
  <c r="G7" i="5"/>
  <c r="AB3" i="5"/>
  <c r="F19" i="5"/>
  <c r="G17" i="5"/>
  <c r="G14" i="5"/>
  <c r="D13" i="5"/>
  <c r="E12" i="5"/>
  <c r="F11" i="5"/>
  <c r="G9" i="5"/>
  <c r="G25" i="5"/>
  <c r="D24" i="5"/>
  <c r="E23" i="5"/>
  <c r="F22" i="5"/>
  <c r="G20" i="5"/>
  <c r="G51" i="5"/>
  <c r="E48" i="5"/>
  <c r="F45" i="5"/>
  <c r="G44" i="5"/>
  <c r="G43" i="5"/>
  <c r="E40" i="5"/>
  <c r="F37" i="5"/>
  <c r="G36" i="5"/>
  <c r="G35" i="5"/>
  <c r="E20" i="5"/>
  <c r="F51" i="5"/>
  <c r="G46" i="5"/>
  <c r="F44" i="5"/>
  <c r="F43" i="5"/>
  <c r="G38" i="5"/>
  <c r="F36" i="5"/>
  <c r="F35" i="5"/>
  <c r="G29" i="5"/>
  <c r="G28" i="5"/>
  <c r="F8" i="6"/>
  <c r="F16" i="6"/>
  <c r="F24" i="6"/>
  <c r="D82" i="6"/>
  <c r="G82" i="6"/>
  <c r="E82" i="6"/>
  <c r="D146" i="6"/>
  <c r="E146" i="6"/>
  <c r="F146" i="6"/>
  <c r="D257" i="6"/>
  <c r="E257" i="6"/>
  <c r="F257" i="6"/>
  <c r="D233" i="6"/>
  <c r="E233" i="6"/>
  <c r="F233" i="6"/>
  <c r="D224" i="6"/>
  <c r="E224" i="6"/>
  <c r="F224" i="6"/>
  <c r="G224" i="6"/>
  <c r="D208" i="6"/>
  <c r="E208" i="6"/>
  <c r="F208" i="6"/>
  <c r="G208" i="6"/>
  <c r="F32" i="6"/>
  <c r="F40" i="6"/>
  <c r="F48" i="6"/>
  <c r="G8" i="6"/>
  <c r="E12" i="6"/>
  <c r="D13" i="6"/>
  <c r="E14" i="6"/>
  <c r="G16" i="6"/>
  <c r="E20" i="6"/>
  <c r="D21" i="6"/>
  <c r="E22" i="6"/>
  <c r="G24" i="6"/>
  <c r="E28" i="6"/>
  <c r="D29" i="6"/>
  <c r="E30" i="6"/>
  <c r="G32" i="6"/>
  <c r="E36" i="6"/>
  <c r="E38" i="6"/>
  <c r="G40" i="6"/>
  <c r="E44" i="6"/>
  <c r="D45" i="6"/>
  <c r="E46" i="6"/>
  <c r="G48" i="6"/>
  <c r="E52" i="6"/>
  <c r="D53" i="6"/>
  <c r="E54" i="6"/>
  <c r="G56" i="6"/>
  <c r="E60" i="6"/>
  <c r="D61" i="6"/>
  <c r="E62" i="6"/>
  <c r="G64" i="6"/>
  <c r="E68" i="6"/>
  <c r="D69" i="6"/>
  <c r="E70" i="6"/>
  <c r="G72" i="6"/>
  <c r="E76" i="6"/>
  <c r="J8" i="6"/>
  <c r="G142" i="6"/>
  <c r="F141" i="6"/>
  <c r="D139" i="6"/>
  <c r="E134" i="6"/>
  <c r="D133" i="6"/>
  <c r="G129" i="6"/>
  <c r="D127" i="6"/>
  <c r="F123" i="6"/>
  <c r="G122" i="6"/>
  <c r="F121" i="6"/>
  <c r="G117" i="6"/>
  <c r="G116" i="6"/>
  <c r="E114" i="6"/>
  <c r="D113" i="6"/>
  <c r="G109" i="6"/>
  <c r="G108" i="6"/>
  <c r="E106" i="6"/>
  <c r="D105" i="6"/>
  <c r="G101" i="6"/>
  <c r="G100" i="6"/>
  <c r="E98" i="6"/>
  <c r="D97" i="6"/>
  <c r="G95" i="6"/>
  <c r="D93" i="6"/>
  <c r="G93" i="6"/>
  <c r="F91" i="6"/>
  <c r="D90" i="6"/>
  <c r="G90" i="6"/>
  <c r="E90" i="6"/>
  <c r="D87" i="6"/>
  <c r="F87" i="6"/>
  <c r="D78" i="6"/>
  <c r="E78" i="6"/>
  <c r="G78" i="6"/>
  <c r="D145" i="6"/>
  <c r="E145" i="6"/>
  <c r="F145" i="6"/>
  <c r="G145" i="6"/>
  <c r="D256" i="6"/>
  <c r="E256" i="6"/>
  <c r="F256" i="6"/>
  <c r="G256" i="6"/>
  <c r="D249" i="6"/>
  <c r="E249" i="6"/>
  <c r="F249" i="6"/>
  <c r="D241" i="6"/>
  <c r="E241" i="6"/>
  <c r="F241" i="6"/>
  <c r="D232" i="6"/>
  <c r="E232" i="6"/>
  <c r="F232" i="6"/>
  <c r="G232" i="6"/>
  <c r="G130" i="6"/>
  <c r="F129" i="6"/>
  <c r="E123" i="6"/>
  <c r="G118" i="6"/>
  <c r="F117" i="6"/>
  <c r="G110" i="6"/>
  <c r="F109" i="6"/>
  <c r="G102" i="6"/>
  <c r="F101" i="6"/>
  <c r="E95" i="6"/>
  <c r="F83" i="6"/>
  <c r="D83" i="6"/>
  <c r="D248" i="6"/>
  <c r="E248" i="6"/>
  <c r="F248" i="6"/>
  <c r="G248" i="6"/>
  <c r="D240" i="6"/>
  <c r="E240" i="6"/>
  <c r="F240" i="6"/>
  <c r="G240" i="6"/>
  <c r="D217" i="6"/>
  <c r="E217" i="6"/>
  <c r="F217" i="6"/>
  <c r="F60" i="6"/>
  <c r="F68" i="6"/>
  <c r="F76" i="6"/>
  <c r="E34" i="6"/>
  <c r="G133" i="6"/>
  <c r="E130" i="6"/>
  <c r="D129" i="6"/>
  <c r="G126" i="6"/>
  <c r="F125" i="6"/>
  <c r="E118" i="6"/>
  <c r="D117" i="6"/>
  <c r="G113" i="6"/>
  <c r="G112" i="6"/>
  <c r="E110" i="6"/>
  <c r="D109" i="6"/>
  <c r="G105" i="6"/>
  <c r="G104" i="6"/>
  <c r="E102" i="6"/>
  <c r="D101" i="6"/>
  <c r="G97" i="6"/>
  <c r="G96" i="6"/>
  <c r="D95" i="6"/>
  <c r="D94" i="6"/>
  <c r="G94" i="6"/>
  <c r="D86" i="6"/>
  <c r="E86" i="6"/>
  <c r="G86" i="6"/>
  <c r="F82" i="6"/>
  <c r="D79" i="6"/>
  <c r="F79" i="6"/>
  <c r="G146" i="6"/>
  <c r="G257" i="6"/>
  <c r="G233" i="6"/>
  <c r="D225" i="6"/>
  <c r="E225" i="6"/>
  <c r="F225" i="6"/>
  <c r="D216" i="6"/>
  <c r="E216" i="6"/>
  <c r="F216" i="6"/>
  <c r="G216" i="6"/>
  <c r="D209" i="6"/>
  <c r="E209" i="6"/>
  <c r="F209" i="6"/>
  <c r="F171" i="6"/>
  <c r="D170" i="6"/>
  <c r="F168" i="6"/>
  <c r="G166" i="6"/>
  <c r="F161" i="6"/>
  <c r="D157" i="6"/>
  <c r="F153" i="6"/>
  <c r="E569" i="6"/>
  <c r="D568" i="6"/>
  <c r="G563" i="6"/>
  <c r="F560" i="6"/>
  <c r="G555" i="6"/>
  <c r="F553" i="6"/>
  <c r="F552" i="6"/>
  <c r="D550" i="6"/>
  <c r="E549" i="6"/>
  <c r="F546" i="6"/>
  <c r="G545" i="6"/>
  <c r="G544" i="6"/>
  <c r="D542" i="6"/>
  <c r="E541" i="6"/>
  <c r="F538" i="6"/>
  <c r="G537" i="6"/>
  <c r="G536" i="6"/>
  <c r="D534" i="6"/>
  <c r="E533" i="6"/>
  <c r="D532" i="6"/>
  <c r="D531" i="6"/>
  <c r="D526" i="6"/>
  <c r="E525" i="6"/>
  <c r="D522" i="6"/>
  <c r="G520" i="6"/>
  <c r="G512" i="6"/>
  <c r="G511" i="6"/>
  <c r="G504" i="6"/>
  <c r="D500" i="6"/>
  <c r="F498" i="6"/>
  <c r="D496" i="6"/>
  <c r="G494" i="6"/>
  <c r="G493" i="6"/>
  <c r="G486" i="6"/>
  <c r="E483" i="6"/>
  <c r="D482" i="6"/>
  <c r="E476" i="6"/>
  <c r="E475" i="6"/>
  <c r="E474" i="6"/>
  <c r="D472" i="6"/>
  <c r="D470" i="6"/>
  <c r="G467" i="6"/>
  <c r="E464" i="6"/>
  <c r="E463" i="6"/>
  <c r="E462" i="6"/>
  <c r="D460" i="6"/>
  <c r="G453" i="6"/>
  <c r="D452" i="6"/>
  <c r="E444" i="6"/>
  <c r="G444" i="6"/>
  <c r="D444" i="6"/>
  <c r="E440" i="6"/>
  <c r="D440" i="6"/>
  <c r="G440" i="6"/>
  <c r="E432" i="6"/>
  <c r="D432" i="6"/>
  <c r="E404" i="6"/>
  <c r="G404" i="6"/>
  <c r="D404" i="6"/>
  <c r="G85" i="6"/>
  <c r="G77" i="6"/>
  <c r="D150" i="6"/>
  <c r="E149" i="6"/>
  <c r="G144" i="6"/>
  <c r="D152" i="6"/>
  <c r="E260" i="6"/>
  <c r="D253" i="6"/>
  <c r="E252" i="6"/>
  <c r="D213" i="6"/>
  <c r="E212" i="6"/>
  <c r="D205" i="6"/>
  <c r="E204" i="6"/>
  <c r="F201" i="6"/>
  <c r="G200" i="6"/>
  <c r="F193" i="6"/>
  <c r="G192" i="6"/>
  <c r="F185" i="6"/>
  <c r="G184" i="6"/>
  <c r="F177" i="6"/>
  <c r="G176" i="6"/>
  <c r="G487" i="6"/>
  <c r="F486" i="6"/>
  <c r="G479" i="6"/>
  <c r="D476" i="6"/>
  <c r="D474" i="6"/>
  <c r="E467" i="6"/>
  <c r="D464" i="6"/>
  <c r="D462" i="6"/>
  <c r="D446" i="6"/>
  <c r="F446" i="6"/>
  <c r="F442" i="6"/>
  <c r="D442" i="6"/>
  <c r="E412" i="6"/>
  <c r="G412" i="6"/>
  <c r="D412" i="6"/>
  <c r="F239" i="6"/>
  <c r="G234" i="6"/>
  <c r="F231" i="6"/>
  <c r="F223" i="6"/>
  <c r="E201" i="6"/>
  <c r="F200" i="6"/>
  <c r="E193" i="6"/>
  <c r="F192" i="6"/>
  <c r="F191" i="6"/>
  <c r="G186" i="6"/>
  <c r="E185" i="6"/>
  <c r="F184" i="6"/>
  <c r="F183" i="6"/>
  <c r="G178" i="6"/>
  <c r="E177" i="6"/>
  <c r="F176" i="6"/>
  <c r="F175" i="6"/>
  <c r="G170" i="6"/>
  <c r="G167" i="6"/>
  <c r="D166" i="6"/>
  <c r="F164" i="6"/>
  <c r="E158" i="6"/>
  <c r="F157" i="6"/>
  <c r="G156" i="6"/>
  <c r="G568" i="6"/>
  <c r="G567" i="6"/>
  <c r="F565" i="6"/>
  <c r="F564" i="6"/>
  <c r="G559" i="6"/>
  <c r="F556" i="6"/>
  <c r="F550" i="6"/>
  <c r="G549" i="6"/>
  <c r="E545" i="6"/>
  <c r="G541" i="6"/>
  <c r="E537" i="6"/>
  <c r="G533" i="6"/>
  <c r="G532" i="6"/>
  <c r="G531" i="6"/>
  <c r="F526" i="6"/>
  <c r="G525" i="6"/>
  <c r="F522" i="6"/>
  <c r="D520" i="6"/>
  <c r="D512" i="6"/>
  <c r="D504" i="6"/>
  <c r="F500" i="6"/>
  <c r="F496" i="6"/>
  <c r="G495" i="6"/>
  <c r="D494" i="6"/>
  <c r="E487" i="6"/>
  <c r="D486" i="6"/>
  <c r="G482" i="6"/>
  <c r="E458" i="6"/>
  <c r="F458" i="6"/>
  <c r="D445" i="6"/>
  <c r="G445" i="6"/>
  <c r="D441" i="6"/>
  <c r="G441" i="6"/>
  <c r="E420" i="6"/>
  <c r="G420" i="6"/>
  <c r="D420" i="6"/>
  <c r="G81" i="6"/>
  <c r="G149" i="6"/>
  <c r="G148" i="6"/>
  <c r="G260" i="6"/>
  <c r="G259" i="6"/>
  <c r="G252" i="6"/>
  <c r="G251" i="6"/>
  <c r="G244" i="6"/>
  <c r="G243" i="6"/>
  <c r="G235" i="6"/>
  <c r="G228" i="6"/>
  <c r="G227" i="6"/>
  <c r="G220" i="6"/>
  <c r="G219" i="6"/>
  <c r="G212" i="6"/>
  <c r="G211" i="6"/>
  <c r="G204" i="6"/>
  <c r="G203" i="6"/>
  <c r="E200" i="6"/>
  <c r="G196" i="6"/>
  <c r="G195" i="6"/>
  <c r="E192" i="6"/>
  <c r="G187" i="6"/>
  <c r="E184" i="6"/>
  <c r="G179" i="6"/>
  <c r="E176" i="6"/>
  <c r="G171" i="6"/>
  <c r="E170" i="6"/>
  <c r="G168" i="6"/>
  <c r="G569" i="6"/>
  <c r="F568" i="6"/>
  <c r="G560" i="6"/>
  <c r="F549" i="6"/>
  <c r="F532" i="6"/>
  <c r="E531" i="6"/>
  <c r="F525" i="6"/>
  <c r="G463" i="6"/>
  <c r="F459" i="6"/>
  <c r="G459" i="6"/>
  <c r="E452" i="6"/>
  <c r="D448" i="6"/>
  <c r="F448" i="6"/>
  <c r="G442" i="6"/>
  <c r="E436" i="6"/>
  <c r="D436" i="6"/>
  <c r="E428" i="6"/>
  <c r="D428" i="6"/>
  <c r="F391" i="6"/>
  <c r="G390" i="6"/>
  <c r="G389" i="6"/>
  <c r="G388" i="6"/>
  <c r="F384" i="6"/>
  <c r="D381" i="6"/>
  <c r="D380" i="6"/>
  <c r="F378" i="6"/>
  <c r="D371" i="6"/>
  <c r="D368" i="6"/>
  <c r="F366" i="6"/>
  <c r="D359" i="6"/>
  <c r="G353" i="6"/>
  <c r="D351" i="6"/>
  <c r="D344" i="6"/>
  <c r="F341" i="6"/>
  <c r="D339" i="6"/>
  <c r="E338" i="6"/>
  <c r="E331" i="6"/>
  <c r="G323" i="6"/>
  <c r="E322" i="6"/>
  <c r="F321" i="6"/>
  <c r="G320" i="6"/>
  <c r="E316" i="6"/>
  <c r="G314" i="6"/>
  <c r="F313" i="6"/>
  <c r="G312" i="6"/>
  <c r="G311" i="6"/>
  <c r="E308" i="6"/>
  <c r="G306" i="6"/>
  <c r="F305" i="6"/>
  <c r="G304" i="6"/>
  <c r="G303" i="6"/>
  <c r="E300" i="6"/>
  <c r="E296" i="6"/>
  <c r="E292" i="6"/>
  <c r="G287" i="6"/>
  <c r="F285" i="6"/>
  <c r="F284" i="6"/>
  <c r="E278" i="6"/>
  <c r="F277" i="6"/>
  <c r="G276" i="6"/>
  <c r="G270" i="6"/>
  <c r="G451" i="6"/>
  <c r="F450" i="6"/>
  <c r="G443" i="6"/>
  <c r="F438" i="6"/>
  <c r="F430" i="6"/>
  <c r="D424" i="6"/>
  <c r="F422" i="6"/>
  <c r="D416" i="6"/>
  <c r="F414" i="6"/>
  <c r="D408" i="6"/>
  <c r="F406" i="6"/>
  <c r="D400" i="6"/>
  <c r="F398" i="6"/>
  <c r="E390" i="6"/>
  <c r="D389" i="6"/>
  <c r="D388" i="6"/>
  <c r="F386" i="6"/>
  <c r="G380" i="6"/>
  <c r="E372" i="6"/>
  <c r="F371" i="6"/>
  <c r="G370" i="6"/>
  <c r="G368" i="6"/>
  <c r="D364" i="6"/>
  <c r="E363" i="6"/>
  <c r="F362" i="6"/>
  <c r="E360" i="6"/>
  <c r="F359" i="6"/>
  <c r="G358" i="6"/>
  <c r="E354" i="6"/>
  <c r="G352" i="6"/>
  <c r="F351" i="6"/>
  <c r="D348" i="6"/>
  <c r="D347" i="6"/>
  <c r="E346" i="6"/>
  <c r="G340" i="6"/>
  <c r="F339" i="6"/>
  <c r="G338" i="6"/>
  <c r="G337" i="6"/>
  <c r="E334" i="6"/>
  <c r="D333" i="6"/>
  <c r="G327" i="6"/>
  <c r="D323" i="6"/>
  <c r="D322" i="6"/>
  <c r="E321" i="6"/>
  <c r="F320" i="6"/>
  <c r="D314" i="6"/>
  <c r="E313" i="6"/>
  <c r="F312" i="6"/>
  <c r="E305" i="6"/>
  <c r="F304" i="6"/>
  <c r="G288" i="6"/>
  <c r="G279" i="6"/>
  <c r="D278" i="6"/>
  <c r="E277" i="6"/>
  <c r="F276" i="6"/>
  <c r="E270" i="6"/>
  <c r="G268" i="6"/>
  <c r="E380" i="6"/>
  <c r="D372" i="6"/>
  <c r="F370" i="6"/>
  <c r="E368" i="6"/>
  <c r="G366" i="6"/>
  <c r="D360" i="6"/>
  <c r="F358" i="6"/>
  <c r="D352" i="6"/>
  <c r="G349" i="6"/>
  <c r="G344" i="6"/>
  <c r="G341" i="6"/>
  <c r="D340" i="6"/>
  <c r="F338" i="6"/>
  <c r="F337" i="6"/>
  <c r="G324" i="6"/>
  <c r="G315" i="6"/>
  <c r="E312" i="6"/>
  <c r="G307" i="6"/>
  <c r="E304" i="6"/>
  <c r="G299" i="6"/>
  <c r="G296" i="6"/>
  <c r="G295" i="6"/>
  <c r="G292" i="6"/>
  <c r="G291" i="6"/>
  <c r="F288" i="6"/>
  <c r="G283" i="6"/>
  <c r="G271" i="6"/>
  <c r="D270" i="6"/>
  <c r="F268" i="6"/>
  <c r="G263" i="6"/>
  <c r="D26" i="7"/>
  <c r="F28" i="7"/>
  <c r="E34" i="7"/>
  <c r="D16" i="7"/>
  <c r="D18" i="7"/>
  <c r="F19" i="7"/>
  <c r="F20" i="7"/>
  <c r="E26" i="7"/>
  <c r="G28" i="7"/>
  <c r="D31" i="7"/>
  <c r="D33" i="7"/>
  <c r="G34" i="7"/>
  <c r="E44" i="7"/>
  <c r="D48" i="7"/>
  <c r="D50" i="7"/>
  <c r="F51" i="7"/>
  <c r="D53" i="7"/>
  <c r="G54" i="7"/>
  <c r="G56" i="7"/>
  <c r="E60" i="7"/>
  <c r="G72" i="7"/>
  <c r="D84" i="7"/>
  <c r="E92" i="7"/>
  <c r="G100" i="7"/>
  <c r="G104" i="7"/>
  <c r="AC3" i="7"/>
  <c r="AB3" i="7"/>
  <c r="D141" i="7"/>
  <c r="G139" i="7"/>
  <c r="D135" i="7"/>
  <c r="F133" i="7"/>
  <c r="E129" i="7"/>
  <c r="F123" i="7"/>
  <c r="D119" i="7"/>
  <c r="F117" i="7"/>
  <c r="F107" i="7"/>
  <c r="D197" i="7"/>
  <c r="F195" i="7"/>
  <c r="F185" i="7"/>
  <c r="D181" i="7"/>
  <c r="F179" i="7"/>
  <c r="G171" i="7"/>
  <c r="G163" i="7"/>
  <c r="D155" i="7"/>
  <c r="G297" i="7"/>
  <c r="F293" i="7"/>
  <c r="F289" i="7"/>
  <c r="G281" i="7"/>
  <c r="G280" i="7"/>
  <c r="D265" i="7"/>
  <c r="F263" i="7"/>
  <c r="F261" i="7"/>
  <c r="G256" i="7"/>
  <c r="D252" i="7"/>
  <c r="D246" i="7"/>
  <c r="F244" i="7"/>
  <c r="G240" i="7"/>
  <c r="G224" i="7"/>
  <c r="E222" i="7"/>
  <c r="F222" i="7"/>
  <c r="D222" i="7"/>
  <c r="F163" i="7"/>
  <c r="F297" i="7"/>
  <c r="E293" i="7"/>
  <c r="D289" i="7"/>
  <c r="F287" i="7"/>
  <c r="F281" i="7"/>
  <c r="E261" i="7"/>
  <c r="G230" i="7"/>
  <c r="F224" i="7"/>
  <c r="D34" i="7"/>
  <c r="D47" i="7"/>
  <c r="D49" i="7"/>
  <c r="D54" i="7"/>
  <c r="E56" i="7"/>
  <c r="E72" i="7"/>
  <c r="D100" i="7"/>
  <c r="E104" i="7"/>
  <c r="G141" i="7"/>
  <c r="D297" i="7"/>
  <c r="D281" i="7"/>
  <c r="F279" i="7"/>
  <c r="G265" i="7"/>
  <c r="G264" i="7"/>
  <c r="D230" i="7"/>
  <c r="F228" i="7"/>
  <c r="E224" i="7"/>
  <c r="D223" i="7"/>
  <c r="E223" i="7"/>
  <c r="F221" i="7"/>
  <c r="E221" i="7"/>
  <c r="D221" i="7"/>
  <c r="E54" i="7"/>
  <c r="D92" i="7"/>
  <c r="E100" i="7"/>
  <c r="F141" i="7"/>
  <c r="G135" i="7"/>
  <c r="G133" i="7"/>
  <c r="G123" i="7"/>
  <c r="G119" i="7"/>
  <c r="G117" i="7"/>
  <c r="G197" i="7"/>
  <c r="G246" i="7"/>
  <c r="D220" i="7"/>
  <c r="F220" i="7"/>
  <c r="G220" i="7"/>
  <c r="E220" i="7"/>
  <c r="F216" i="7"/>
  <c r="F337" i="7"/>
  <c r="D334" i="7"/>
  <c r="D328" i="7"/>
  <c r="F326" i="7"/>
  <c r="D310" i="7"/>
  <c r="E305" i="7"/>
  <c r="G338" i="7"/>
  <c r="F567" i="7"/>
  <c r="G560" i="7"/>
  <c r="E559" i="7"/>
  <c r="F558" i="7"/>
  <c r="G551" i="7"/>
  <c r="G516" i="7"/>
  <c r="F484" i="7"/>
  <c r="G483" i="7"/>
  <c r="G480" i="7"/>
  <c r="F479" i="7"/>
  <c r="G477" i="7"/>
  <c r="F468" i="7"/>
  <c r="G460" i="7"/>
  <c r="G447" i="7"/>
  <c r="E423" i="7"/>
  <c r="G395" i="7"/>
  <c r="F393" i="7"/>
  <c r="F365" i="7"/>
  <c r="G208" i="7"/>
  <c r="F350" i="7"/>
  <c r="G348" i="7"/>
  <c r="D347" i="7"/>
  <c r="F341" i="7"/>
  <c r="F340" i="7"/>
  <c r="E339" i="7"/>
  <c r="G333" i="7"/>
  <c r="D322" i="7"/>
  <c r="G319" i="7"/>
  <c r="E317" i="7"/>
  <c r="D316" i="7"/>
  <c r="F312" i="7"/>
  <c r="F310" i="7"/>
  <c r="F304" i="7"/>
  <c r="D302" i="7"/>
  <c r="D356" i="7"/>
  <c r="E355" i="7"/>
  <c r="E567" i="7"/>
  <c r="G562" i="7"/>
  <c r="D560" i="7"/>
  <c r="D559" i="7"/>
  <c r="E558" i="7"/>
  <c r="G555" i="7"/>
  <c r="G552" i="7"/>
  <c r="F551" i="7"/>
  <c r="G547" i="7"/>
  <c r="G546" i="7"/>
  <c r="G539" i="7"/>
  <c r="G526" i="7"/>
  <c r="F524" i="7"/>
  <c r="G523" i="7"/>
  <c r="G522" i="7"/>
  <c r="F516" i="7"/>
  <c r="F515" i="7"/>
  <c r="F508" i="7"/>
  <c r="G506" i="7"/>
  <c r="F504" i="7"/>
  <c r="E484" i="7"/>
  <c r="F483" i="7"/>
  <c r="G481" i="7"/>
  <c r="E480" i="7"/>
  <c r="D477" i="7"/>
  <c r="E473" i="7"/>
  <c r="G471" i="7"/>
  <c r="G469" i="7"/>
  <c r="D468" i="7"/>
  <c r="E460" i="7"/>
  <c r="G448" i="7"/>
  <c r="F447" i="7"/>
  <c r="G427" i="7"/>
  <c r="E426" i="7"/>
  <c r="G418" i="7"/>
  <c r="E414" i="7"/>
  <c r="E410" i="7"/>
  <c r="F407" i="7"/>
  <c r="G405" i="7"/>
  <c r="E398" i="7"/>
  <c r="G396" i="7"/>
  <c r="F395" i="7"/>
  <c r="E394" i="7"/>
  <c r="E393" i="7"/>
  <c r="E392" i="7"/>
  <c r="G386" i="7"/>
  <c r="E385" i="7"/>
  <c r="E380" i="7"/>
  <c r="E376" i="7"/>
  <c r="E365" i="7"/>
  <c r="F328" i="7"/>
  <c r="G313" i="7"/>
  <c r="G305" i="7"/>
  <c r="D304" i="7"/>
  <c r="F552" i="7"/>
  <c r="F539" i="7"/>
  <c r="G537" i="7"/>
  <c r="G527" i="7"/>
  <c r="F523" i="7"/>
  <c r="F522" i="7"/>
  <c r="G517" i="7"/>
  <c r="E516" i="7"/>
  <c r="E483" i="7"/>
  <c r="D480" i="7"/>
  <c r="F471" i="7"/>
  <c r="G454" i="7"/>
  <c r="G450" i="7"/>
  <c r="D447" i="7"/>
  <c r="G420" i="7"/>
  <c r="E405" i="7"/>
  <c r="G403" i="7"/>
  <c r="E396" i="7"/>
  <c r="D395" i="7"/>
  <c r="E388" i="7"/>
  <c r="G383" i="7"/>
  <c r="G381" i="7"/>
  <c r="E372" i="7"/>
  <c r="G367" i="7"/>
  <c r="D363" i="7"/>
  <c r="G361" i="7"/>
  <c r="E8" i="7"/>
  <c r="E24" i="7"/>
  <c r="D46" i="7"/>
  <c r="F58" i="7"/>
  <c r="D58" i="7"/>
  <c r="G67" i="7"/>
  <c r="D67" i="7"/>
  <c r="F70" i="7"/>
  <c r="D70" i="7"/>
  <c r="G70" i="7"/>
  <c r="E73" i="7"/>
  <c r="F73" i="7"/>
  <c r="G79" i="7"/>
  <c r="D79" i="7"/>
  <c r="E85" i="7"/>
  <c r="F85" i="7"/>
  <c r="F90" i="7"/>
  <c r="G90" i="7"/>
  <c r="D90" i="7"/>
  <c r="G99" i="7"/>
  <c r="D99" i="7"/>
  <c r="F102" i="7"/>
  <c r="D102" i="7"/>
  <c r="G102" i="7"/>
  <c r="E105" i="7"/>
  <c r="F105" i="7"/>
  <c r="F137" i="7"/>
  <c r="D137" i="7"/>
  <c r="D172" i="7"/>
  <c r="G172" i="7"/>
  <c r="E169" i="7"/>
  <c r="G169" i="7"/>
  <c r="D169" i="7"/>
  <c r="F166" i="7"/>
  <c r="E166" i="7"/>
  <c r="D160" i="7"/>
  <c r="G160" i="7"/>
  <c r="F154" i="7"/>
  <c r="E154" i="7"/>
  <c r="E149" i="7"/>
  <c r="D149" i="7"/>
  <c r="G149" i="7"/>
  <c r="D298" i="7"/>
  <c r="G298" i="7"/>
  <c r="E295" i="7"/>
  <c r="G295" i="7"/>
  <c r="D295" i="7"/>
  <c r="F292" i="7"/>
  <c r="E292" i="7"/>
  <c r="D278" i="7"/>
  <c r="G278" i="7"/>
  <c r="E267" i="7"/>
  <c r="D267" i="7"/>
  <c r="F267" i="7"/>
  <c r="G267" i="7"/>
  <c r="D14" i="7"/>
  <c r="E16" i="7"/>
  <c r="E32" i="7"/>
  <c r="F8" i="7"/>
  <c r="E14" i="7"/>
  <c r="F15" i="7"/>
  <c r="F16" i="7"/>
  <c r="E22" i="7"/>
  <c r="F23" i="7"/>
  <c r="F24" i="7"/>
  <c r="E30" i="7"/>
  <c r="F31" i="7"/>
  <c r="F32" i="7"/>
  <c r="E38" i="7"/>
  <c r="F39" i="7"/>
  <c r="F40" i="7"/>
  <c r="E46" i="7"/>
  <c r="F47" i="7"/>
  <c r="F48" i="7"/>
  <c r="D52" i="7"/>
  <c r="G59" i="7"/>
  <c r="D59" i="7"/>
  <c r="D68" i="7"/>
  <c r="G71" i="7"/>
  <c r="D71" i="7"/>
  <c r="E77" i="7"/>
  <c r="F77" i="7"/>
  <c r="F82" i="7"/>
  <c r="G82" i="7"/>
  <c r="D82" i="7"/>
  <c r="G91" i="7"/>
  <c r="D91" i="7"/>
  <c r="F94" i="7"/>
  <c r="D94" i="7"/>
  <c r="G94" i="7"/>
  <c r="E97" i="7"/>
  <c r="F97" i="7"/>
  <c r="G103" i="7"/>
  <c r="D103" i="7"/>
  <c r="D142" i="7"/>
  <c r="E142" i="7"/>
  <c r="F174" i="7"/>
  <c r="E174" i="7"/>
  <c r="D168" i="7"/>
  <c r="G168" i="7"/>
  <c r="F162" i="7"/>
  <c r="E162" i="7"/>
  <c r="E157" i="7"/>
  <c r="D157" i="7"/>
  <c r="G157" i="7"/>
  <c r="D148" i="7"/>
  <c r="G148" i="7"/>
  <c r="E145" i="7"/>
  <c r="G145" i="7"/>
  <c r="D145" i="7"/>
  <c r="F300" i="7"/>
  <c r="E300" i="7"/>
  <c r="D294" i="7"/>
  <c r="G294" i="7"/>
  <c r="E291" i="7"/>
  <c r="D291" i="7"/>
  <c r="F291" i="7"/>
  <c r="G291" i="7"/>
  <c r="F284" i="7"/>
  <c r="E284" i="7"/>
  <c r="G284" i="7"/>
  <c r="D270" i="7"/>
  <c r="G270" i="7"/>
  <c r="D22" i="7"/>
  <c r="D30" i="7"/>
  <c r="D38" i="7"/>
  <c r="E40" i="7"/>
  <c r="E48" i="7"/>
  <c r="D11" i="7"/>
  <c r="D13" i="7"/>
  <c r="G14" i="7"/>
  <c r="D19" i="7"/>
  <c r="D21" i="7"/>
  <c r="G22" i="7"/>
  <c r="D27" i="7"/>
  <c r="D29" i="7"/>
  <c r="G30" i="7"/>
  <c r="D35" i="7"/>
  <c r="D37" i="7"/>
  <c r="G38" i="7"/>
  <c r="D43" i="7"/>
  <c r="D45" i="7"/>
  <c r="G46" i="7"/>
  <c r="D51" i="7"/>
  <c r="E52" i="7"/>
  <c r="E58" i="7"/>
  <c r="F62" i="7"/>
  <c r="G62" i="7"/>
  <c r="D65" i="7"/>
  <c r="E68" i="7"/>
  <c r="E69" i="7"/>
  <c r="F69" i="7"/>
  <c r="F74" i="7"/>
  <c r="G74" i="7"/>
  <c r="D74" i="7"/>
  <c r="G83" i="7"/>
  <c r="D83" i="7"/>
  <c r="F86" i="7"/>
  <c r="D86" i="7"/>
  <c r="G86" i="7"/>
  <c r="E89" i="7"/>
  <c r="F89" i="7"/>
  <c r="G95" i="7"/>
  <c r="D95" i="7"/>
  <c r="E101" i="7"/>
  <c r="F101" i="7"/>
  <c r="F106" i="7"/>
  <c r="G106" i="7"/>
  <c r="D106" i="7"/>
  <c r="AE3" i="7"/>
  <c r="F139" i="7"/>
  <c r="D139" i="7"/>
  <c r="G137" i="7"/>
  <c r="D134" i="7"/>
  <c r="E134" i="7"/>
  <c r="D130" i="7"/>
  <c r="E130" i="7"/>
  <c r="D126" i="7"/>
  <c r="E126" i="7"/>
  <c r="D122" i="7"/>
  <c r="E122" i="7"/>
  <c r="D118" i="7"/>
  <c r="E118" i="7"/>
  <c r="D114" i="7"/>
  <c r="E114" i="7"/>
  <c r="D110" i="7"/>
  <c r="E110" i="7"/>
  <c r="D200" i="7"/>
  <c r="E200" i="7"/>
  <c r="D196" i="7"/>
  <c r="E196" i="7"/>
  <c r="D192" i="7"/>
  <c r="E192" i="7"/>
  <c r="D188" i="7"/>
  <c r="E188" i="7"/>
  <c r="D184" i="7"/>
  <c r="E184" i="7"/>
  <c r="D180" i="7"/>
  <c r="E180" i="7"/>
  <c r="D176" i="7"/>
  <c r="E176" i="7"/>
  <c r="F170" i="7"/>
  <c r="E170" i="7"/>
  <c r="E165" i="7"/>
  <c r="D165" i="7"/>
  <c r="G165" i="7"/>
  <c r="D156" i="7"/>
  <c r="G156" i="7"/>
  <c r="E153" i="7"/>
  <c r="G153" i="7"/>
  <c r="D153" i="7"/>
  <c r="F150" i="7"/>
  <c r="E150" i="7"/>
  <c r="D144" i="7"/>
  <c r="G144" i="7"/>
  <c r="F296" i="7"/>
  <c r="E296" i="7"/>
  <c r="E283" i="7"/>
  <c r="D283" i="7"/>
  <c r="F283" i="7"/>
  <c r="G283" i="7"/>
  <c r="F276" i="7"/>
  <c r="E276" i="7"/>
  <c r="G276" i="7"/>
  <c r="G58" i="7"/>
  <c r="E61" i="7"/>
  <c r="F61" i="7"/>
  <c r="D63" i="7"/>
  <c r="F65" i="7"/>
  <c r="F66" i="7"/>
  <c r="D66" i="7"/>
  <c r="G68" i="7"/>
  <c r="E70" i="7"/>
  <c r="D73" i="7"/>
  <c r="G75" i="7"/>
  <c r="D75" i="7"/>
  <c r="F78" i="7"/>
  <c r="D78" i="7"/>
  <c r="G78" i="7"/>
  <c r="E81" i="7"/>
  <c r="F81" i="7"/>
  <c r="D85" i="7"/>
  <c r="G87" i="7"/>
  <c r="D87" i="7"/>
  <c r="E90" i="7"/>
  <c r="E93" i="7"/>
  <c r="F93" i="7"/>
  <c r="F98" i="7"/>
  <c r="G98" i="7"/>
  <c r="D98" i="7"/>
  <c r="E102" i="7"/>
  <c r="D105" i="7"/>
  <c r="E137" i="7"/>
  <c r="E173" i="7"/>
  <c r="D173" i="7"/>
  <c r="G173" i="7"/>
  <c r="G166" i="7"/>
  <c r="D164" i="7"/>
  <c r="G164" i="7"/>
  <c r="E161" i="7"/>
  <c r="G161" i="7"/>
  <c r="D161" i="7"/>
  <c r="F158" i="7"/>
  <c r="E158" i="7"/>
  <c r="G154" i="7"/>
  <c r="D152" i="7"/>
  <c r="G152" i="7"/>
  <c r="F149" i="7"/>
  <c r="F146" i="7"/>
  <c r="E146" i="7"/>
  <c r="E299" i="7"/>
  <c r="D299" i="7"/>
  <c r="G299" i="7"/>
  <c r="F295" i="7"/>
  <c r="G292" i="7"/>
  <c r="D286" i="7"/>
  <c r="G286" i="7"/>
  <c r="E275" i="7"/>
  <c r="D275" i="7"/>
  <c r="F275" i="7"/>
  <c r="G275" i="7"/>
  <c r="F268" i="7"/>
  <c r="E268" i="7"/>
  <c r="G268" i="7"/>
  <c r="Y3" i="7"/>
  <c r="F135" i="7"/>
  <c r="F127" i="7"/>
  <c r="F119" i="7"/>
  <c r="F111" i="7"/>
  <c r="F197" i="7"/>
  <c r="F189" i="7"/>
  <c r="F181" i="7"/>
  <c r="G290" i="7"/>
  <c r="E288" i="7"/>
  <c r="D287" i="7"/>
  <c r="G282" i="7"/>
  <c r="E280" i="7"/>
  <c r="D279" i="7"/>
  <c r="G274" i="7"/>
  <c r="E272" i="7"/>
  <c r="D271" i="7"/>
  <c r="G266" i="7"/>
  <c r="E264" i="7"/>
  <c r="D263" i="7"/>
  <c r="G259" i="7"/>
  <c r="G258" i="7"/>
  <c r="F256" i="7"/>
  <c r="G255" i="7"/>
  <c r="G254" i="7"/>
  <c r="G253" i="7"/>
  <c r="E248" i="7"/>
  <c r="E247" i="7"/>
  <c r="E240" i="7"/>
  <c r="F239" i="7"/>
  <c r="F238" i="7"/>
  <c r="E237" i="7"/>
  <c r="F236" i="7"/>
  <c r="F235" i="7"/>
  <c r="E233" i="7"/>
  <c r="E232" i="7"/>
  <c r="E231" i="7"/>
  <c r="F218" i="7"/>
  <c r="G214" i="7"/>
  <c r="D213" i="7"/>
  <c r="E212" i="7"/>
  <c r="E208" i="7"/>
  <c r="F207" i="7"/>
  <c r="F206" i="7"/>
  <c r="E205" i="7"/>
  <c r="D203" i="7"/>
  <c r="F203" i="7"/>
  <c r="G350" i="7"/>
  <c r="F301" i="7"/>
  <c r="G301" i="7"/>
  <c r="E301" i="7"/>
  <c r="E564" i="7"/>
  <c r="G564" i="7"/>
  <c r="D564" i="7"/>
  <c r="F550" i="7"/>
  <c r="D550" i="7"/>
  <c r="E550" i="7"/>
  <c r="F543" i="7"/>
  <c r="D543" i="7"/>
  <c r="E543" i="7"/>
  <c r="E536" i="7"/>
  <c r="D536" i="7"/>
  <c r="G536" i="7"/>
  <c r="G260" i="7"/>
  <c r="F259" i="7"/>
  <c r="E256" i="7"/>
  <c r="F255" i="7"/>
  <c r="F254" i="7"/>
  <c r="E253" i="7"/>
  <c r="F251" i="7"/>
  <c r="G245" i="7"/>
  <c r="F243" i="7"/>
  <c r="E239" i="7"/>
  <c r="D238" i="7"/>
  <c r="D237" i="7"/>
  <c r="E236" i="7"/>
  <c r="G229" i="7"/>
  <c r="D214" i="7"/>
  <c r="D212" i="7"/>
  <c r="D208" i="7"/>
  <c r="E207" i="7"/>
  <c r="D206" i="7"/>
  <c r="D205" i="7"/>
  <c r="F202" i="7"/>
  <c r="D349" i="7"/>
  <c r="E349" i="7"/>
  <c r="E332" i="7"/>
  <c r="G332" i="7"/>
  <c r="F332" i="7"/>
  <c r="E320" i="7"/>
  <c r="F320" i="7"/>
  <c r="D320" i="7"/>
  <c r="F309" i="7"/>
  <c r="G309" i="7"/>
  <c r="G354" i="7"/>
  <c r="F562" i="7"/>
  <c r="E562" i="7"/>
  <c r="D545" i="7"/>
  <c r="G545" i="7"/>
  <c r="F512" i="7"/>
  <c r="D512" i="7"/>
  <c r="E512" i="7"/>
  <c r="V3" i="7"/>
  <c r="G287" i="7"/>
  <c r="G279" i="7"/>
  <c r="G271" i="7"/>
  <c r="G263" i="7"/>
  <c r="G262" i="7"/>
  <c r="E260" i="7"/>
  <c r="D259" i="7"/>
  <c r="E255" i="7"/>
  <c r="D254" i="7"/>
  <c r="D253" i="7"/>
  <c r="D245" i="7"/>
  <c r="F234" i="7"/>
  <c r="D229" i="7"/>
  <c r="E336" i="7"/>
  <c r="F336" i="7"/>
  <c r="E330" i="7"/>
  <c r="D330" i="7"/>
  <c r="E324" i="7"/>
  <c r="G324" i="7"/>
  <c r="F324" i="7"/>
  <c r="F322" i="7"/>
  <c r="E322" i="7"/>
  <c r="E351" i="7"/>
  <c r="F351" i="7"/>
  <c r="D351" i="7"/>
  <c r="G565" i="7"/>
  <c r="F563" i="7"/>
  <c r="E563" i="7"/>
  <c r="D563" i="7"/>
  <c r="D557" i="7"/>
  <c r="G557" i="7"/>
  <c r="F531" i="7"/>
  <c r="D531" i="7"/>
  <c r="E531" i="7"/>
  <c r="D511" i="7"/>
  <c r="G511" i="7"/>
  <c r="E511" i="7"/>
  <c r="F511" i="7"/>
  <c r="G239" i="7"/>
  <c r="G238" i="7"/>
  <c r="G213" i="7"/>
  <c r="G207" i="7"/>
  <c r="G206" i="7"/>
  <c r="G205" i="7"/>
  <c r="F201" i="7"/>
  <c r="E201" i="7"/>
  <c r="E338" i="7"/>
  <c r="D338" i="7"/>
  <c r="E326" i="7"/>
  <c r="D326" i="7"/>
  <c r="G323" i="7"/>
  <c r="E323" i="7"/>
  <c r="G321" i="7"/>
  <c r="E321" i="7"/>
  <c r="E314" i="7"/>
  <c r="D314" i="7"/>
  <c r="E308" i="7"/>
  <c r="G308" i="7"/>
  <c r="F308" i="7"/>
  <c r="F302" i="7"/>
  <c r="E302" i="7"/>
  <c r="E354" i="7"/>
  <c r="D354" i="7"/>
  <c r="E568" i="7"/>
  <c r="G568" i="7"/>
  <c r="F554" i="7"/>
  <c r="D554" i="7"/>
  <c r="E554" i="7"/>
  <c r="D525" i="7"/>
  <c r="G525" i="7"/>
  <c r="F520" i="7"/>
  <c r="D520" i="7"/>
  <c r="E520" i="7"/>
  <c r="E510" i="7"/>
  <c r="G510" i="7"/>
  <c r="D510" i="7"/>
  <c r="F510" i="7"/>
  <c r="G328" i="7"/>
  <c r="G304" i="7"/>
  <c r="D556" i="7"/>
  <c r="D555" i="7"/>
  <c r="D551" i="7"/>
  <c r="D544" i="7"/>
  <c r="G541" i="7"/>
  <c r="D539" i="7"/>
  <c r="E538" i="7"/>
  <c r="G533" i="7"/>
  <c r="D532" i="7"/>
  <c r="F530" i="7"/>
  <c r="D527" i="7"/>
  <c r="G521" i="7"/>
  <c r="E519" i="7"/>
  <c r="D518" i="7"/>
  <c r="G513" i="7"/>
  <c r="D508" i="7"/>
  <c r="E507" i="7"/>
  <c r="F503" i="7"/>
  <c r="D502" i="7"/>
  <c r="G502" i="7"/>
  <c r="F500" i="7"/>
  <c r="E496" i="7"/>
  <c r="D492" i="7"/>
  <c r="D491" i="7"/>
  <c r="F491" i="7"/>
  <c r="F488" i="7"/>
  <c r="E485" i="7"/>
  <c r="G482" i="7"/>
  <c r="F481" i="7"/>
  <c r="E481" i="7"/>
  <c r="F478" i="7"/>
  <c r="G478" i="7"/>
  <c r="G476" i="7"/>
  <c r="G475" i="7"/>
  <c r="F470" i="7"/>
  <c r="G470" i="7"/>
  <c r="G468" i="7"/>
  <c r="G467" i="7"/>
  <c r="D460" i="7"/>
  <c r="D459" i="7"/>
  <c r="G459" i="7"/>
  <c r="D453" i="7"/>
  <c r="F452" i="7"/>
  <c r="G452" i="7"/>
  <c r="F448" i="7"/>
  <c r="D448" i="7"/>
  <c r="D445" i="7"/>
  <c r="F444" i="7"/>
  <c r="G444" i="7"/>
  <c r="G441" i="7"/>
  <c r="D439" i="7"/>
  <c r="G431" i="7"/>
  <c r="D430" i="7"/>
  <c r="G430" i="7"/>
  <c r="E430" i="7"/>
  <c r="D421" i="7"/>
  <c r="E421" i="7"/>
  <c r="F421" i="7"/>
  <c r="G421" i="7"/>
  <c r="D409" i="7"/>
  <c r="E409" i="7"/>
  <c r="F409" i="7"/>
  <c r="G505" i="7"/>
  <c r="E500" i="7"/>
  <c r="D499" i="7"/>
  <c r="E499" i="7"/>
  <c r="G497" i="7"/>
  <c r="D496" i="7"/>
  <c r="D495" i="7"/>
  <c r="G495" i="7"/>
  <c r="E493" i="7"/>
  <c r="D493" i="7"/>
  <c r="E488" i="7"/>
  <c r="D487" i="7"/>
  <c r="E487" i="7"/>
  <c r="G462" i="7"/>
  <c r="F461" i="7"/>
  <c r="E461" i="7"/>
  <c r="F458" i="7"/>
  <c r="G458" i="7"/>
  <c r="E449" i="7"/>
  <c r="D449" i="7"/>
  <c r="F440" i="7"/>
  <c r="E440" i="7"/>
  <c r="E437" i="7"/>
  <c r="D437" i="7"/>
  <c r="G434" i="7"/>
  <c r="E433" i="7"/>
  <c r="G433" i="7"/>
  <c r="D417" i="7"/>
  <c r="E417" i="7"/>
  <c r="F417" i="7"/>
  <c r="D503" i="7"/>
  <c r="G503" i="7"/>
  <c r="F485" i="7"/>
  <c r="G485" i="7"/>
  <c r="D475" i="7"/>
  <c r="E475" i="7"/>
  <c r="D467" i="7"/>
  <c r="F467" i="7"/>
  <c r="E441" i="7"/>
  <c r="F441" i="7"/>
  <c r="F438" i="7"/>
  <c r="G438" i="7"/>
  <c r="F431" i="7"/>
  <c r="D431" i="7"/>
  <c r="E429" i="7"/>
  <c r="G429" i="7"/>
  <c r="D429" i="7"/>
  <c r="D425" i="7"/>
  <c r="F425" i="7"/>
  <c r="G425" i="7"/>
  <c r="D412" i="7"/>
  <c r="G412" i="7"/>
  <c r="E313" i="7"/>
  <c r="D312" i="7"/>
  <c r="G561" i="7"/>
  <c r="G556" i="7"/>
  <c r="E555" i="7"/>
  <c r="G553" i="7"/>
  <c r="D552" i="7"/>
  <c r="G549" i="7"/>
  <c r="G544" i="7"/>
  <c r="D540" i="7"/>
  <c r="F538" i="7"/>
  <c r="E532" i="7"/>
  <c r="G530" i="7"/>
  <c r="F526" i="7"/>
  <c r="G519" i="7"/>
  <c r="F518" i="7"/>
  <c r="E515" i="7"/>
  <c r="G509" i="7"/>
  <c r="F507" i="7"/>
  <c r="F506" i="7"/>
  <c r="F502" i="7"/>
  <c r="G500" i="7"/>
  <c r="G499" i="7"/>
  <c r="G496" i="7"/>
  <c r="F495" i="7"/>
  <c r="D494" i="7"/>
  <c r="G494" i="7"/>
  <c r="F492" i="7"/>
  <c r="E491" i="7"/>
  <c r="G488" i="7"/>
  <c r="G487" i="7"/>
  <c r="D479" i="7"/>
  <c r="G479" i="7"/>
  <c r="F473" i="7"/>
  <c r="G473" i="7"/>
  <c r="F469" i="7"/>
  <c r="D469" i="7"/>
  <c r="G461" i="7"/>
  <c r="G445" i="7"/>
  <c r="G440" i="7"/>
  <c r="E439" i="7"/>
  <c r="G437" i="7"/>
  <c r="E435" i="7"/>
  <c r="F433" i="7"/>
  <c r="D432" i="7"/>
  <c r="G432" i="7"/>
  <c r="F430" i="7"/>
  <c r="D428" i="7"/>
  <c r="G428" i="7"/>
  <c r="D422" i="7"/>
  <c r="E422" i="7"/>
  <c r="F422" i="7"/>
  <c r="E411" i="7"/>
  <c r="D411" i="7"/>
  <c r="F411" i="7"/>
  <c r="G411" i="7"/>
  <c r="G409" i="7"/>
  <c r="G416" i="7"/>
  <c r="D415" i="7"/>
  <c r="D413" i="7"/>
  <c r="G408" i="7"/>
  <c r="D407" i="7"/>
  <c r="D405" i="7"/>
  <c r="G399" i="7"/>
  <c r="F397" i="7"/>
  <c r="F361" i="7"/>
  <c r="G426" i="7"/>
  <c r="G402" i="7"/>
  <c r="G400" i="7"/>
  <c r="F399" i="7"/>
  <c r="E397" i="7"/>
  <c r="F389" i="7"/>
  <c r="G388" i="7"/>
  <c r="G387" i="7"/>
  <c r="E384" i="7"/>
  <c r="F381" i="7"/>
  <c r="G380" i="7"/>
  <c r="G379" i="7"/>
  <c r="F373" i="7"/>
  <c r="G372" i="7"/>
  <c r="G371" i="7"/>
  <c r="E368" i="7"/>
  <c r="D367" i="7"/>
  <c r="G363" i="7"/>
  <c r="E361" i="7"/>
  <c r="F426" i="7"/>
  <c r="G415" i="7"/>
  <c r="G414" i="7"/>
  <c r="G407" i="7"/>
  <c r="G406" i="7"/>
  <c r="G404" i="7"/>
  <c r="F403" i="7"/>
  <c r="E402" i="7"/>
  <c r="E400" i="7"/>
  <c r="D399" i="7"/>
  <c r="G391" i="7"/>
  <c r="G390" i="7"/>
  <c r="F388" i="7"/>
  <c r="F387" i="7"/>
  <c r="G382" i="7"/>
  <c r="F380" i="7"/>
  <c r="F379" i="7"/>
  <c r="G374" i="7"/>
  <c r="F372" i="7"/>
  <c r="F371" i="7"/>
  <c r="G364" i="7"/>
  <c r="F363" i="7"/>
  <c r="E21" i="1"/>
  <c r="E17" i="1"/>
  <c r="E11" i="1"/>
  <c r="D7" i="1"/>
  <c r="F26" i="1"/>
  <c r="F20" i="1"/>
  <c r="F14" i="1"/>
  <c r="G29" i="1"/>
  <c r="G291" i="1"/>
  <c r="G260" i="1"/>
  <c r="G253" i="1"/>
  <c r="F247" i="1"/>
  <c r="E225" i="1"/>
  <c r="E217" i="1"/>
  <c r="F208" i="1"/>
  <c r="E193" i="1"/>
  <c r="D180" i="1"/>
  <c r="F171" i="1"/>
  <c r="E169" i="1"/>
  <c r="F156" i="1"/>
  <c r="G149" i="1"/>
  <c r="G148" i="1"/>
  <c r="F133" i="1"/>
  <c r="G132" i="1"/>
  <c r="G131" i="1"/>
  <c r="G130" i="1"/>
  <c r="G124" i="1"/>
  <c r="D123" i="1"/>
  <c r="D122" i="1"/>
  <c r="G117" i="1"/>
  <c r="D105" i="1"/>
  <c r="F103" i="1"/>
  <c r="E97" i="1"/>
  <c r="D77" i="1"/>
  <c r="G65" i="1"/>
  <c r="G196" i="1"/>
  <c r="G191" i="1"/>
  <c r="G189" i="1"/>
  <c r="G172" i="1"/>
  <c r="E149" i="1"/>
  <c r="F148" i="1"/>
  <c r="E133" i="1"/>
  <c r="F132" i="1"/>
  <c r="F131" i="1"/>
  <c r="G69" i="1"/>
  <c r="G61" i="1"/>
  <c r="E24" i="1"/>
  <c r="E6" i="1"/>
  <c r="G49" i="1"/>
  <c r="G283" i="1"/>
  <c r="E23" i="1"/>
  <c r="E9" i="1"/>
  <c r="E5" i="1"/>
  <c r="F6" i="1"/>
  <c r="Y3" i="1"/>
  <c r="F49" i="1"/>
  <c r="G45" i="1"/>
  <c r="G39" i="1"/>
  <c r="G37" i="1"/>
  <c r="G292" i="1"/>
  <c r="G290" i="1"/>
  <c r="G284" i="1"/>
  <c r="F283" i="1"/>
  <c r="E276" i="1"/>
  <c r="F275" i="1"/>
  <c r="G259" i="1"/>
  <c r="G246" i="1"/>
  <c r="G228" i="1"/>
  <c r="G224" i="1"/>
  <c r="G210" i="1"/>
  <c r="G205" i="1"/>
  <c r="E196" i="1"/>
  <c r="G192" i="1"/>
  <c r="E189" i="1"/>
  <c r="G182" i="1"/>
  <c r="F172" i="1"/>
  <c r="G155" i="1"/>
  <c r="G150" i="1"/>
  <c r="D149" i="1"/>
  <c r="E148" i="1"/>
  <c r="E132" i="1"/>
  <c r="D131" i="1"/>
  <c r="G129" i="1"/>
  <c r="D125" i="1"/>
  <c r="G123" i="1"/>
  <c r="G122" i="1"/>
  <c r="G121" i="1"/>
  <c r="E118" i="1"/>
  <c r="G105" i="1"/>
  <c r="F104" i="1"/>
  <c r="F85" i="1"/>
  <c r="G83" i="1"/>
  <c r="G77" i="1"/>
  <c r="F69" i="1"/>
  <c r="F61" i="1"/>
  <c r="E16" i="1"/>
  <c r="D23" i="1"/>
  <c r="E15" i="1"/>
  <c r="D37" i="1"/>
  <c r="F35" i="1"/>
  <c r="G33" i="1"/>
  <c r="F29" i="1"/>
  <c r="G300" i="1"/>
  <c r="G299" i="1"/>
  <c r="G298" i="1"/>
  <c r="G296" i="1"/>
  <c r="E292" i="1"/>
  <c r="F291" i="1"/>
  <c r="F290" i="1"/>
  <c r="G285" i="1"/>
  <c r="D284" i="1"/>
  <c r="E283" i="1"/>
  <c r="G279" i="1"/>
  <c r="G273" i="1"/>
  <c r="E266" i="1"/>
  <c r="E264" i="1"/>
  <c r="D260" i="1"/>
  <c r="E259" i="1"/>
  <c r="F253" i="1"/>
  <c r="G248" i="1"/>
  <c r="E247" i="1"/>
  <c r="F239" i="1"/>
  <c r="G238" i="1"/>
  <c r="G237" i="1"/>
  <c r="F236" i="1"/>
  <c r="E232" i="1"/>
  <c r="E228" i="1"/>
  <c r="G226" i="1"/>
  <c r="D225" i="1"/>
  <c r="D212" i="1"/>
  <c r="D209" i="1"/>
  <c r="E208" i="1"/>
  <c r="D196" i="1"/>
  <c r="D193" i="1"/>
  <c r="E192" i="1"/>
  <c r="G177" i="1"/>
  <c r="G175" i="1"/>
  <c r="D173" i="1"/>
  <c r="E172" i="1"/>
  <c r="G166" i="1"/>
  <c r="E165" i="1"/>
  <c r="F164" i="1"/>
  <c r="F163" i="1"/>
  <c r="G160" i="1"/>
  <c r="G158" i="1"/>
  <c r="D157" i="1"/>
  <c r="E156" i="1"/>
  <c r="D152" i="1"/>
  <c r="E144" i="1"/>
  <c r="G139" i="1"/>
  <c r="G137" i="1"/>
  <c r="E129" i="1"/>
  <c r="G125" i="1"/>
  <c r="F117" i="1"/>
  <c r="G116" i="1"/>
  <c r="G115" i="1"/>
  <c r="G114" i="1"/>
  <c r="G113" i="1"/>
  <c r="G110" i="1"/>
  <c r="D109" i="1"/>
  <c r="D103" i="1"/>
  <c r="G101" i="1"/>
  <c r="D97" i="1"/>
  <c r="F93" i="1"/>
  <c r="E88" i="1"/>
  <c r="E82" i="1"/>
  <c r="D81" i="1"/>
  <c r="F73" i="1"/>
  <c r="G72" i="1"/>
  <c r="F65" i="1"/>
  <c r="G64" i="1"/>
  <c r="E25" i="1"/>
  <c r="D15" i="1"/>
  <c r="E7" i="1"/>
  <c r="F24" i="1"/>
  <c r="F16" i="1"/>
  <c r="F8" i="1"/>
  <c r="E49" i="1"/>
  <c r="G46" i="1"/>
  <c r="G42" i="1"/>
  <c r="G40" i="1"/>
  <c r="D35" i="1"/>
  <c r="D33" i="1"/>
  <c r="G30" i="1"/>
  <c r="E29" i="1"/>
  <c r="D27" i="1"/>
  <c r="E300" i="1"/>
  <c r="F299" i="1"/>
  <c r="F298" i="1"/>
  <c r="G293" i="1"/>
  <c r="D292" i="1"/>
  <c r="E291" i="1"/>
  <c r="G287" i="1"/>
  <c r="G274" i="1"/>
  <c r="F270" i="1"/>
  <c r="G267" i="1"/>
  <c r="G261" i="1"/>
  <c r="G245" i="1"/>
  <c r="G240" i="1"/>
  <c r="E239" i="1"/>
  <c r="F238" i="1"/>
  <c r="E237" i="1"/>
  <c r="E236" i="1"/>
  <c r="G223" i="1"/>
  <c r="G221" i="1"/>
  <c r="G201" i="1"/>
  <c r="G185" i="1"/>
  <c r="E181" i="1"/>
  <c r="F179" i="1"/>
  <c r="E177" i="1"/>
  <c r="D166" i="1"/>
  <c r="D165" i="1"/>
  <c r="E164" i="1"/>
  <c r="D160" i="1"/>
  <c r="G147" i="1"/>
  <c r="G145" i="1"/>
  <c r="G140" i="1"/>
  <c r="F139" i="1"/>
  <c r="D137" i="1"/>
  <c r="E117" i="1"/>
  <c r="F116" i="1"/>
  <c r="F115" i="1"/>
  <c r="E114" i="1"/>
  <c r="G89" i="1"/>
  <c r="G84" i="1"/>
  <c r="E73" i="1"/>
  <c r="F72" i="1"/>
  <c r="E65" i="1"/>
  <c r="F64" i="1"/>
  <c r="G62" i="1"/>
  <c r="G56" i="1"/>
  <c r="F10" i="1"/>
  <c r="G47" i="1"/>
  <c r="E46" i="1"/>
  <c r="F44" i="1"/>
  <c r="D300" i="1"/>
  <c r="E299" i="1"/>
  <c r="G295" i="1"/>
  <c r="G280" i="1"/>
  <c r="F274" i="1"/>
  <c r="D272" i="1"/>
  <c r="D267" i="1"/>
  <c r="G263" i="1"/>
  <c r="G252" i="1"/>
  <c r="F245" i="1"/>
  <c r="E238" i="1"/>
  <c r="E201" i="1"/>
  <c r="F199" i="1"/>
  <c r="E185" i="1"/>
  <c r="D181" i="1"/>
  <c r="G174" i="1"/>
  <c r="G167" i="1"/>
  <c r="F147" i="1"/>
  <c r="D145" i="1"/>
  <c r="F140" i="1"/>
  <c r="G134" i="1"/>
  <c r="E116" i="1"/>
  <c r="D115" i="1"/>
  <c r="D114" i="1"/>
  <c r="G109" i="1"/>
  <c r="D102" i="1"/>
  <c r="F89" i="1"/>
  <c r="F84" i="1"/>
  <c r="G81" i="1"/>
  <c r="G80" i="1"/>
  <c r="F76" i="1"/>
  <c r="E72" i="1"/>
  <c r="G68" i="1"/>
  <c r="E64" i="1"/>
  <c r="D62" i="1"/>
  <c r="E56" i="1"/>
  <c r="G54" i="1"/>
  <c r="F45" i="1"/>
  <c r="G268" i="1"/>
  <c r="F263" i="1"/>
  <c r="G262" i="1"/>
  <c r="D258" i="1"/>
  <c r="F258" i="1"/>
  <c r="D254" i="1"/>
  <c r="E254" i="1"/>
  <c r="E251" i="1"/>
  <c r="F251" i="1"/>
  <c r="D244" i="1"/>
  <c r="G244" i="1"/>
  <c r="D214" i="1"/>
  <c r="G214" i="1"/>
  <c r="D200" i="1"/>
  <c r="E200" i="1"/>
  <c r="F200" i="1"/>
  <c r="F197" i="1"/>
  <c r="D197" i="1"/>
  <c r="E197" i="1"/>
  <c r="G197" i="1"/>
  <c r="D184" i="1"/>
  <c r="E184" i="1"/>
  <c r="F184" i="1"/>
  <c r="F161" i="1"/>
  <c r="D161" i="1"/>
  <c r="E161" i="1"/>
  <c r="G161" i="1"/>
  <c r="D159" i="1"/>
  <c r="F159" i="1"/>
  <c r="G159" i="1"/>
  <c r="E138" i="1"/>
  <c r="G138" i="1"/>
  <c r="D16" i="1"/>
  <c r="D8" i="1"/>
  <c r="G23" i="1"/>
  <c r="G19" i="1"/>
  <c r="G15" i="1"/>
  <c r="G11" i="1"/>
  <c r="G7" i="1"/>
  <c r="V3" i="1"/>
  <c r="E48" i="1"/>
  <c r="D47" i="1"/>
  <c r="D46" i="1"/>
  <c r="E45" i="1"/>
  <c r="E41" i="1"/>
  <c r="D39" i="1"/>
  <c r="F37" i="1"/>
  <c r="F33" i="1"/>
  <c r="G32" i="1"/>
  <c r="F31" i="1"/>
  <c r="G27" i="1"/>
  <c r="E296" i="1"/>
  <c r="F295" i="1"/>
  <c r="G294" i="1"/>
  <c r="E288" i="1"/>
  <c r="F287" i="1"/>
  <c r="G286" i="1"/>
  <c r="E280" i="1"/>
  <c r="F279" i="1"/>
  <c r="G278" i="1"/>
  <c r="E274" i="1"/>
  <c r="G272" i="1"/>
  <c r="G269" i="1"/>
  <c r="E268" i="1"/>
  <c r="F267" i="1"/>
  <c r="G266" i="1"/>
  <c r="G265" i="1"/>
  <c r="D264" i="1"/>
  <c r="E263" i="1"/>
  <c r="F262" i="1"/>
  <c r="G243" i="1"/>
  <c r="D242" i="1"/>
  <c r="F242" i="1"/>
  <c r="G242" i="1"/>
  <c r="D235" i="1"/>
  <c r="G235" i="1"/>
  <c r="D216" i="1"/>
  <c r="E216" i="1"/>
  <c r="F216" i="1"/>
  <c r="F213" i="1"/>
  <c r="D213" i="1"/>
  <c r="E213" i="1"/>
  <c r="G213" i="1"/>
  <c r="D204" i="1"/>
  <c r="E204" i="1"/>
  <c r="F204" i="1"/>
  <c r="D188" i="1"/>
  <c r="E188" i="1"/>
  <c r="F188" i="1"/>
  <c r="E146" i="1"/>
  <c r="G146" i="1"/>
  <c r="F41" i="1"/>
  <c r="G31" i="1"/>
  <c r="D24" i="1"/>
  <c r="E26" i="1"/>
  <c r="E20" i="1"/>
  <c r="E18" i="1"/>
  <c r="E12" i="1"/>
  <c r="E10" i="1"/>
  <c r="F43" i="1"/>
  <c r="E34" i="1"/>
  <c r="D31" i="1"/>
  <c r="F27" i="1"/>
  <c r="G297" i="1"/>
  <c r="D296" i="1"/>
  <c r="E295" i="1"/>
  <c r="F294" i="1"/>
  <c r="G289" i="1"/>
  <c r="D288" i="1"/>
  <c r="E287" i="1"/>
  <c r="F286" i="1"/>
  <c r="G281" i="1"/>
  <c r="D280" i="1"/>
  <c r="E279" i="1"/>
  <c r="F278" i="1"/>
  <c r="E272" i="1"/>
  <c r="G270" i="1"/>
  <c r="D269" i="1"/>
  <c r="D268" i="1"/>
  <c r="F266" i="1"/>
  <c r="E262" i="1"/>
  <c r="G258" i="1"/>
  <c r="D257" i="1"/>
  <c r="F257" i="1"/>
  <c r="G254" i="1"/>
  <c r="G251" i="1"/>
  <c r="D250" i="1"/>
  <c r="F250" i="1"/>
  <c r="G250" i="1"/>
  <c r="D241" i="1"/>
  <c r="F241" i="1"/>
  <c r="G241" i="1"/>
  <c r="D230" i="1"/>
  <c r="G230" i="1"/>
  <c r="D220" i="1"/>
  <c r="E220" i="1"/>
  <c r="F220" i="1"/>
  <c r="D168" i="1"/>
  <c r="E168" i="1"/>
  <c r="F168" i="1"/>
  <c r="E154" i="1"/>
  <c r="G154" i="1"/>
  <c r="D135" i="1"/>
  <c r="F135" i="1"/>
  <c r="G135" i="1"/>
  <c r="D249" i="1"/>
  <c r="F249" i="1"/>
  <c r="G249" i="1"/>
  <c r="E243" i="1"/>
  <c r="F243" i="1"/>
  <c r="F233" i="1"/>
  <c r="G233" i="1"/>
  <c r="F229" i="1"/>
  <c r="D229" i="1"/>
  <c r="E229" i="1"/>
  <c r="G229" i="1"/>
  <c r="D198" i="1"/>
  <c r="G198" i="1"/>
  <c r="D176" i="1"/>
  <c r="E176" i="1"/>
  <c r="F176" i="1"/>
  <c r="E162" i="1"/>
  <c r="G162" i="1"/>
  <c r="F153" i="1"/>
  <c r="D153" i="1"/>
  <c r="E153" i="1"/>
  <c r="G153" i="1"/>
  <c r="D151" i="1"/>
  <c r="F151" i="1"/>
  <c r="G151" i="1"/>
  <c r="D143" i="1"/>
  <c r="F143" i="1"/>
  <c r="G143" i="1"/>
  <c r="E246" i="1"/>
  <c r="G234" i="1"/>
  <c r="E224" i="1"/>
  <c r="E221" i="1"/>
  <c r="G183" i="1"/>
  <c r="F121" i="1"/>
  <c r="G120" i="1"/>
  <c r="G119" i="1"/>
  <c r="D118" i="1"/>
  <c r="F113" i="1"/>
  <c r="F112" i="1"/>
  <c r="E110" i="1"/>
  <c r="E104" i="1"/>
  <c r="F101" i="1"/>
  <c r="G100" i="1"/>
  <c r="G99" i="1"/>
  <c r="G98" i="1"/>
  <c r="G95" i="1"/>
  <c r="E94" i="1"/>
  <c r="E93" i="1"/>
  <c r="E89" i="1"/>
  <c r="E84" i="1"/>
  <c r="D83" i="1"/>
  <c r="D82" i="1"/>
  <c r="F80" i="1"/>
  <c r="D70" i="1"/>
  <c r="E69" i="1"/>
  <c r="F68" i="1"/>
  <c r="E61" i="1"/>
  <c r="F54" i="1"/>
  <c r="G227" i="1"/>
  <c r="D221" i="1"/>
  <c r="D218" i="1"/>
  <c r="D217" i="1"/>
  <c r="F212" i="1"/>
  <c r="G211" i="1"/>
  <c r="D205" i="1"/>
  <c r="D202" i="1"/>
  <c r="D201" i="1"/>
  <c r="G195" i="1"/>
  <c r="D189" i="1"/>
  <c r="D186" i="1"/>
  <c r="D185" i="1"/>
  <c r="F183" i="1"/>
  <c r="G181" i="1"/>
  <c r="G178" i="1"/>
  <c r="D177" i="1"/>
  <c r="F175" i="1"/>
  <c r="G173" i="1"/>
  <c r="G170" i="1"/>
  <c r="D169" i="1"/>
  <c r="F167" i="1"/>
  <c r="F160" i="1"/>
  <c r="F152" i="1"/>
  <c r="F145" i="1"/>
  <c r="G144" i="1"/>
  <c r="E140" i="1"/>
  <c r="F137" i="1"/>
  <c r="G136" i="1"/>
  <c r="G127" i="1"/>
  <c r="G126" i="1"/>
  <c r="F125" i="1"/>
  <c r="E121" i="1"/>
  <c r="F120" i="1"/>
  <c r="E113" i="1"/>
  <c r="E101" i="1"/>
  <c r="F100" i="1"/>
  <c r="F99" i="1"/>
  <c r="E98" i="1"/>
  <c r="G96" i="1"/>
  <c r="D87" i="1"/>
  <c r="E68" i="1"/>
  <c r="G66" i="1"/>
  <c r="E60" i="1"/>
  <c r="G58" i="1"/>
  <c r="E54" i="1"/>
  <c r="G179" i="1"/>
  <c r="E173" i="1"/>
  <c r="G171" i="1"/>
  <c r="F144" i="1"/>
  <c r="F136" i="1"/>
  <c r="G128" i="1"/>
  <c r="F127" i="1"/>
  <c r="E126" i="1"/>
  <c r="E120" i="1"/>
  <c r="G118" i="1"/>
  <c r="E100" i="1"/>
  <c r="D99" i="1"/>
  <c r="D98" i="1"/>
  <c r="F96" i="1"/>
  <c r="D66" i="1"/>
  <c r="D58" i="1"/>
  <c r="F56" i="1"/>
  <c r="AE3" i="6"/>
  <c r="S3" i="1"/>
  <c r="J8" i="1"/>
  <c r="AC3" i="1"/>
  <c r="AE3" i="1" s="1"/>
  <c r="D25" i="1"/>
  <c r="D21" i="1"/>
  <c r="D9" i="1"/>
  <c r="G13" i="1"/>
  <c r="G9" i="1"/>
  <c r="G5" i="1"/>
  <c r="F21" i="7"/>
  <c r="F33" i="7"/>
  <c r="F37" i="7"/>
  <c r="F45" i="7"/>
  <c r="D26" i="1"/>
  <c r="D22" i="1"/>
  <c r="D18" i="1"/>
  <c r="D14" i="1"/>
  <c r="D10" i="1"/>
  <c r="D6" i="1"/>
  <c r="F25" i="1"/>
  <c r="F21" i="1"/>
  <c r="F17" i="1"/>
  <c r="F13" i="1"/>
  <c r="F5" i="1"/>
  <c r="G9" i="7"/>
  <c r="E11" i="7"/>
  <c r="G13" i="7"/>
  <c r="E15" i="7"/>
  <c r="G17" i="7"/>
  <c r="E19" i="7"/>
  <c r="G21" i="7"/>
  <c r="E23" i="7"/>
  <c r="G25" i="7"/>
  <c r="E27" i="7"/>
  <c r="G29" i="7"/>
  <c r="E31" i="7"/>
  <c r="G33" i="7"/>
  <c r="E35" i="7"/>
  <c r="G37" i="7"/>
  <c r="E39" i="7"/>
  <c r="G41" i="7"/>
  <c r="E43" i="7"/>
  <c r="G45" i="7"/>
  <c r="E47" i="7"/>
  <c r="G49" i="7"/>
  <c r="E51" i="7"/>
  <c r="G53" i="7"/>
  <c r="E55" i="7"/>
  <c r="G57" i="7"/>
  <c r="E59" i="7"/>
  <c r="G61" i="7"/>
  <c r="E63" i="7"/>
  <c r="G65" i="7"/>
  <c r="E67" i="7"/>
  <c r="G69" i="7"/>
  <c r="E71" i="7"/>
  <c r="G73" i="7"/>
  <c r="E75" i="7"/>
  <c r="G77" i="7"/>
  <c r="E79" i="7"/>
  <c r="G81" i="7"/>
  <c r="E83" i="7"/>
  <c r="G85" i="7"/>
  <c r="E87" i="7"/>
  <c r="G89" i="7"/>
  <c r="E91" i="7"/>
  <c r="G93" i="7"/>
  <c r="E95" i="7"/>
  <c r="G97" i="7"/>
  <c r="E99" i="7"/>
  <c r="G101" i="7"/>
  <c r="E103" i="7"/>
  <c r="G105" i="7"/>
  <c r="E7" i="6"/>
  <c r="G9" i="6"/>
  <c r="E11" i="6"/>
  <c r="G13" i="6"/>
  <c r="E15" i="6"/>
  <c r="G17" i="6"/>
  <c r="E19" i="6"/>
  <c r="G21" i="6"/>
  <c r="E23" i="6"/>
  <c r="G25" i="6"/>
  <c r="E27" i="6"/>
  <c r="G29" i="6"/>
  <c r="E31" i="6"/>
  <c r="G33" i="6"/>
  <c r="E35" i="6"/>
  <c r="G37" i="6"/>
  <c r="E39" i="6"/>
  <c r="G41" i="6"/>
  <c r="E43" i="6"/>
  <c r="G45" i="6"/>
  <c r="E47" i="6"/>
  <c r="G49" i="6"/>
  <c r="E51" i="6"/>
  <c r="G53" i="6"/>
  <c r="E55" i="6"/>
  <c r="G57" i="6"/>
  <c r="E59" i="6"/>
  <c r="G61" i="6"/>
  <c r="E63" i="6"/>
  <c r="G65" i="6"/>
  <c r="E67" i="6"/>
  <c r="G69" i="6"/>
  <c r="E71" i="6"/>
  <c r="G73" i="6"/>
  <c r="E75" i="6"/>
  <c r="E4" i="5"/>
  <c r="G6" i="5"/>
  <c r="G6" i="4"/>
  <c r="E8" i="4"/>
  <c r="G10" i="4"/>
  <c r="E12" i="4"/>
  <c r="G14" i="4"/>
  <c r="E16" i="4"/>
  <c r="G18" i="4"/>
  <c r="E20" i="4"/>
  <c r="G22" i="4"/>
  <c r="F4" i="4"/>
  <c r="J8" i="5"/>
  <c r="V3" i="6"/>
  <c r="V3" i="5"/>
  <c r="G52" i="1"/>
  <c r="G51" i="1"/>
  <c r="G50" i="1"/>
  <c r="E44" i="1"/>
  <c r="D43" i="1"/>
  <c r="D42" i="1"/>
  <c r="F42" i="1"/>
  <c r="F40" i="1"/>
  <c r="D40" i="1"/>
  <c r="E28" i="1"/>
  <c r="F28" i="1"/>
  <c r="D28" i="1"/>
  <c r="E124" i="7"/>
  <c r="F124" i="7"/>
  <c r="D124" i="7"/>
  <c r="E116" i="7"/>
  <c r="F116" i="7"/>
  <c r="D116" i="7"/>
  <c r="E108" i="7"/>
  <c r="F108" i="7"/>
  <c r="D108" i="7"/>
  <c r="F59" i="7"/>
  <c r="F63" i="7"/>
  <c r="F67" i="7"/>
  <c r="F71" i="7"/>
  <c r="F75" i="7"/>
  <c r="F79" i="7"/>
  <c r="F83" i="7"/>
  <c r="F87" i="7"/>
  <c r="F91" i="7"/>
  <c r="F95" i="7"/>
  <c r="F99" i="7"/>
  <c r="F103" i="7"/>
  <c r="F7" i="6"/>
  <c r="F11" i="6"/>
  <c r="F15" i="6"/>
  <c r="F19" i="6"/>
  <c r="F23" i="6"/>
  <c r="F27" i="6"/>
  <c r="F31" i="6"/>
  <c r="F35" i="6"/>
  <c r="F39" i="6"/>
  <c r="F43" i="6"/>
  <c r="F47" i="6"/>
  <c r="F51" i="6"/>
  <c r="F55" i="6"/>
  <c r="F59" i="6"/>
  <c r="F63" i="6"/>
  <c r="F67" i="6"/>
  <c r="F71" i="6"/>
  <c r="F75" i="6"/>
  <c r="F4" i="5"/>
  <c r="F8" i="4"/>
  <c r="F12" i="4"/>
  <c r="F16" i="4"/>
  <c r="F20" i="4"/>
  <c r="E4" i="4"/>
  <c r="F52" i="1"/>
  <c r="F51" i="1"/>
  <c r="E50" i="1"/>
  <c r="G38" i="1"/>
  <c r="G36" i="1"/>
  <c r="D30" i="1"/>
  <c r="F30" i="1"/>
  <c r="E136" i="7"/>
  <c r="F136" i="7"/>
  <c r="D136" i="7"/>
  <c r="E9" i="7"/>
  <c r="E13" i="7"/>
  <c r="E17" i="7"/>
  <c r="E25" i="7"/>
  <c r="E29" i="7"/>
  <c r="E41" i="7"/>
  <c r="E49" i="7"/>
  <c r="E53" i="7"/>
  <c r="AB3" i="4"/>
  <c r="E52" i="1"/>
  <c r="D51" i="1"/>
  <c r="D50" i="1"/>
  <c r="G44" i="1"/>
  <c r="G43" i="1"/>
  <c r="D34" i="1"/>
  <c r="F34" i="1"/>
  <c r="F32" i="1"/>
  <c r="D32" i="1"/>
  <c r="E140" i="7"/>
  <c r="F140" i="7"/>
  <c r="D140" i="7"/>
  <c r="E128" i="7"/>
  <c r="F128" i="7"/>
  <c r="D128" i="7"/>
  <c r="E120" i="7"/>
  <c r="F120" i="7"/>
  <c r="D120" i="7"/>
  <c r="E112" i="7"/>
  <c r="F112" i="7"/>
  <c r="D112" i="7"/>
  <c r="D17" i="1"/>
  <c r="D38" i="1"/>
  <c r="F38" i="1"/>
  <c r="F36" i="1"/>
  <c r="D36" i="1"/>
  <c r="E132" i="7"/>
  <c r="F132" i="7"/>
  <c r="D132" i="7"/>
  <c r="F142" i="7"/>
  <c r="F138" i="7"/>
  <c r="F134" i="7"/>
  <c r="F130" i="7"/>
  <c r="F126" i="7"/>
  <c r="F122" i="7"/>
  <c r="F118" i="7"/>
  <c r="F114" i="7"/>
  <c r="F110" i="7"/>
  <c r="F200" i="7"/>
  <c r="D198" i="7"/>
  <c r="F196" i="7"/>
  <c r="D194" i="7"/>
  <c r="F192" i="7"/>
  <c r="D190" i="7"/>
  <c r="F188" i="7"/>
  <c r="D186" i="7"/>
  <c r="F184" i="7"/>
  <c r="D182" i="7"/>
  <c r="F180" i="7"/>
  <c r="D178" i="7"/>
  <c r="F176" i="7"/>
  <c r="D174" i="7"/>
  <c r="F172" i="7"/>
  <c r="D170" i="7"/>
  <c r="F168" i="7"/>
  <c r="D166" i="7"/>
  <c r="F164" i="7"/>
  <c r="D162" i="7"/>
  <c r="F160" i="7"/>
  <c r="D158" i="7"/>
  <c r="F156" i="7"/>
  <c r="D154" i="7"/>
  <c r="F152" i="7"/>
  <c r="D150" i="7"/>
  <c r="F148" i="7"/>
  <c r="D146" i="7"/>
  <c r="F144" i="7"/>
  <c r="D300" i="7"/>
  <c r="F298" i="7"/>
  <c r="D296" i="7"/>
  <c r="F294" i="7"/>
  <c r="D292" i="7"/>
  <c r="F290" i="7"/>
  <c r="D288" i="7"/>
  <c r="F286" i="7"/>
  <c r="D284" i="7"/>
  <c r="F282" i="7"/>
  <c r="D280" i="7"/>
  <c r="F278" i="7"/>
  <c r="D276" i="7"/>
  <c r="F274" i="7"/>
  <c r="D272" i="7"/>
  <c r="F270" i="7"/>
  <c r="D268" i="7"/>
  <c r="F266" i="7"/>
  <c r="D264" i="7"/>
  <c r="F262" i="7"/>
  <c r="D260" i="7"/>
  <c r="F258" i="7"/>
  <c r="G257" i="7"/>
  <c r="E251" i="7"/>
  <c r="D250" i="7"/>
  <c r="D249" i="7"/>
  <c r="F247" i="7"/>
  <c r="F246" i="7"/>
  <c r="E245" i="7"/>
  <c r="G243" i="7"/>
  <c r="G242" i="7"/>
  <c r="G241" i="7"/>
  <c r="E235" i="7"/>
  <c r="D234" i="7"/>
  <c r="D233" i="7"/>
  <c r="F231" i="7"/>
  <c r="F230" i="7"/>
  <c r="E229" i="7"/>
  <c r="G227" i="7"/>
  <c r="G226" i="7"/>
  <c r="G225" i="7"/>
  <c r="E219" i="7"/>
  <c r="D218" i="7"/>
  <c r="D217" i="7"/>
  <c r="F215" i="7"/>
  <c r="F214" i="7"/>
  <c r="E213" i="7"/>
  <c r="G211" i="7"/>
  <c r="G210" i="7"/>
  <c r="G209" i="7"/>
  <c r="E203" i="7"/>
  <c r="D202" i="7"/>
  <c r="D201" i="7"/>
  <c r="F349" i="7"/>
  <c r="F348" i="7"/>
  <c r="E347" i="7"/>
  <c r="G345" i="7"/>
  <c r="G344" i="7"/>
  <c r="G343" i="7"/>
  <c r="E337" i="7"/>
  <c r="D336" i="7"/>
  <c r="D335" i="7"/>
  <c r="D331" i="7"/>
  <c r="F331" i="7"/>
  <c r="F329" i="7"/>
  <c r="D329" i="7"/>
  <c r="E172" i="7"/>
  <c r="E168" i="7"/>
  <c r="E164" i="7"/>
  <c r="E160" i="7"/>
  <c r="E156" i="7"/>
  <c r="E152" i="7"/>
  <c r="E148" i="7"/>
  <c r="E144" i="7"/>
  <c r="E298" i="7"/>
  <c r="E294" i="7"/>
  <c r="E290" i="7"/>
  <c r="E286" i="7"/>
  <c r="E282" i="7"/>
  <c r="E278" i="7"/>
  <c r="E274" i="7"/>
  <c r="E270" i="7"/>
  <c r="E266" i="7"/>
  <c r="E262" i="7"/>
  <c r="E258" i="7"/>
  <c r="E257" i="7"/>
  <c r="E241" i="7"/>
  <c r="F227" i="7"/>
  <c r="F226" i="7"/>
  <c r="E225" i="7"/>
  <c r="F211" i="7"/>
  <c r="F210" i="7"/>
  <c r="E209" i="7"/>
  <c r="F345" i="7"/>
  <c r="F344" i="7"/>
  <c r="E343" i="7"/>
  <c r="F333" i="7"/>
  <c r="D333" i="7"/>
  <c r="G327" i="7"/>
  <c r="G325" i="7"/>
  <c r="D319" i="7"/>
  <c r="F319" i="7"/>
  <c r="D311" i="7"/>
  <c r="E311" i="7"/>
  <c r="F311" i="7"/>
  <c r="D303" i="7"/>
  <c r="E303" i="7"/>
  <c r="F303" i="7"/>
  <c r="D140" i="6"/>
  <c r="E140" i="6"/>
  <c r="F140" i="6"/>
  <c r="D132" i="6"/>
  <c r="E132" i="6"/>
  <c r="F132" i="6"/>
  <c r="D124" i="6"/>
  <c r="E124" i="6"/>
  <c r="F124" i="6"/>
  <c r="F198" i="7"/>
  <c r="F194" i="7"/>
  <c r="F190" i="7"/>
  <c r="F186" i="7"/>
  <c r="F182" i="7"/>
  <c r="F178" i="7"/>
  <c r="D257" i="7"/>
  <c r="G251" i="7"/>
  <c r="G250" i="7"/>
  <c r="G249" i="7"/>
  <c r="E243" i="7"/>
  <c r="D242" i="7"/>
  <c r="D241" i="7"/>
  <c r="G235" i="7"/>
  <c r="G234" i="7"/>
  <c r="G233" i="7"/>
  <c r="E227" i="7"/>
  <c r="D226" i="7"/>
  <c r="D225" i="7"/>
  <c r="G219" i="7"/>
  <c r="G218" i="7"/>
  <c r="G217" i="7"/>
  <c r="E211" i="7"/>
  <c r="D210" i="7"/>
  <c r="D209" i="7"/>
  <c r="G203" i="7"/>
  <c r="G202" i="7"/>
  <c r="G201" i="7"/>
  <c r="E345" i="7"/>
  <c r="D344" i="7"/>
  <c r="D343" i="7"/>
  <c r="G337" i="7"/>
  <c r="G336" i="7"/>
  <c r="G335" i="7"/>
  <c r="G331" i="7"/>
  <c r="G329" i="7"/>
  <c r="D323" i="7"/>
  <c r="F323" i="7"/>
  <c r="F321" i="7"/>
  <c r="D321" i="7"/>
  <c r="E249" i="7"/>
  <c r="D327" i="7"/>
  <c r="F327" i="7"/>
  <c r="F325" i="7"/>
  <c r="D325" i="7"/>
  <c r="D315" i="7"/>
  <c r="E315" i="7"/>
  <c r="F315" i="7"/>
  <c r="D307" i="7"/>
  <c r="E307" i="7"/>
  <c r="F307" i="7"/>
  <c r="D353" i="7"/>
  <c r="E353" i="7"/>
  <c r="F353" i="7"/>
  <c r="D136" i="6"/>
  <c r="E136" i="6"/>
  <c r="F136" i="6"/>
  <c r="D128" i="6"/>
  <c r="E128" i="6"/>
  <c r="F128" i="6"/>
  <c r="D120" i="6"/>
  <c r="E120" i="6"/>
  <c r="F120" i="6"/>
  <c r="E168" i="6"/>
  <c r="F167" i="6"/>
  <c r="E164" i="6"/>
  <c r="F163" i="6"/>
  <c r="E160" i="6"/>
  <c r="F159" i="6"/>
  <c r="E156" i="6"/>
  <c r="F155" i="6"/>
  <c r="E19" i="5"/>
  <c r="F18" i="5"/>
  <c r="E15" i="5"/>
  <c r="F14" i="5"/>
  <c r="E11" i="5"/>
  <c r="F10" i="5"/>
  <c r="E26" i="5"/>
  <c r="F25" i="5"/>
  <c r="E22" i="5"/>
  <c r="F21" i="5"/>
  <c r="E76" i="4"/>
  <c r="F75" i="4"/>
  <c r="E72" i="4"/>
  <c r="F71" i="4"/>
  <c r="E68" i="4"/>
  <c r="F67" i="4"/>
  <c r="E64" i="4"/>
  <c r="F63" i="4"/>
  <c r="E60" i="4"/>
  <c r="F59" i="4"/>
  <c r="E56" i="4"/>
  <c r="F55" i="4"/>
  <c r="E52" i="4"/>
  <c r="F51" i="4"/>
  <c r="E48" i="4"/>
  <c r="F47" i="4"/>
  <c r="E44" i="4"/>
  <c r="F43" i="4"/>
  <c r="E40" i="4"/>
  <c r="F39" i="4"/>
  <c r="E36" i="4"/>
  <c r="F35" i="4"/>
  <c r="E32" i="4"/>
  <c r="F31" i="4"/>
  <c r="E28" i="4"/>
  <c r="F27" i="4"/>
  <c r="E24" i="4"/>
  <c r="F23" i="4"/>
  <c r="E298" i="1"/>
  <c r="F297" i="1"/>
  <c r="E294" i="1"/>
  <c r="F293" i="1"/>
  <c r="E290" i="1"/>
  <c r="F289" i="1"/>
  <c r="E286" i="1"/>
  <c r="F285" i="1"/>
  <c r="E282" i="1"/>
  <c r="F281" i="1"/>
  <c r="E278" i="1"/>
  <c r="F277" i="1"/>
  <c r="F273" i="1"/>
  <c r="E270" i="1"/>
  <c r="F269" i="1"/>
  <c r="F265" i="1"/>
  <c r="F261" i="1"/>
  <c r="E222" i="1"/>
  <c r="F222" i="1"/>
  <c r="D219" i="1"/>
  <c r="E219" i="1"/>
  <c r="E206" i="1"/>
  <c r="F206" i="1"/>
  <c r="D203" i="1"/>
  <c r="E203" i="1"/>
  <c r="E190" i="1"/>
  <c r="F190" i="1"/>
  <c r="D187" i="1"/>
  <c r="E187" i="1"/>
  <c r="D317" i="7"/>
  <c r="D313" i="7"/>
  <c r="D309" i="7"/>
  <c r="D305" i="7"/>
  <c r="D301" i="7"/>
  <c r="D142" i="6"/>
  <c r="D138" i="6"/>
  <c r="D134" i="6"/>
  <c r="D130" i="6"/>
  <c r="D126" i="6"/>
  <c r="D122" i="6"/>
  <c r="D118" i="6"/>
  <c r="F116" i="6"/>
  <c r="D114" i="6"/>
  <c r="F112" i="6"/>
  <c r="D110" i="6"/>
  <c r="F108" i="6"/>
  <c r="D106" i="6"/>
  <c r="F104" i="6"/>
  <c r="D102" i="6"/>
  <c r="F100" i="6"/>
  <c r="D98" i="6"/>
  <c r="F96" i="6"/>
  <c r="E93" i="6"/>
  <c r="F92" i="6"/>
  <c r="E89" i="6"/>
  <c r="F88" i="6"/>
  <c r="E85" i="6"/>
  <c r="F84" i="6"/>
  <c r="E81" i="6"/>
  <c r="F80" i="6"/>
  <c r="E77" i="6"/>
  <c r="F151" i="6"/>
  <c r="E148" i="6"/>
  <c r="F147" i="6"/>
  <c r="E144" i="6"/>
  <c r="F143" i="6"/>
  <c r="E259" i="6"/>
  <c r="F258" i="6"/>
  <c r="E255" i="6"/>
  <c r="F254" i="6"/>
  <c r="E251" i="6"/>
  <c r="F250" i="6"/>
  <c r="E247" i="6"/>
  <c r="F246" i="6"/>
  <c r="E243" i="6"/>
  <c r="F242" i="6"/>
  <c r="E239" i="6"/>
  <c r="F238" i="6"/>
  <c r="E235" i="6"/>
  <c r="F234" i="6"/>
  <c r="E231" i="6"/>
  <c r="F230" i="6"/>
  <c r="E227" i="6"/>
  <c r="F226" i="6"/>
  <c r="E223" i="6"/>
  <c r="F222" i="6"/>
  <c r="E219" i="6"/>
  <c r="F218" i="6"/>
  <c r="E215" i="6"/>
  <c r="F214" i="6"/>
  <c r="E211" i="6"/>
  <c r="F210" i="6"/>
  <c r="E207" i="6"/>
  <c r="F206" i="6"/>
  <c r="E203" i="6"/>
  <c r="F202" i="6"/>
  <c r="E199" i="6"/>
  <c r="F198" i="6"/>
  <c r="E195" i="6"/>
  <c r="F194" i="6"/>
  <c r="E191" i="6"/>
  <c r="F190" i="6"/>
  <c r="E187" i="6"/>
  <c r="F186" i="6"/>
  <c r="E183" i="6"/>
  <c r="F182" i="6"/>
  <c r="E179" i="6"/>
  <c r="F178" i="6"/>
  <c r="E175" i="6"/>
  <c r="F174" i="6"/>
  <c r="E171" i="6"/>
  <c r="E167" i="6"/>
  <c r="E159" i="6"/>
  <c r="E155" i="6"/>
  <c r="E18" i="5"/>
  <c r="E14" i="5"/>
  <c r="E10" i="5"/>
  <c r="E25" i="5"/>
  <c r="E21" i="5"/>
  <c r="E75" i="4"/>
  <c r="E71" i="4"/>
  <c r="E67" i="4"/>
  <c r="E63" i="4"/>
  <c r="E59" i="4"/>
  <c r="E55" i="4"/>
  <c r="E47" i="4"/>
  <c r="E43" i="4"/>
  <c r="D36" i="4"/>
  <c r="D32" i="4"/>
  <c r="D24" i="4"/>
  <c r="E297" i="1"/>
  <c r="E293" i="1"/>
  <c r="E289" i="1"/>
  <c r="E285" i="1"/>
  <c r="E281" i="1"/>
  <c r="E277" i="1"/>
  <c r="E273" i="1"/>
  <c r="E265" i="1"/>
  <c r="E261" i="1"/>
  <c r="F260" i="1"/>
  <c r="E257" i="1"/>
  <c r="F256" i="1"/>
  <c r="E253" i="1"/>
  <c r="F252" i="1"/>
  <c r="E249" i="1"/>
  <c r="F248" i="1"/>
  <c r="E245" i="1"/>
  <c r="F244" i="1"/>
  <c r="E241" i="1"/>
  <c r="F240" i="1"/>
  <c r="D237" i="1"/>
  <c r="F235" i="1"/>
  <c r="F234" i="1"/>
  <c r="E233" i="1"/>
  <c r="G231" i="1"/>
  <c r="E226" i="1"/>
  <c r="F226" i="1"/>
  <c r="D223" i="1"/>
  <c r="E223" i="1"/>
  <c r="E210" i="1"/>
  <c r="F210" i="1"/>
  <c r="D207" i="1"/>
  <c r="E207" i="1"/>
  <c r="E194" i="1"/>
  <c r="F194" i="1"/>
  <c r="D191" i="1"/>
  <c r="E191" i="1"/>
  <c r="E116" i="6"/>
  <c r="E112" i="6"/>
  <c r="E108" i="6"/>
  <c r="E104" i="6"/>
  <c r="E100" i="6"/>
  <c r="E96" i="6"/>
  <c r="E92" i="6"/>
  <c r="E88" i="6"/>
  <c r="E84" i="6"/>
  <c r="E80" i="6"/>
  <c r="E151" i="6"/>
  <c r="E147" i="6"/>
  <c r="E143" i="6"/>
  <c r="E258" i="6"/>
  <c r="E254" i="6"/>
  <c r="E250" i="6"/>
  <c r="E246" i="6"/>
  <c r="E242" i="6"/>
  <c r="E238" i="6"/>
  <c r="E234" i="6"/>
  <c r="E230" i="6"/>
  <c r="E226" i="6"/>
  <c r="E222" i="6"/>
  <c r="E218" i="6"/>
  <c r="E214" i="6"/>
  <c r="E210" i="6"/>
  <c r="E206" i="6"/>
  <c r="E202" i="6"/>
  <c r="E198" i="6"/>
  <c r="E194" i="6"/>
  <c r="E190" i="6"/>
  <c r="E186" i="6"/>
  <c r="E182" i="6"/>
  <c r="E178" i="6"/>
  <c r="E174" i="6"/>
  <c r="E252" i="1"/>
  <c r="E248" i="1"/>
  <c r="E244" i="1"/>
  <c r="E240" i="1"/>
  <c r="E235" i="1"/>
  <c r="D234" i="1"/>
  <c r="D233" i="1"/>
  <c r="E230" i="1"/>
  <c r="F230" i="1"/>
  <c r="D227" i="1"/>
  <c r="E227" i="1"/>
  <c r="G222" i="1"/>
  <c r="G219" i="1"/>
  <c r="E214" i="1"/>
  <c r="F214" i="1"/>
  <c r="D211" i="1"/>
  <c r="E211" i="1"/>
  <c r="G206" i="1"/>
  <c r="G203" i="1"/>
  <c r="E198" i="1"/>
  <c r="F198" i="1"/>
  <c r="D195" i="1"/>
  <c r="E195" i="1"/>
  <c r="G190" i="1"/>
  <c r="G187" i="1"/>
  <c r="D231" i="1"/>
  <c r="E231" i="1"/>
  <c r="D222" i="1"/>
  <c r="F219" i="1"/>
  <c r="E218" i="1"/>
  <c r="F218" i="1"/>
  <c r="D215" i="1"/>
  <c r="E215" i="1"/>
  <c r="D206" i="1"/>
  <c r="F203" i="1"/>
  <c r="E202" i="1"/>
  <c r="F202" i="1"/>
  <c r="D199" i="1"/>
  <c r="E199" i="1"/>
  <c r="D190" i="1"/>
  <c r="F187" i="1"/>
  <c r="E186" i="1"/>
  <c r="F186" i="1"/>
  <c r="D182" i="1"/>
  <c r="D178" i="1"/>
  <c r="D174" i="1"/>
  <c r="D170" i="1"/>
  <c r="D162" i="1"/>
  <c r="D158" i="1"/>
  <c r="D154" i="1"/>
  <c r="D150" i="1"/>
  <c r="D146" i="1"/>
  <c r="D142" i="1"/>
  <c r="D138" i="1"/>
  <c r="D134" i="1"/>
  <c r="D130" i="1"/>
  <c r="F128" i="1"/>
  <c r="D126" i="1"/>
  <c r="F124" i="1"/>
  <c r="G112" i="1"/>
  <c r="G111" i="1"/>
  <c r="E74" i="1"/>
  <c r="F74" i="1"/>
  <c r="E124" i="1"/>
  <c r="F119" i="1"/>
  <c r="F111" i="1"/>
  <c r="G108" i="1"/>
  <c r="G107" i="1"/>
  <c r="G106" i="1"/>
  <c r="G92" i="1"/>
  <c r="G91" i="1"/>
  <c r="G90" i="1"/>
  <c r="E78" i="1"/>
  <c r="F78" i="1"/>
  <c r="D75" i="1"/>
  <c r="E75" i="1"/>
  <c r="D67" i="1"/>
  <c r="E67" i="1"/>
  <c r="F67" i="1"/>
  <c r="D59" i="1"/>
  <c r="E59" i="1"/>
  <c r="F59" i="1"/>
  <c r="E183" i="1"/>
  <c r="F182" i="1"/>
  <c r="E179" i="1"/>
  <c r="F178" i="1"/>
  <c r="E175" i="1"/>
  <c r="F174" i="1"/>
  <c r="E171" i="1"/>
  <c r="F170" i="1"/>
  <c r="E167" i="1"/>
  <c r="F166" i="1"/>
  <c r="E163" i="1"/>
  <c r="F162" i="1"/>
  <c r="E159" i="1"/>
  <c r="F158" i="1"/>
  <c r="E155" i="1"/>
  <c r="F154" i="1"/>
  <c r="E151" i="1"/>
  <c r="F150" i="1"/>
  <c r="E147" i="1"/>
  <c r="F146" i="1"/>
  <c r="E143" i="1"/>
  <c r="F142" i="1"/>
  <c r="E139" i="1"/>
  <c r="F138" i="1"/>
  <c r="E135" i="1"/>
  <c r="F134" i="1"/>
  <c r="F130" i="1"/>
  <c r="E119" i="1"/>
  <c r="E112" i="1"/>
  <c r="D111" i="1"/>
  <c r="D110" i="1"/>
  <c r="F108" i="1"/>
  <c r="F107" i="1"/>
  <c r="E106" i="1"/>
  <c r="G104" i="1"/>
  <c r="G103" i="1"/>
  <c r="G102" i="1"/>
  <c r="E96" i="1"/>
  <c r="D95" i="1"/>
  <c r="D94" i="1"/>
  <c r="F92" i="1"/>
  <c r="F91" i="1"/>
  <c r="E90" i="1"/>
  <c r="G88" i="1"/>
  <c r="G87" i="1"/>
  <c r="G86" i="1"/>
  <c r="D79" i="1"/>
  <c r="E79" i="1"/>
  <c r="G74" i="1"/>
  <c r="D569" i="7"/>
  <c r="E569" i="7"/>
  <c r="F569" i="7"/>
  <c r="E108" i="1"/>
  <c r="D107" i="1"/>
  <c r="D106" i="1"/>
  <c r="E102" i="1"/>
  <c r="E92" i="1"/>
  <c r="D91" i="1"/>
  <c r="D90" i="1"/>
  <c r="F88" i="1"/>
  <c r="F87" i="1"/>
  <c r="E86" i="1"/>
  <c r="G78" i="1"/>
  <c r="G75" i="1"/>
  <c r="D74" i="1"/>
  <c r="D71" i="1"/>
  <c r="E71" i="1"/>
  <c r="F71" i="1"/>
  <c r="D63" i="1"/>
  <c r="E63" i="1"/>
  <c r="F63" i="1"/>
  <c r="D55" i="1"/>
  <c r="E55" i="1"/>
  <c r="F55" i="1"/>
  <c r="D302" i="1"/>
  <c r="E302" i="1"/>
  <c r="F302" i="1"/>
  <c r="F565" i="7"/>
  <c r="F561" i="7"/>
  <c r="F557" i="7"/>
  <c r="F553" i="7"/>
  <c r="F549" i="7"/>
  <c r="F545" i="7"/>
  <c r="F541" i="7"/>
  <c r="F537" i="7"/>
  <c r="F533" i="7"/>
  <c r="E530" i="7"/>
  <c r="F529" i="7"/>
  <c r="E526" i="7"/>
  <c r="F525" i="7"/>
  <c r="F521" i="7"/>
  <c r="D519" i="7"/>
  <c r="F517" i="7"/>
  <c r="E514" i="7"/>
  <c r="F513" i="7"/>
  <c r="F509" i="7"/>
  <c r="E506" i="7"/>
  <c r="F505" i="7"/>
  <c r="E502" i="7"/>
  <c r="F501" i="7"/>
  <c r="E498" i="7"/>
  <c r="F497" i="7"/>
  <c r="E494" i="7"/>
  <c r="F493" i="7"/>
  <c r="E490" i="7"/>
  <c r="E486" i="7"/>
  <c r="E482" i="7"/>
  <c r="E478" i="7"/>
  <c r="F477" i="7"/>
  <c r="E474" i="7"/>
  <c r="D471" i="7"/>
  <c r="E470" i="7"/>
  <c r="E466" i="7"/>
  <c r="F465" i="7"/>
  <c r="E462" i="7"/>
  <c r="E458" i="7"/>
  <c r="F457" i="7"/>
  <c r="E454" i="7"/>
  <c r="F453" i="7"/>
  <c r="E450" i="7"/>
  <c r="F449" i="7"/>
  <c r="E446" i="7"/>
  <c r="F445" i="7"/>
  <c r="E442" i="7"/>
  <c r="E438" i="7"/>
  <c r="E434" i="7"/>
  <c r="E390" i="7"/>
  <c r="D387" i="7"/>
  <c r="E386" i="7"/>
  <c r="D383" i="7"/>
  <c r="E382" i="7"/>
  <c r="D379" i="7"/>
  <c r="E378" i="7"/>
  <c r="D375" i="7"/>
  <c r="E374" i="7"/>
  <c r="D371" i="7"/>
  <c r="E370" i="7"/>
  <c r="E366" i="7"/>
  <c r="E362" i="7"/>
  <c r="E358" i="7"/>
  <c r="E567" i="6"/>
  <c r="D564" i="6"/>
  <c r="E563" i="6"/>
  <c r="D560" i="6"/>
  <c r="E559" i="6"/>
  <c r="D556" i="6"/>
  <c r="E555" i="6"/>
  <c r="E551" i="6"/>
  <c r="D548" i="6"/>
  <c r="E547" i="6"/>
  <c r="D544" i="6"/>
  <c r="E543" i="6"/>
  <c r="D540" i="6"/>
  <c r="E539" i="6"/>
  <c r="D536" i="6"/>
  <c r="E535" i="6"/>
  <c r="F519" i="6"/>
  <c r="D519" i="6"/>
  <c r="D517" i="6"/>
  <c r="F517" i="6"/>
  <c r="F503" i="6"/>
  <c r="D503" i="6"/>
  <c r="D501" i="6"/>
  <c r="F501" i="6"/>
  <c r="F499" i="6"/>
  <c r="D499" i="6"/>
  <c r="D477" i="6"/>
  <c r="E477" i="6"/>
  <c r="F477" i="6"/>
  <c r="F70" i="1"/>
  <c r="F66" i="1"/>
  <c r="F62" i="1"/>
  <c r="F58" i="1"/>
  <c r="F356" i="7"/>
  <c r="F568" i="7"/>
  <c r="E565" i="7"/>
  <c r="F564" i="7"/>
  <c r="E561" i="7"/>
  <c r="F560" i="7"/>
  <c r="E557" i="7"/>
  <c r="F556" i="7"/>
  <c r="E553" i="7"/>
  <c r="E549" i="7"/>
  <c r="F548" i="7"/>
  <c r="E545" i="7"/>
  <c r="F544" i="7"/>
  <c r="E541" i="7"/>
  <c r="F540" i="7"/>
  <c r="E537" i="7"/>
  <c r="F536" i="7"/>
  <c r="E533" i="7"/>
  <c r="E529" i="7"/>
  <c r="E525" i="7"/>
  <c r="E521" i="7"/>
  <c r="E517" i="7"/>
  <c r="E513" i="7"/>
  <c r="E509" i="7"/>
  <c r="E505" i="7"/>
  <c r="E501" i="7"/>
  <c r="E497" i="7"/>
  <c r="D490" i="7"/>
  <c r="D486" i="7"/>
  <c r="D482" i="7"/>
  <c r="D478" i="7"/>
  <c r="D474" i="7"/>
  <c r="D470" i="7"/>
  <c r="D466" i="7"/>
  <c r="D462" i="7"/>
  <c r="D458" i="7"/>
  <c r="D454" i="7"/>
  <c r="D450" i="7"/>
  <c r="D446" i="7"/>
  <c r="D442" i="7"/>
  <c r="D438" i="7"/>
  <c r="F436" i="7"/>
  <c r="D434" i="7"/>
  <c r="F432" i="7"/>
  <c r="F428" i="7"/>
  <c r="E425" i="7"/>
  <c r="F424" i="7"/>
  <c r="F420" i="7"/>
  <c r="F416" i="7"/>
  <c r="D414" i="7"/>
  <c r="F412" i="7"/>
  <c r="D410" i="7"/>
  <c r="F408" i="7"/>
  <c r="D406" i="7"/>
  <c r="F404" i="7"/>
  <c r="D402" i="7"/>
  <c r="F400" i="7"/>
  <c r="D398" i="7"/>
  <c r="F396" i="7"/>
  <c r="D394" i="7"/>
  <c r="F392" i="7"/>
  <c r="D390" i="7"/>
  <c r="D386" i="7"/>
  <c r="D382" i="7"/>
  <c r="D378" i="7"/>
  <c r="D374" i="7"/>
  <c r="D370" i="7"/>
  <c r="D366" i="7"/>
  <c r="F364" i="7"/>
  <c r="D362" i="7"/>
  <c r="F360" i="7"/>
  <c r="D358" i="7"/>
  <c r="F569" i="6"/>
  <c r="D567" i="6"/>
  <c r="D563" i="6"/>
  <c r="D559" i="6"/>
  <c r="D555" i="6"/>
  <c r="D551" i="6"/>
  <c r="D547" i="6"/>
  <c r="D543" i="6"/>
  <c r="D539" i="6"/>
  <c r="D535" i="6"/>
  <c r="G529" i="6"/>
  <c r="G528" i="6"/>
  <c r="G527" i="6"/>
  <c r="D521" i="6"/>
  <c r="F521" i="6"/>
  <c r="F507" i="6"/>
  <c r="D507" i="6"/>
  <c r="D505" i="6"/>
  <c r="F505" i="6"/>
  <c r="D489" i="6"/>
  <c r="F489" i="6"/>
  <c r="D481" i="6"/>
  <c r="E481" i="6"/>
  <c r="F481" i="6"/>
  <c r="D465" i="6"/>
  <c r="E465" i="6"/>
  <c r="F465" i="6"/>
  <c r="E428" i="7"/>
  <c r="E424" i="7"/>
  <c r="E420" i="7"/>
  <c r="E416" i="7"/>
  <c r="E412" i="7"/>
  <c r="E408" i="7"/>
  <c r="F511" i="6"/>
  <c r="D511" i="6"/>
  <c r="D509" i="6"/>
  <c r="F509" i="6"/>
  <c r="G499" i="6"/>
  <c r="D493" i="6"/>
  <c r="F493" i="6"/>
  <c r="F491" i="6"/>
  <c r="D491" i="6"/>
  <c r="D469" i="6"/>
  <c r="E469" i="6"/>
  <c r="F469" i="6"/>
  <c r="E529" i="6"/>
  <c r="D528" i="6"/>
  <c r="D527" i="6"/>
  <c r="F524" i="6"/>
  <c r="G521" i="6"/>
  <c r="E519" i="6"/>
  <c r="E517" i="6"/>
  <c r="F515" i="6"/>
  <c r="D515" i="6"/>
  <c r="D513" i="6"/>
  <c r="F513" i="6"/>
  <c r="E503" i="6"/>
  <c r="E501" i="6"/>
  <c r="E499" i="6"/>
  <c r="D497" i="6"/>
  <c r="F497" i="6"/>
  <c r="F495" i="6"/>
  <c r="D495" i="6"/>
  <c r="D485" i="6"/>
  <c r="E485" i="6"/>
  <c r="F485" i="6"/>
  <c r="G477" i="6"/>
  <c r="D473" i="6"/>
  <c r="E473" i="6"/>
  <c r="F473" i="6"/>
  <c r="E377" i="6"/>
  <c r="F377" i="6"/>
  <c r="D377" i="6"/>
  <c r="E369" i="6"/>
  <c r="F369" i="6"/>
  <c r="D369" i="6"/>
  <c r="E361" i="6"/>
  <c r="F361" i="6"/>
  <c r="D361" i="6"/>
  <c r="D487" i="6"/>
  <c r="D483" i="6"/>
  <c r="D479" i="6"/>
  <c r="D475" i="6"/>
  <c r="D471" i="6"/>
  <c r="D467" i="6"/>
  <c r="D463" i="6"/>
  <c r="F461" i="6"/>
  <c r="D459" i="6"/>
  <c r="F457" i="6"/>
  <c r="D455" i="6"/>
  <c r="F453" i="6"/>
  <c r="D451" i="6"/>
  <c r="F449" i="6"/>
  <c r="D447" i="6"/>
  <c r="F445" i="6"/>
  <c r="D443" i="6"/>
  <c r="F441" i="6"/>
  <c r="F437" i="6"/>
  <c r="F433" i="6"/>
  <c r="F429" i="6"/>
  <c r="F425" i="6"/>
  <c r="F421" i="6"/>
  <c r="F417" i="6"/>
  <c r="F413" i="6"/>
  <c r="F409" i="6"/>
  <c r="F405" i="6"/>
  <c r="F401" i="6"/>
  <c r="F397" i="6"/>
  <c r="G396" i="6"/>
  <c r="E461" i="6"/>
  <c r="E457" i="6"/>
  <c r="E453" i="6"/>
  <c r="E449" i="6"/>
  <c r="E445" i="6"/>
  <c r="E441" i="6"/>
  <c r="E437" i="6"/>
  <c r="F436" i="6"/>
  <c r="E433" i="6"/>
  <c r="F432" i="6"/>
  <c r="E429" i="6"/>
  <c r="F428" i="6"/>
  <c r="E425" i="6"/>
  <c r="F424" i="6"/>
  <c r="E421" i="6"/>
  <c r="F420" i="6"/>
  <c r="E417" i="6"/>
  <c r="F416" i="6"/>
  <c r="E413" i="6"/>
  <c r="F412" i="6"/>
  <c r="E409" i="6"/>
  <c r="F408" i="6"/>
  <c r="E405" i="6"/>
  <c r="F404" i="6"/>
  <c r="E401" i="6"/>
  <c r="F400" i="6"/>
  <c r="E397" i="6"/>
  <c r="E396" i="6"/>
  <c r="G394" i="6"/>
  <c r="G393" i="6"/>
  <c r="G392" i="6"/>
  <c r="E386" i="6"/>
  <c r="E385" i="6"/>
  <c r="F385" i="6"/>
  <c r="E381" i="6"/>
  <c r="F381" i="6"/>
  <c r="D378" i="6"/>
  <c r="E378" i="6"/>
  <c r="E373" i="6"/>
  <c r="F373" i="6"/>
  <c r="D373" i="6"/>
  <c r="E365" i="6"/>
  <c r="F365" i="6"/>
  <c r="D365" i="6"/>
  <c r="D396" i="6"/>
  <c r="F394" i="6"/>
  <c r="F393" i="6"/>
  <c r="E392" i="6"/>
  <c r="D382" i="6"/>
  <c r="E382" i="6"/>
  <c r="G377" i="6"/>
  <c r="G369" i="6"/>
  <c r="G361" i="6"/>
  <c r="D357" i="6"/>
  <c r="D353" i="6"/>
  <c r="E352" i="6"/>
  <c r="D349" i="6"/>
  <c r="E348" i="6"/>
  <c r="D345" i="6"/>
  <c r="E344" i="6"/>
  <c r="D341" i="6"/>
  <c r="E340" i="6"/>
  <c r="D337" i="6"/>
  <c r="E336" i="6"/>
  <c r="E324" i="6"/>
  <c r="F323" i="6"/>
  <c r="E320" i="6"/>
  <c r="F319" i="6"/>
  <c r="F315" i="6"/>
  <c r="F311" i="6"/>
  <c r="F307" i="6"/>
  <c r="F303" i="6"/>
  <c r="F299" i="6"/>
  <c r="F295" i="6"/>
  <c r="F291" i="6"/>
  <c r="E288" i="6"/>
  <c r="F287" i="6"/>
  <c r="E284" i="6"/>
  <c r="F283" i="6"/>
  <c r="E280" i="6"/>
  <c r="F279" i="6"/>
  <c r="E276" i="6"/>
  <c r="F275" i="6"/>
  <c r="E272" i="6"/>
  <c r="F271" i="6"/>
  <c r="E268" i="6"/>
  <c r="F267" i="6"/>
  <c r="E264" i="6"/>
  <c r="F263" i="6"/>
  <c r="E51" i="5"/>
  <c r="F50" i="5"/>
  <c r="E47" i="5"/>
  <c r="F46" i="5"/>
  <c r="E43" i="5"/>
  <c r="F42" i="5"/>
  <c r="E39" i="5"/>
  <c r="F38" i="5"/>
  <c r="E35" i="5"/>
  <c r="F34" i="5"/>
  <c r="G33" i="5"/>
  <c r="G32" i="5"/>
  <c r="G31" i="5"/>
  <c r="E211" i="4"/>
  <c r="D210" i="4"/>
  <c r="D209" i="4"/>
  <c r="G203" i="4"/>
  <c r="G202" i="4"/>
  <c r="G201" i="4"/>
  <c r="E186" i="4"/>
  <c r="F186" i="4"/>
  <c r="D183" i="4"/>
  <c r="E183" i="4"/>
  <c r="E170" i="4"/>
  <c r="F170" i="4"/>
  <c r="D167" i="4"/>
  <c r="E167" i="4"/>
  <c r="E154" i="4"/>
  <c r="F154" i="4"/>
  <c r="D151" i="4"/>
  <c r="E151" i="4"/>
  <c r="E138" i="4"/>
  <c r="F138" i="4"/>
  <c r="D336" i="6"/>
  <c r="D332" i="6"/>
  <c r="F330" i="6"/>
  <c r="D328" i="6"/>
  <c r="D324" i="6"/>
  <c r="E319" i="6"/>
  <c r="E315" i="6"/>
  <c r="F314" i="6"/>
  <c r="E311" i="6"/>
  <c r="F310" i="6"/>
  <c r="E307" i="6"/>
  <c r="F306" i="6"/>
  <c r="E303" i="6"/>
  <c r="F302" i="6"/>
  <c r="E299" i="6"/>
  <c r="E295" i="6"/>
  <c r="E291" i="6"/>
  <c r="E287" i="6"/>
  <c r="E283" i="6"/>
  <c r="E279" i="6"/>
  <c r="E275" i="6"/>
  <c r="E271" i="6"/>
  <c r="E267" i="6"/>
  <c r="E263" i="6"/>
  <c r="E50" i="5"/>
  <c r="E46" i="5"/>
  <c r="E42" i="5"/>
  <c r="E38" i="5"/>
  <c r="E34" i="5"/>
  <c r="F33" i="5"/>
  <c r="F32" i="5"/>
  <c r="E31" i="5"/>
  <c r="E190" i="4"/>
  <c r="F190" i="4"/>
  <c r="D187" i="4"/>
  <c r="E187" i="4"/>
  <c r="E174" i="4"/>
  <c r="F174" i="4"/>
  <c r="D171" i="4"/>
  <c r="E171" i="4"/>
  <c r="E158" i="4"/>
  <c r="F158" i="4"/>
  <c r="D155" i="4"/>
  <c r="E155" i="4"/>
  <c r="E142" i="4"/>
  <c r="F142" i="4"/>
  <c r="D139" i="4"/>
  <c r="E139" i="4"/>
  <c r="F131" i="4"/>
  <c r="D131" i="4"/>
  <c r="E131" i="4"/>
  <c r="F123" i="4"/>
  <c r="D123" i="4"/>
  <c r="E123" i="4"/>
  <c r="F115" i="4"/>
  <c r="D115" i="4"/>
  <c r="E115" i="4"/>
  <c r="E374" i="6"/>
  <c r="E370" i="6"/>
  <c r="E366" i="6"/>
  <c r="E362" i="6"/>
  <c r="E358" i="6"/>
  <c r="F357" i="6"/>
  <c r="F353" i="6"/>
  <c r="F349" i="6"/>
  <c r="F345" i="6"/>
  <c r="E330" i="6"/>
  <c r="E33" i="5"/>
  <c r="D32" i="5"/>
  <c r="D31" i="5"/>
  <c r="G211" i="4"/>
  <c r="G210" i="4"/>
  <c r="G209" i="4"/>
  <c r="E203" i="4"/>
  <c r="D202" i="4"/>
  <c r="D201" i="4"/>
  <c r="E194" i="4"/>
  <c r="F194" i="4"/>
  <c r="D191" i="4"/>
  <c r="E191" i="4"/>
  <c r="E178" i="4"/>
  <c r="F178" i="4"/>
  <c r="D175" i="4"/>
  <c r="E175" i="4"/>
  <c r="E162" i="4"/>
  <c r="F162" i="4"/>
  <c r="D159" i="4"/>
  <c r="E159" i="4"/>
  <c r="E146" i="4"/>
  <c r="F146" i="4"/>
  <c r="D143" i="4"/>
  <c r="E143" i="4"/>
  <c r="G138" i="4"/>
  <c r="E209" i="4"/>
  <c r="E198" i="4"/>
  <c r="F198" i="4"/>
  <c r="D195" i="4"/>
  <c r="E195" i="4"/>
  <c r="G190" i="4"/>
  <c r="G187" i="4"/>
  <c r="E182" i="4"/>
  <c r="F182" i="4"/>
  <c r="D179" i="4"/>
  <c r="E179" i="4"/>
  <c r="G171" i="4"/>
  <c r="E166" i="4"/>
  <c r="F166" i="4"/>
  <c r="D163" i="4"/>
  <c r="E163" i="4"/>
  <c r="G158" i="4"/>
  <c r="G155" i="4"/>
  <c r="E150" i="4"/>
  <c r="F150" i="4"/>
  <c r="D147" i="4"/>
  <c r="E147" i="4"/>
  <c r="F135" i="4"/>
  <c r="D135" i="4"/>
  <c r="E135" i="4"/>
  <c r="F127" i="4"/>
  <c r="D127" i="4"/>
  <c r="E127" i="4"/>
  <c r="F119" i="4"/>
  <c r="D119" i="4"/>
  <c r="E119" i="4"/>
  <c r="F111" i="4"/>
  <c r="D111" i="4"/>
  <c r="E111" i="4"/>
  <c r="F134" i="4"/>
  <c r="F130" i="4"/>
  <c r="F126" i="4"/>
  <c r="F122" i="4"/>
  <c r="F118" i="4"/>
  <c r="F114" i="4"/>
  <c r="F110" i="4"/>
  <c r="E107" i="4"/>
  <c r="F106" i="4"/>
  <c r="E103" i="4"/>
  <c r="F102" i="4"/>
  <c r="E99" i="4"/>
  <c r="F98" i="4"/>
  <c r="E95" i="4"/>
  <c r="F94" i="4"/>
  <c r="E91" i="4"/>
  <c r="F90" i="4"/>
  <c r="E87" i="4"/>
  <c r="F86" i="4"/>
  <c r="E83" i="4"/>
  <c r="E79" i="4"/>
  <c r="D107" i="4"/>
  <c r="D103" i="4"/>
  <c r="D99" i="4"/>
  <c r="D95" i="4"/>
  <c r="D91" i="4"/>
  <c r="D87" i="4"/>
  <c r="D83" i="4"/>
  <c r="D79" i="4"/>
</calcChain>
</file>

<file path=xl/sharedStrings.xml><?xml version="1.0" encoding="utf-8"?>
<sst xmlns="http://schemas.openxmlformats.org/spreadsheetml/2006/main" count="141" uniqueCount="30">
  <si>
    <t>Cancers</t>
  </si>
  <si>
    <t>Screens</t>
  </si>
  <si>
    <t>Rate</t>
  </si>
  <si>
    <t>95%LowerCI</t>
  </si>
  <si>
    <t>95%UpperCI</t>
  </si>
  <si>
    <t>99%LowerCI</t>
  </si>
  <si>
    <t>99%UpperCI</t>
  </si>
  <si>
    <t>Total</t>
  </si>
  <si>
    <t>Year</t>
  </si>
  <si>
    <t>Please enter the number of screens, the number of cancers and year</t>
  </si>
  <si>
    <t>for the most recent five non-overlapping 12 month periods into the yellow cells</t>
  </si>
  <si>
    <t>Small cancer detection rates</t>
  </si>
  <si>
    <t>First round cancer detection rates</t>
  </si>
  <si>
    <t>Subsequent round cancer detection rates</t>
  </si>
  <si>
    <t>First round DCIS detection rates</t>
  </si>
  <si>
    <t>Please enter the number of screens, the number of DCIS and year</t>
  </si>
  <si>
    <t>Subsequent round DCIS detection rates</t>
  </si>
  <si>
    <t>NQMC Secretariat</t>
  </si>
  <si>
    <t>Name of Breastscreen Service</t>
  </si>
  <si>
    <t>Service</t>
  </si>
  <si>
    <t>Chart</t>
  </si>
  <si>
    <t>Chart Title</t>
  </si>
  <si>
    <t>Funnel Chart #1</t>
  </si>
  <si>
    <t>Funnel Chart #2</t>
  </si>
  <si>
    <t>Funnel Chart #3</t>
  </si>
  <si>
    <t>Funnel Chart #4</t>
  </si>
  <si>
    <t>Funnel Chart #5</t>
  </si>
  <si>
    <t>BreastScreen</t>
  </si>
  <si>
    <t>Enter name here</t>
  </si>
  <si>
    <t>Last modified 1/2/2018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</si>
</sst>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0"/>
      <name val="Arial"/>
    </font>
    <font>
      <sz val="8"/>
      <name val="Arial"/>
    </font>
    <font>
      <sz val="10"/>
      <name val="Tahoma"/>
      <family val="2"/>
    </font>
    <font>
      <sz val="8"/>
      <name val="Tahoma"/>
      <family val="2"/>
    </font>
    <font>
      <b/>
      <sz val="10"/>
      <name val="Tahoma"/>
      <family val="2"/>
    </font>
    <font>
      <b/>
      <sz val="11"/>
      <name val="Tahoma"/>
      <family val="2"/>
    </font>
    <font>
      <sz val="10"/>
      <color theme="0"/>
      <name val="Arial"/>
      <family val="2"/>
    </font>
    <font>
      <b/>
      <sz val="10"/>
      <name val="Arial"/>
      <family val="2"/>
    </font>
    <font>
      <sz val="10"/>
      <name val="Arial"/>
      <family val="2"/>
    </font>
  </fonts>
  <fills count="8">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41"/>
        <bgColor indexed="64"/>
      </patternFill>
    </fill>
    <fill>
      <patternFill patternType="solid">
        <fgColor rgb="FFC0504D"/>
        <bgColor indexed="64"/>
      </patternFill>
    </fill>
    <fill>
      <patternFill patternType="solid">
        <fgColor rgb="FFE5B8B7"/>
        <bgColor indexed="64"/>
      </patternFill>
    </fill>
    <fill>
      <patternFill patternType="solid">
        <fgColor rgb="FFF2DBDB"/>
        <bgColor indexed="64"/>
      </patternFill>
    </fill>
  </fills>
  <borders count="2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1" fontId="0" fillId="0" borderId="0" xfId="0" applyNumberFormat="1"/>
    <xf numFmtId="164" fontId="0" fillId="0" borderId="0" xfId="0" applyNumberFormat="1"/>
    <xf numFmtId="0" fontId="0" fillId="0" borderId="0" xfId="0" applyAlignment="1">
      <alignment horizontal="right"/>
    </xf>
    <xf numFmtId="1" fontId="0" fillId="0" borderId="0" xfId="0" applyNumberFormat="1" applyAlignment="1">
      <alignment horizontal="right"/>
    </xf>
    <xf numFmtId="2" fontId="0" fillId="0" borderId="0" xfId="0" applyNumberFormat="1"/>
    <xf numFmtId="0" fontId="2" fillId="0" borderId="0" xfId="0" applyFont="1"/>
    <xf numFmtId="0" fontId="2" fillId="0" borderId="0" xfId="0" applyFont="1" applyAlignment="1">
      <alignment horizontal="right"/>
    </xf>
    <xf numFmtId="0" fontId="3" fillId="0" borderId="0" xfId="0" applyFont="1"/>
    <xf numFmtId="0" fontId="3" fillId="0" borderId="0" xfId="0" applyFont="1" applyAlignment="1">
      <alignment horizontal="right"/>
    </xf>
    <xf numFmtId="164" fontId="2" fillId="0" borderId="0" xfId="0" applyNumberFormat="1" applyFont="1"/>
    <xf numFmtId="2" fontId="3" fillId="0" borderId="0" xfId="0" applyNumberFormat="1" applyFont="1"/>
    <xf numFmtId="2" fontId="3" fillId="0" borderId="0" xfId="0" applyNumberFormat="1" applyFont="1" applyAlignment="1">
      <alignment horizontal="right"/>
    </xf>
    <xf numFmtId="0" fontId="3" fillId="0" borderId="0" xfId="0" applyFont="1" applyAlignment="1">
      <alignment horizontal="center"/>
    </xf>
    <xf numFmtId="0" fontId="3" fillId="0" borderId="0" xfId="0" applyFont="1" applyBorder="1" applyAlignment="1">
      <alignment horizontal="center"/>
    </xf>
    <xf numFmtId="0" fontId="3" fillId="0" borderId="0" xfId="0" applyFont="1" applyFill="1" applyAlignment="1"/>
    <xf numFmtId="0" fontId="3" fillId="0" borderId="0" xfId="0" applyFont="1" applyFill="1" applyBorder="1" applyAlignment="1">
      <alignment horizontal="center"/>
    </xf>
    <xf numFmtId="0" fontId="4"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2" borderId="5" xfId="0" applyFont="1" applyFill="1" applyBorder="1" applyAlignment="1">
      <alignment horizontal="center"/>
    </xf>
    <xf numFmtId="0" fontId="2" fillId="2" borderId="6" xfId="0" applyFont="1" applyFill="1" applyBorder="1" applyAlignment="1">
      <alignment horizontal="center"/>
    </xf>
    <xf numFmtId="2" fontId="2" fillId="0" borderId="7" xfId="0" applyNumberFormat="1" applyFont="1" applyBorder="1" applyAlignment="1">
      <alignment horizontal="center"/>
    </xf>
    <xf numFmtId="0" fontId="2" fillId="2" borderId="8"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2" fontId="2" fillId="0" borderId="11" xfId="0" applyNumberFormat="1" applyFont="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2" fontId="2" fillId="0" borderId="15" xfId="0" applyNumberFormat="1" applyFont="1" applyBorder="1" applyAlignment="1">
      <alignment horizontal="center"/>
    </xf>
    <xf numFmtId="0" fontId="2" fillId="2" borderId="16" xfId="0" applyFont="1" applyFill="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2" fontId="2" fillId="0" borderId="19" xfId="0" applyNumberFormat="1" applyFont="1" applyBorder="1" applyAlignment="1">
      <alignment horizontal="center"/>
    </xf>
    <xf numFmtId="0" fontId="2" fillId="0" borderId="20" xfId="0" applyFont="1" applyBorder="1" applyAlignment="1">
      <alignment horizontal="center"/>
    </xf>
    <xf numFmtId="0" fontId="5" fillId="0" borderId="0" xfId="0" applyFont="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0" applyFont="1" applyFill="1" applyAlignment="1">
      <alignment horizontal="center"/>
    </xf>
    <xf numFmtId="0" fontId="6" fillId="5" borderId="0" xfId="0" applyFont="1" applyFill="1"/>
    <xf numFmtId="0" fontId="7" fillId="6" borderId="0" xfId="0" applyFont="1" applyFill="1"/>
    <xf numFmtId="0" fontId="8" fillId="3" borderId="0" xfId="0" applyFont="1" applyFill="1"/>
    <xf numFmtId="0" fontId="8" fillId="0" borderId="0" xfId="0" applyFont="1" applyAlignment="1">
      <alignment wrapText="1"/>
    </xf>
    <xf numFmtId="0" fontId="8" fillId="0" borderId="0" xfId="0" applyFont="1"/>
    <xf numFmtId="0" fontId="8" fillId="3" borderId="21" xfId="0" applyFont="1" applyFill="1" applyBorder="1"/>
    <xf numFmtId="0" fontId="8" fillId="7" borderId="21" xfId="0" applyFont="1" applyFill="1" applyBorder="1" applyProtection="1">
      <protection locked="0"/>
    </xf>
    <xf numFmtId="0" fontId="3" fillId="4" borderId="0" xfId="0" applyFont="1" applyFill="1" applyAlignment="1"/>
    <xf numFmtId="0" fontId="5" fillId="0" borderId="18" xfId="0" applyFont="1" applyBorder="1" applyAlignment="1"/>
  </cellXfs>
  <cellStyles count="1">
    <cellStyle name="Normal" xfId="0" builtinId="0"/>
  </cellStyles>
  <dxfs count="3">
    <dxf>
      <font>
        <b val="0"/>
        <i val="0"/>
        <strike val="0"/>
        <condense val="0"/>
        <extend val="0"/>
        <outline val="0"/>
        <shadow val="0"/>
        <u val="none"/>
        <vertAlign val="baseline"/>
        <sz val="10"/>
        <color auto="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auto="1"/>
        <name val="Arial"/>
        <scheme val="none"/>
      </font>
    </dxf>
  </dxfs>
  <tableStyles count="0" defaultTableStyle="TableStyleMedium2" defaultPivotStyle="PivotStyleLight16"/>
  <colors>
    <mruColors>
      <color rgb="FFF2DB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Titles'!$B$2</c:f>
          <c:strCache>
            <c:ptCount val="1"/>
            <c:pt idx="0">
              <c:v>Five year detection rates - NAS Measure 2.1.1(b)
First Round Cancer Detection
(≥50 per 10,000 women screened)
BreastScreen Enter name here Service</c:v>
            </c:pt>
          </c:strCache>
        </c:strRef>
      </c:tx>
      <c:layout>
        <c:manualLayout>
          <c:xMode val="edge"/>
          <c:yMode val="edge"/>
          <c:x val="0.31583329782145758"/>
          <c:y val="1.3543307926300945E-2"/>
        </c:manualLayout>
      </c:layout>
      <c:overlay val="0"/>
      <c:txPr>
        <a:bodyPr/>
        <a:lstStyle/>
        <a:p>
          <a:pPr>
            <a:defRPr b="1"/>
          </a:pPr>
          <a:endParaRPr lang="en-US"/>
        </a:p>
      </c:txPr>
    </c:title>
    <c:autoTitleDeleted val="0"/>
    <c:plotArea>
      <c:layout>
        <c:manualLayout>
          <c:layoutTarget val="inner"/>
          <c:xMode val="edge"/>
          <c:yMode val="edge"/>
          <c:x val="6.8252326783867626E-2"/>
          <c:y val="0.15254237288135594"/>
          <c:w val="0.9027921406411582"/>
          <c:h val="0.73728813559322037"/>
        </c:manualLayout>
      </c:layout>
      <c:scatterChart>
        <c:scatterStyle val="smoothMarker"/>
        <c:varyColors val="0"/>
        <c:ser>
          <c:idx val="0"/>
          <c:order val="0"/>
          <c:tx>
            <c:strRef>
              <c:f>'2.1.1(b)'!$D$2</c:f>
              <c:strCache>
                <c:ptCount val="1"/>
                <c:pt idx="0">
                  <c:v>95%LowerCI</c:v>
                </c:pt>
              </c:strCache>
            </c:strRef>
          </c:tx>
          <c:spPr>
            <a:ln w="12700">
              <a:solidFill>
                <a:srgbClr val="0000FF"/>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'2.1.1(b)'!$D$3:$D$302</c:f>
              <c:numCache>
                <c:formatCode>0.0</c:formatCode>
                <c:ptCount val="300"/>
                <c:pt idx="2">
                  <c:v>10.311202048260038</c:v>
                </c:pt>
                <c:pt idx="3">
                  <c:v>13.623317170329067</c:v>
                </c:pt>
                <c:pt idx="4">
                  <c:v>16.234863901184198</c:v>
                </c:pt>
                <c:pt idx="5">
                  <c:v>18.349118779090432</c:v>
                </c:pt>
                <c:pt idx="6">
                  <c:v>20.102593225141899</c:v>
                </c:pt>
                <c:pt idx="7">
                  <c:v>21.58645110467813</c:v>
                </c:pt>
                <c:pt idx="8">
                  <c:v>22.863183874324079</c:v>
                </c:pt>
                <c:pt idx="9">
                  <c:v>23.976943480662165</c:v>
                </c:pt>
                <c:pt idx="10">
                  <c:v>24.959819851076539</c:v>
                </c:pt>
                <c:pt idx="11">
                  <c:v>25.835729619675909</c:v>
                </c:pt>
                <c:pt idx="12">
                  <c:v>26.622894196168474</c:v>
                </c:pt>
                <c:pt idx="13">
                  <c:v>27.335465272502145</c:v>
                </c:pt>
                <c:pt idx="14">
                  <c:v>27.984620442611039</c:v>
                </c:pt>
                <c:pt idx="15">
                  <c:v>28.579320167629774</c:v>
                </c:pt>
                <c:pt idx="16">
                  <c:v>29.126842557668493</c:v>
                </c:pt>
                <c:pt idx="17">
                  <c:v>29.633168834443122</c:v>
                </c:pt>
                <c:pt idx="18">
                  <c:v>30.103266222017716</c:v>
                </c:pt>
                <c:pt idx="19">
                  <c:v>30.541298963509867</c:v>
                </c:pt>
                <c:pt idx="20">
                  <c:v>30.95078805732426</c:v>
                </c:pt>
                <c:pt idx="21">
                  <c:v>31.334733800521846</c:v>
                </c:pt>
                <c:pt idx="22">
                  <c:v>31.695710950097126</c:v>
                </c:pt>
                <c:pt idx="23">
                  <c:v>32.035943447263463</c:v>
                </c:pt>
                <c:pt idx="24">
                  <c:v>32.357363695658648</c:v>
                </c:pt>
                <c:pt idx="25">
                  <c:v>32.661660029992966</c:v>
                </c:pt>
                <c:pt idx="26">
                  <c:v>32.950315058823655</c:v>
                </c:pt>
                <c:pt idx="27">
                  <c:v>33.224636885459873</c:v>
                </c:pt>
                <c:pt idx="28">
                  <c:v>33.485784719910228</c:v>
                </c:pt>
                <c:pt idx="29">
                  <c:v>33.734790035701529</c:v>
                </c:pt>
                <c:pt idx="30">
                  <c:v>33.972574159906209</c:v>
                </c:pt>
                <c:pt idx="31">
                  <c:v>34.199962986382133</c:v>
                </c:pt>
                <c:pt idx="32">
                  <c:v>34.417699352620971</c:v>
                </c:pt>
                <c:pt idx="33">
                  <c:v>34.626453506723927</c:v>
                </c:pt>
                <c:pt idx="34">
                  <c:v>34.826832003599655</c:v>
                </c:pt>
                <c:pt idx="35">
                  <c:v>35.019385301826709</c:v>
                </c:pt>
                <c:pt idx="36">
                  <c:v>35.204614279873013</c:v>
                </c:pt>
                <c:pt idx="37">
                  <c:v>35.382975848942294</c:v>
                </c:pt>
                <c:pt idx="38">
                  <c:v>35.554887806969845</c:v>
                </c:pt>
                <c:pt idx="39">
                  <c:v>35.720733052236213</c:v>
                </c:pt>
                <c:pt idx="40">
                  <c:v>35.880863254213757</c:v>
                </c:pt>
                <c:pt idx="41">
                  <c:v>36.035602062473451</c:v>
                </c:pt>
                <c:pt idx="42">
                  <c:v>36.185247920892074</c:v>
                </c:pt>
                <c:pt idx="43">
                  <c:v>36.330076543345825</c:v>
                </c:pt>
                <c:pt idx="44">
                  <c:v>36.470343098038285</c:v>
                </c:pt>
                <c:pt idx="45">
                  <c:v>36.606284140186823</c:v>
                </c:pt>
                <c:pt idx="46">
                  <c:v>36.738119326665696</c:v>
                </c:pt>
                <c:pt idx="47">
                  <c:v>36.86605294112838</c:v>
                </c:pt>
                <c:pt idx="48">
                  <c:v>36.990275253907292</c:v>
                </c:pt>
                <c:pt idx="49">
                  <c:v>37.110963737461866</c:v>
                </c:pt>
                <c:pt idx="50">
                  <c:v>37.228284155187026</c:v>
                </c:pt>
                <c:pt idx="51">
                  <c:v>37.342391538905019</c:v>
                </c:pt>
                <c:pt idx="52">
                  <c:v>37.453431068261764</c:v>
                </c:pt>
                <c:pt idx="53">
                  <c:v>37.561538863467362</c:v>
                </c:pt>
                <c:pt idx="54">
                  <c:v>37.666842701307715</c:v>
                </c:pt>
                <c:pt idx="55">
                  <c:v>37.769462663062683</c:v>
                </c:pt>
                <c:pt idx="56">
                  <c:v>37.869511721863816</c:v>
                </c:pt>
                <c:pt idx="57">
                  <c:v>37.96709627607737</c:v>
                </c:pt>
                <c:pt idx="58">
                  <c:v>38.062316634485967</c:v>
                </c:pt>
                <c:pt idx="59">
                  <c:v>38.155267458339388</c:v>
                </c:pt>
                <c:pt idx="60">
                  <c:v>38.246038164739787</c:v>
                </c:pt>
                <c:pt idx="61">
                  <c:v>38.334713295300467</c:v>
                </c:pt>
                <c:pt idx="62">
                  <c:v>38.421372853561309</c:v>
                </c:pt>
                <c:pt idx="63">
                  <c:v>38.506092614246448</c:v>
                </c:pt>
                <c:pt idx="64">
                  <c:v>38.588944407103284</c:v>
                </c:pt>
                <c:pt idx="65">
                  <c:v>38.669996377758551</c:v>
                </c:pt>
                <c:pt idx="66">
                  <c:v>38.749313227761597</c:v>
                </c:pt>
                <c:pt idx="67">
                  <c:v>38.826956435751811</c:v>
                </c:pt>
                <c:pt idx="68">
                  <c:v>38.902984461481772</c:v>
                </c:pt>
                <c:pt idx="69">
                  <c:v>38.977452934246777</c:v>
                </c:pt>
                <c:pt idx="70">
                  <c:v>39.050414827112</c:v>
                </c:pt>
                <c:pt idx="71">
                  <c:v>39.121920618186351</c:v>
                </c:pt>
                <c:pt idx="72">
                  <c:v>39.192018440067912</c:v>
                </c:pt>
                <c:pt idx="73">
                  <c:v>39.260754218473636</c:v>
                </c:pt>
                <c:pt idx="74">
                  <c:v>39.328171800967638</c:v>
                </c:pt>
                <c:pt idx="75">
                  <c:v>39.39431307661421</c:v>
                </c:pt>
                <c:pt idx="76">
                  <c:v>39.459218087302943</c:v>
                </c:pt>
                <c:pt idx="77">
                  <c:v>39.522925131423293</c:v>
                </c:pt>
                <c:pt idx="78">
                  <c:v>39.585470860503079</c:v>
                </c:pt>
                <c:pt idx="79">
                  <c:v>39.646890369368968</c:v>
                </c:pt>
                <c:pt idx="80">
                  <c:v>39.707217280336643</c:v>
                </c:pt>
                <c:pt idx="81">
                  <c:v>39.766483821892905</c:v>
                </c:pt>
                <c:pt idx="82">
                  <c:v>39.82472090229102</c:v>
                </c:pt>
                <c:pt idx="83">
                  <c:v>39.881958178444059</c:v>
                </c:pt>
                <c:pt idx="84">
                  <c:v>39.938224120467346</c:v>
                </c:pt>
                <c:pt idx="85">
                  <c:v>39.993546072191855</c:v>
                </c:pt>
                <c:pt idx="86">
                  <c:v>40.047950307942358</c:v>
                </c:pt>
                <c:pt idx="87">
                  <c:v>40.101462085850457</c:v>
                </c:pt>
                <c:pt idx="88">
                  <c:v>40.154105697949859</c:v>
                </c:pt>
                <c:pt idx="89">
                  <c:v>40.205904517281098</c:v>
                </c:pt>
                <c:pt idx="90">
                  <c:v>40.256881042214872</c:v>
                </c:pt>
                <c:pt idx="91">
                  <c:v>40.307056938186093</c:v>
                </c:pt>
                <c:pt idx="92">
                  <c:v>40.356453077015779</c:v>
                </c:pt>
                <c:pt idx="93">
                  <c:v>40.405089573984156</c:v>
                </c:pt>
                <c:pt idx="94">
                  <c:v>40.452985822805339</c:v>
                </c:pt>
                <c:pt idx="95">
                  <c:v>40.500160528642944</c:v>
                </c:pt>
                <c:pt idx="96">
                  <c:v>40.546631739295009</c:v>
                </c:pt>
                <c:pt idx="97">
                  <c:v>40.592416874667173</c:v>
                </c:pt>
                <c:pt idx="98">
                  <c:v>40.637532754644134</c:v>
                </c:pt>
                <c:pt idx="99">
                  <c:v>40.681995625461568</c:v>
                </c:pt>
                <c:pt idx="100">
                  <c:v>40.725821184672732</c:v>
                </c:pt>
                <c:pt idx="101">
                  <c:v>40.769024604797799</c:v>
                </c:pt>
                <c:pt idx="102">
                  <c:v>40.811620555737072</c:v>
                </c:pt>
                <c:pt idx="103">
                  <c:v>40.853623226024268</c:v>
                </c:pt>
                <c:pt idx="104">
                  <c:v>40.895046342989595</c:v>
                </c:pt>
                <c:pt idx="105">
                  <c:v>40.935903191898831</c:v>
                </c:pt>
                <c:pt idx="106">
                  <c:v>40.976206634128872</c:v>
                </c:pt>
                <c:pt idx="107">
                  <c:v>41.0159691244369</c:v>
                </c:pt>
                <c:pt idx="108">
                  <c:v>41.055202727376056</c:v>
                </c:pt>
                <c:pt idx="109">
                  <c:v>41.093919132907146</c:v>
                </c:pt>
                <c:pt idx="110">
                  <c:v>41.132129671252457</c:v>
                </c:pt>
                <c:pt idx="111">
                  <c:v>41.169845327034984</c:v>
                </c:pt>
                <c:pt idx="112">
                  <c:v>41.207076752743248</c:v>
                </c:pt>
                <c:pt idx="113">
                  <c:v>41.243834281559394</c:v>
                </c:pt>
                <c:pt idx="114">
                  <c:v>41.28012793958623</c:v>
                </c:pt>
                <c:pt idx="115">
                  <c:v>41.315967457505806</c:v>
                </c:pt>
                <c:pt idx="116">
                  <c:v>41.351362281700716</c:v>
                </c:pt>
                <c:pt idx="117">
                  <c:v>41.386321584867346</c:v>
                </c:pt>
                <c:pt idx="118">
                  <c:v>41.42085427614802</c:v>
                </c:pt>
                <c:pt idx="119">
                  <c:v>41.454969010807794</c:v>
                </c:pt>
                <c:pt idx="120">
                  <c:v>41.488674199479917</c:v>
                </c:pt>
                <c:pt idx="121">
                  <c:v>41.521978017002418</c:v>
                </c:pt>
                <c:pt idx="122">
                  <c:v>41.554888410867214</c:v>
                </c:pt>
                <c:pt idx="123">
                  <c:v>41.587413109301451</c:v>
                </c:pt>
                <c:pt idx="124">
                  <c:v>41.619559629000094</c:v>
                </c:pt>
                <c:pt idx="125">
                  <c:v>41.651335282527292</c:v>
                </c:pt>
                <c:pt idx="126">
                  <c:v>41.682747185403258</c:v>
                </c:pt>
                <c:pt idx="127">
                  <c:v>41.713802262892209</c:v>
                </c:pt>
                <c:pt idx="128">
                  <c:v>41.744507256506388</c:v>
                </c:pt>
                <c:pt idx="129">
                  <c:v>41.774868730240016</c:v>
                </c:pt>
                <c:pt idx="130">
                  <c:v>41.804893076546108</c:v>
                </c:pt>
                <c:pt idx="131">
                  <c:v>41.83458652206911</c:v>
                </c:pt>
                <c:pt idx="132">
                  <c:v>41.863955133144579</c:v>
                </c:pt>
                <c:pt idx="133">
                  <c:v>41.893004821077305</c:v>
                </c:pt>
                <c:pt idx="134">
                  <c:v>41.92174134720829</c:v>
                </c:pt>
                <c:pt idx="135">
                  <c:v>41.950170327780476</c:v>
                </c:pt>
                <c:pt idx="136">
                  <c:v>41.978297238612619</c:v>
                </c:pt>
                <c:pt idx="137">
                  <c:v>42.006127419590229</c:v>
                </c:pt>
                <c:pt idx="138">
                  <c:v>42.033666078981952</c:v>
                </c:pt>
                <c:pt idx="139">
                  <c:v>42.060918297589389</c:v>
                </c:pt>
                <c:pt idx="140">
                  <c:v>42.087889032737905</c:v>
                </c:pt>
                <c:pt idx="141">
                  <c:v>42.114583122115498</c:v>
                </c:pt>
                <c:pt idx="142">
                  <c:v>42.141005287466683</c:v>
                </c:pt>
                <c:pt idx="143">
                  <c:v>42.167160138147736</c:v>
                </c:pt>
                <c:pt idx="144">
                  <c:v>42.193052174549322</c:v>
                </c:pt>
                <c:pt idx="145">
                  <c:v>42.218685791392524</c:v>
                </c:pt>
                <c:pt idx="146">
                  <c:v>42.244065280903655</c:v>
                </c:pt>
                <c:pt idx="147">
                  <c:v>42.269194835873002</c:v>
                </c:pt>
                <c:pt idx="148">
                  <c:v>42.294078552602699</c:v>
                </c:pt>
                <c:pt idx="149">
                  <c:v>42.31872043374829</c:v>
                </c:pt>
                <c:pt idx="150">
                  <c:v>42.343124391058581</c:v>
                </c:pt>
                <c:pt idx="151">
                  <c:v>42.367294248017963</c:v>
                </c:pt>
                <c:pt idx="152">
                  <c:v>42.391233742395386</c:v>
                </c:pt>
                <c:pt idx="153">
                  <c:v>42.414946528703801</c:v>
                </c:pt>
                <c:pt idx="154">
                  <c:v>42.438436180573795</c:v>
                </c:pt>
                <c:pt idx="155">
                  <c:v>42.461706193044918</c:v>
                </c:pt>
                <c:pt idx="156">
                  <c:v>42.48475998477808</c:v>
                </c:pt>
                <c:pt idx="157">
                  <c:v>42.507600900192173</c:v>
                </c:pt>
                <c:pt idx="158">
                  <c:v>42.530232211528009</c:v>
                </c:pt>
                <c:pt idx="159">
                  <c:v>42.552657120842483</c:v>
                </c:pt>
                <c:pt idx="160">
                  <c:v>42.574878761935757</c:v>
                </c:pt>
                <c:pt idx="161">
                  <c:v>42.596900202213938</c:v>
                </c:pt>
                <c:pt idx="162">
                  <c:v>42.618724444490113</c:v>
                </c:pt>
                <c:pt idx="163">
                  <c:v>42.640354428725722</c:v>
                </c:pt>
                <c:pt idx="164">
                  <c:v>42.661793033715107</c:v>
                </c:pt>
                <c:pt idx="165">
                  <c:v>42.68304307871486</c:v>
                </c:pt>
                <c:pt idx="166">
                  <c:v>42.704107325020544</c:v>
                </c:pt>
                <c:pt idx="167">
                  <c:v>42.724988477492559</c:v>
                </c:pt>
                <c:pt idx="168">
                  <c:v>42.745689186033097</c:v>
                </c:pt>
                <c:pt idx="169">
                  <c:v>42.766212047016154</c:v>
                </c:pt>
                <c:pt idx="170">
                  <c:v>42.786559604672135</c:v>
                </c:pt>
                <c:pt idx="171">
                  <c:v>42.806734352429046</c:v>
                </c:pt>
                <c:pt idx="172">
                  <c:v>42.826738734211602</c:v>
                </c:pt>
                <c:pt idx="173">
                  <c:v>42.846575145699894</c:v>
                </c:pt>
                <c:pt idx="174">
                  <c:v>42.866245935549195</c:v>
                </c:pt>
                <c:pt idx="175">
                  <c:v>42.885753406572206</c:v>
                </c:pt>
                <c:pt idx="176">
                  <c:v>42.905099816885041</c:v>
                </c:pt>
                <c:pt idx="177">
                  <c:v>42.924287381018495</c:v>
                </c:pt>
                <c:pt idx="178">
                  <c:v>42.94331827099559</c:v>
                </c:pt>
                <c:pt idx="179">
                  <c:v>42.962194617376745</c:v>
                </c:pt>
                <c:pt idx="180">
                  <c:v>42.980918510273561</c:v>
                </c:pt>
                <c:pt idx="181">
                  <c:v>42.99949200033268</c:v>
                </c:pt>
                <c:pt idx="182">
                  <c:v>43.017917099690209</c:v>
                </c:pt>
                <c:pt idx="183">
                  <c:v>43.036195782898282</c:v>
                </c:pt>
                <c:pt idx="184">
                  <c:v>43.054329987824346</c:v>
                </c:pt>
                <c:pt idx="185">
                  <c:v>43.072321616524427</c:v>
                </c:pt>
                <c:pt idx="186">
                  <c:v>43.090172536090797</c:v>
                </c:pt>
                <c:pt idx="187">
                  <c:v>43.107884579475567</c:v>
                </c:pt>
                <c:pt idx="188">
                  <c:v>43.125459546290415</c:v>
                </c:pt>
                <c:pt idx="189">
                  <c:v>43.142899203583553</c:v>
                </c:pt>
                <c:pt idx="190">
                  <c:v>43.16020528659476</c:v>
                </c:pt>
                <c:pt idx="191">
                  <c:v>43.177379499488985</c:v>
                </c:pt>
                <c:pt idx="192">
                  <c:v>43.194423516069385</c:v>
                </c:pt>
                <c:pt idx="193">
                  <c:v>43.211338980470479</c:v>
                </c:pt>
                <c:pt idx="194">
                  <c:v>43.228127507831957</c:v>
                </c:pt>
                <c:pt idx="195">
                  <c:v>43.244790684953976</c:v>
                </c:pt>
                <c:pt idx="196">
                  <c:v>43.261330070934292</c:v>
                </c:pt>
                <c:pt idx="197">
                  <c:v>43.277747197788074</c:v>
                </c:pt>
                <c:pt idx="198">
                  <c:v>43.294043571050686</c:v>
                </c:pt>
                <c:pt idx="199">
                  <c:v>43.31022067036433</c:v>
                </c:pt>
                <c:pt idx="200">
                  <c:v>43.326279950048651</c:v>
                </c:pt>
                <c:pt idx="201">
                  <c:v>43.342222839656174</c:v>
                </c:pt>
                <c:pt idx="202">
                  <c:v>43.35805074451288</c:v>
                </c:pt>
                <c:pt idx="203">
                  <c:v>43.373765046244358</c:v>
                </c:pt>
                <c:pt idx="204">
                  <c:v>43.389367103288109</c:v>
                </c:pt>
                <c:pt idx="205">
                  <c:v>43.404858251392326</c:v>
                </c:pt>
                <c:pt idx="206">
                  <c:v>43.420239804101598</c:v>
                </c:pt>
                <c:pt idx="207">
                  <c:v>43.435513053229982</c:v>
                </c:pt>
                <c:pt idx="208">
                  <c:v>43.450679269321824</c:v>
                </c:pt>
                <c:pt idx="209">
                  <c:v>43.465739702100556</c:v>
                </c:pt>
                <c:pt idx="210">
                  <c:v>43.480695580906129</c:v>
                </c:pt>
                <c:pt idx="211">
                  <c:v>43.495548115121146</c:v>
                </c:pt>
                <c:pt idx="212">
                  <c:v>43.510298494586145</c:v>
                </c:pt>
                <c:pt idx="213">
                  <c:v>43.524947890004384</c:v>
                </c:pt>
                <c:pt idx="214">
                  <c:v>43.539497453336423</c:v>
                </c:pt>
                <c:pt idx="215">
                  <c:v>43.553948318184787</c:v>
                </c:pt>
                <c:pt idx="216">
                  <c:v>43.568301600168979</c:v>
                </c:pt>
                <c:pt idx="217">
                  <c:v>43.58255839729123</c:v>
                </c:pt>
                <c:pt idx="218">
                  <c:v>43.596719790293101</c:v>
                </c:pt>
                <c:pt idx="219">
                  <c:v>43.610786843003396</c:v>
                </c:pt>
                <c:pt idx="220">
                  <c:v>43.624760602677412</c:v>
                </c:pt>
                <c:pt idx="221">
                  <c:v>43.638642100327985</c:v>
                </c:pt>
                <c:pt idx="222">
                  <c:v>43.652432351048553</c:v>
                </c:pt>
                <c:pt idx="223">
                  <c:v>43.666132354328099</c:v>
                </c:pt>
                <c:pt idx="224">
                  <c:v>43.679743094358905</c:v>
                </c:pt>
                <c:pt idx="225">
                  <c:v>43.693265540336547</c:v>
                </c:pt>
                <c:pt idx="226">
                  <c:v>43.706700646752999</c:v>
                </c:pt>
                <c:pt idx="227">
                  <c:v>43.72004935368259</c:v>
                </c:pt>
                <c:pt idx="228">
                  <c:v>43.733312587061221</c:v>
                </c:pt>
                <c:pt idx="229">
                  <c:v>43.746491258959061</c:v>
                </c:pt>
                <c:pt idx="230">
                  <c:v>43.759586267846757</c:v>
                </c:pt>
                <c:pt idx="231">
                  <c:v>43.772598498855409</c:v>
                </c:pt>
                <c:pt idx="232">
                  <c:v>43.785528824030592</c:v>
                </c:pt>
                <c:pt idx="233">
                  <c:v>43.798378102580358</c:v>
                </c:pt>
                <c:pt idx="234">
                  <c:v>43.811147181117633</c:v>
                </c:pt>
                <c:pt idx="235">
                  <c:v>43.823836893896875</c:v>
                </c:pt>
                <c:pt idx="236">
                  <c:v>43.836448063045545</c:v>
                </c:pt>
                <c:pt idx="237">
                  <c:v>43.848981498790053</c:v>
                </c:pt>
                <c:pt idx="238">
                  <c:v>43.861437999676703</c:v>
                </c:pt>
                <c:pt idx="239">
                  <c:v>43.873818352787708</c:v>
                </c:pt>
                <c:pt idx="240">
                  <c:v>43.886123333952114</c:v>
                </c:pt>
                <c:pt idx="241">
                  <c:v>43.898353707952253</c:v>
                </c:pt>
                <c:pt idx="242">
                  <c:v>43.910510228725364</c:v>
                </c:pt>
                <c:pt idx="243">
                  <c:v>43.922593639560901</c:v>
                </c:pt>
                <c:pt idx="244">
                  <c:v>43.934604673293322</c:v>
                </c:pt>
                <c:pt idx="245">
                  <c:v>43.946544052490758</c:v>
                </c:pt>
                <c:pt idx="246">
                  <c:v>43.9584124896394</c:v>
                </c:pt>
                <c:pt idx="247">
                  <c:v>43.970210687323998</c:v>
                </c:pt>
                <c:pt idx="248">
                  <c:v>43.981939338404231</c:v>
                </c:pt>
                <c:pt idx="249">
                  <c:v>43.993599126187462</c:v>
                </c:pt>
                <c:pt idx="250">
                  <c:v>44.00519072459759</c:v>
                </c:pt>
                <c:pt idx="251">
                  <c:v>44.016714798340331</c:v>
                </c:pt>
                <c:pt idx="252">
                  <c:v>44.028172003064981</c:v>
                </c:pt>
                <c:pt idx="253">
                  <c:v>44.039562985522586</c:v>
                </c:pt>
                <c:pt idx="254">
                  <c:v>44.050888383720995</c:v>
                </c:pt>
                <c:pt idx="255">
                  <c:v>44.062148827076314</c:v>
                </c:pt>
                <c:pt idx="256">
                  <c:v>44.073344936561384</c:v>
                </c:pt>
                <c:pt idx="257">
                  <c:v>44.084477324851058</c:v>
                </c:pt>
                <c:pt idx="258">
                  <c:v>44.095546596464423</c:v>
                </c:pt>
                <c:pt idx="259">
                  <c:v>44.106553347904082</c:v>
                </c:pt>
                <c:pt idx="260">
                  <c:v>44.117498167792498</c:v>
                </c:pt>
                <c:pt idx="261">
                  <c:v>44.128381637005525</c:v>
                </c:pt>
                <c:pt idx="262">
                  <c:v>44.13920432880321</c:v>
                </c:pt>
                <c:pt idx="263">
                  <c:v>44.149966808957856</c:v>
                </c:pt>
                <c:pt idx="264">
                  <c:v>44.160669635879515</c:v>
                </c:pt>
                <c:pt idx="265">
                  <c:v>44.171313360738814</c:v>
                </c:pt>
                <c:pt idx="266">
                  <c:v>44.181898527587478</c:v>
                </c:pt>
                <c:pt idx="267">
                  <c:v>44.192425673476144</c:v>
                </c:pt>
                <c:pt idx="268">
                  <c:v>44.202895328570051</c:v>
                </c:pt>
                <c:pt idx="269">
                  <c:v>44.213308016262225</c:v>
                </c:pt>
                <c:pt idx="270">
                  <c:v>44.223664253284468</c:v>
                </c:pt>
                <c:pt idx="271">
                  <c:v>44.233964549816122</c:v>
                </c:pt>
                <c:pt idx="272">
                  <c:v>44.244209409590688</c:v>
                </c:pt>
                <c:pt idx="273">
                  <c:v>44.254399330000261</c:v>
                </c:pt>
                <c:pt idx="274">
                  <c:v>44.264534802198007</c:v>
                </c:pt>
                <c:pt idx="275">
                  <c:v>44.2746163111985</c:v>
                </c:pt>
                <c:pt idx="276">
                  <c:v>44.284644335976168</c:v>
                </c:pt>
                <c:pt idx="277">
                  <c:v>44.294619349561891</c:v>
                </c:pt>
                <c:pt idx="278">
                  <c:v>44.304541819137455</c:v>
                </c:pt>
                <c:pt idx="279">
                  <c:v>44.314412206128537</c:v>
                </c:pt>
                <c:pt idx="280">
                  <c:v>44.324230966295531</c:v>
                </c:pt>
                <c:pt idx="281">
                  <c:v>44.33399854982288</c:v>
                </c:pt>
                <c:pt idx="282">
                  <c:v>44.343715401406619</c:v>
                </c:pt>
                <c:pt idx="283">
                  <c:v>44.353381960340158</c:v>
                </c:pt>
                <c:pt idx="284">
                  <c:v>44.362998660598542</c:v>
                </c:pt>
                <c:pt idx="285">
                  <c:v>44.372565930921084</c:v>
                </c:pt>
                <c:pt idx="286">
                  <c:v>44.382084194892364</c:v>
                </c:pt>
                <c:pt idx="287">
                  <c:v>44.391553871021785</c:v>
                </c:pt>
                <c:pt idx="288">
                  <c:v>44.400975372821584</c:v>
                </c:pt>
                <c:pt idx="289">
                  <c:v>44.410349108883395</c:v>
                </c:pt>
                <c:pt idx="290">
                  <c:v>44.419675482953409</c:v>
                </c:pt>
                <c:pt idx="291">
                  <c:v>44.428954894006047</c:v>
                </c:pt>
                <c:pt idx="292">
                  <c:v>44.438187736316372</c:v>
                </c:pt>
                <c:pt idx="293">
                  <c:v>44.447374399531128</c:v>
                </c:pt>
                <c:pt idx="294">
                  <c:v>44.456515268738393</c:v>
                </c:pt>
                <c:pt idx="295">
                  <c:v>44.465610724536091</c:v>
                </c:pt>
                <c:pt idx="296">
                  <c:v>44.474661143099119</c:v>
                </c:pt>
                <c:pt idx="297">
                  <c:v>44.483666896245367</c:v>
                </c:pt>
                <c:pt idx="298">
                  <c:v>44.492628351500372</c:v>
                </c:pt>
                <c:pt idx="299">
                  <c:v>44.501545872161053</c:v>
                </c:pt>
              </c:numCache>
            </c:numRef>
          </c:yVal>
          <c:smooth val="1"/>
          <c:extLst xmlns:c16r2="http://schemas.microsoft.com/office/drawing/2015/06/chart">
            <c:ext xmlns:c16="http://schemas.microsoft.com/office/drawing/2014/chart" uri="{C3380CC4-5D6E-409C-BE32-E72D297353CC}">
              <c16:uniqueId val="{00000000-FCDB-4676-9D78-04ABF8825C74}"/>
            </c:ext>
          </c:extLst>
        </c:ser>
        <c:ser>
          <c:idx val="1"/>
          <c:order val="1"/>
          <c:tx>
            <c:strRef>
              <c:f>'2.1.1(b)'!$E$2</c:f>
              <c:strCache>
                <c:ptCount val="1"/>
                <c:pt idx="0">
                  <c:v>95%UpperCI</c:v>
                </c:pt>
              </c:strCache>
            </c:strRef>
          </c:tx>
          <c:spPr>
            <a:ln w="12700">
              <a:solidFill>
                <a:srgbClr val="0000FF"/>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'2.1.1(b)'!$E$3:$E$302</c:f>
              <c:numCache>
                <c:formatCode>0.0</c:formatCode>
                <c:ptCount val="300"/>
                <c:pt idx="2">
                  <c:v>146.12121782903876</c:v>
                </c:pt>
                <c:pt idx="3">
                  <c:v>128.01985844254622</c:v>
                </c:pt>
                <c:pt idx="4">
                  <c:v>116.68332079322668</c:v>
                </c:pt>
                <c:pt idx="5">
                  <c:v>108.82895018765571</c:v>
                </c:pt>
                <c:pt idx="6">
                  <c:v>103.01910972644556</c:v>
                </c:pt>
                <c:pt idx="7">
                  <c:v>98.519932626208231</c:v>
                </c:pt>
                <c:pt idx="8">
                  <c:v>94.915574730106485</c:v>
                </c:pt>
                <c:pt idx="9">
                  <c:v>91.951780210088884</c:v>
                </c:pt>
                <c:pt idx="10">
                  <c:v>89.463811424099816</c:v>
                </c:pt>
                <c:pt idx="11">
                  <c:v>87.339937700737323</c:v>
                </c:pt>
                <c:pt idx="12">
                  <c:v>85.50152276214952</c:v>
                </c:pt>
                <c:pt idx="13">
                  <c:v>83.891504006555621</c:v>
                </c:pt>
                <c:pt idx="14">
                  <c:v>82.467396238286156</c:v>
                </c:pt>
                <c:pt idx="15">
                  <c:v>81.196867492377976</c:v>
                </c:pt>
                <c:pt idx="16">
                  <c:v>80.054843576195907</c:v>
                </c:pt>
                <c:pt idx="17">
                  <c:v>79.02155629868885</c:v>
                </c:pt>
                <c:pt idx="18">
                  <c:v>78.081193609435786</c:v>
                </c:pt>
                <c:pt idx="19">
                  <c:v>77.220944756686507</c:v>
                </c:pt>
                <c:pt idx="20">
                  <c:v>76.430311273674747</c:v>
                </c:pt>
                <c:pt idx="21">
                  <c:v>75.700600879830091</c:v>
                </c:pt>
                <c:pt idx="22">
                  <c:v>75.024549771376172</c:v>
                </c:pt>
                <c:pt idx="23">
                  <c:v>74.396036653652516</c:v>
                </c:pt>
                <c:pt idx="24">
                  <c:v>73.809863395060745</c:v>
                </c:pt>
                <c:pt idx="25">
                  <c:v>73.261584775240436</c:v>
                </c:pt>
                <c:pt idx="26">
                  <c:v>72.747374898448328</c:v>
                </c:pt>
                <c:pt idx="27">
                  <c:v>72.263921327264612</c:v>
                </c:pt>
                <c:pt idx="28">
                  <c:v>71.808340411356198</c:v>
                </c:pt>
                <c:pt idx="29">
                  <c:v>71.378108991346124</c:v>
                </c:pt>
                <c:pt idx="30">
                  <c:v>70.971008876207677</c:v>
                </c:pt>
                <c:pt idx="31">
                  <c:v>70.585081374094472</c:v>
                </c:pt>
                <c:pt idx="32">
                  <c:v>70.218589801771643</c:v>
                </c:pt>
                <c:pt idx="33">
                  <c:v>69.869988375298675</c:v>
                </c:pt>
                <c:pt idx="34">
                  <c:v>69.53789624154723</c:v>
                </c:pt>
                <c:pt idx="35">
                  <c:v>69.221075679494703</c:v>
                </c:pt>
                <c:pt idx="36">
                  <c:v>68.918413705311934</c:v>
                </c:pt>
                <c:pt idx="37">
                  <c:v>68.628906472710014</c:v>
                </c:pt>
                <c:pt idx="38">
                  <c:v>68.351645981836995</c:v>
                </c:pt>
                <c:pt idx="39">
                  <c:v>68.085808704980096</c:v>
                </c:pt>
                <c:pt idx="40">
                  <c:v>67.830645811871847</c:v>
                </c:pt>
                <c:pt idx="41">
                  <c:v>67.585474736298394</c:v>
                </c:pt>
                <c:pt idx="42">
                  <c:v>67.349671872539105</c:v>
                </c:pt>
                <c:pt idx="43">
                  <c:v>67.122666227622446</c:v>
                </c:pt>
                <c:pt idx="44">
                  <c:v>66.903933885509787</c:v>
                </c:pt>
                <c:pt idx="45">
                  <c:v>66.692993163680427</c:v>
                </c:pt>
                <c:pt idx="46">
                  <c:v>66.489400362390384</c:v>
                </c:pt>
                <c:pt idx="47">
                  <c:v>66.292746023049233</c:v>
                </c:pt>
                <c:pt idx="48">
                  <c:v>66.10265162542683</c:v>
                </c:pt>
                <c:pt idx="49">
                  <c:v>65.918766664336815</c:v>
                </c:pt>
                <c:pt idx="50">
                  <c:v>65.740766055493907</c:v>
                </c:pt>
                <c:pt idx="51">
                  <c:v>65.568347827762395</c:v>
                </c:pt>
                <c:pt idx="52">
                  <c:v>65.401231065287021</c:v>
                </c:pt>
                <c:pt idx="53">
                  <c:v>65.239154068250656</c:v>
                </c:pt>
                <c:pt idx="54">
                  <c:v>65.081872705417609</c:v>
                </c:pt>
                <c:pt idx="55">
                  <c:v>64.929158935343693</c:v>
                </c:pt>
                <c:pt idx="56">
                  <c:v>64.780799476283192</c:v>
                </c:pt>
                <c:pt idx="57">
                  <c:v>64.636594607495326</c:v>
                </c:pt>
                <c:pt idx="58">
                  <c:v>64.496357086928612</c:v>
                </c:pt>
                <c:pt idx="59">
                  <c:v>64.359911172202786</c:v>
                </c:pt>
                <c:pt idx="60">
                  <c:v>64.227091733472193</c:v>
                </c:pt>
                <c:pt idx="61">
                  <c:v>64.09774344818247</c:v>
                </c:pt>
                <c:pt idx="62">
                  <c:v>63.971720068960707</c:v>
                </c:pt>
                <c:pt idx="63">
                  <c:v>63.848883756941404</c:v>
                </c:pt>
                <c:pt idx="64">
                  <c:v>63.72910447374737</c:v>
                </c:pt>
                <c:pt idx="65">
                  <c:v>63.612259426141527</c:v>
                </c:pt>
                <c:pt idx="66">
                  <c:v>63.498232558056976</c:v>
                </c:pt>
                <c:pt idx="67">
                  <c:v>63.38691408531583</c:v>
                </c:pt>
                <c:pt idx="68">
                  <c:v>63.27820006887341</c:v>
                </c:pt>
                <c:pt idx="69">
                  <c:v>63.171992022884965</c:v>
                </c:pt>
                <c:pt idx="70">
                  <c:v>63.068196554296215</c:v>
                </c:pt>
                <c:pt idx="71">
                  <c:v>62.966725031012459</c:v>
                </c:pt>
                <c:pt idx="72">
                  <c:v>62.867493276014748</c:v>
                </c:pt>
                <c:pt idx="73">
                  <c:v>62.770421285065289</c:v>
                </c:pt>
                <c:pt idx="74">
                  <c:v>62.675432965888511</c:v>
                </c:pt>
                <c:pt idx="75">
                  <c:v>62.582455896928685</c:v>
                </c:pt>
                <c:pt idx="76">
                  <c:v>62.491421103975902</c:v>
                </c:pt>
                <c:pt idx="77">
                  <c:v>62.402262853121663</c:v>
                </c:pt>
                <c:pt idx="78">
                  <c:v>62.314918458655534</c:v>
                </c:pt>
                <c:pt idx="79">
                  <c:v>62.229328104649042</c:v>
                </c:pt>
                <c:pt idx="80">
                  <c:v>62.145434679091998</c:v>
                </c:pt>
                <c:pt idx="81">
                  <c:v>62.063183619553755</c:v>
                </c:pt>
                <c:pt idx="82">
                  <c:v>61.982522769437395</c:v>
                </c:pt>
                <c:pt idx="83">
                  <c:v>61.903402243980771</c:v>
                </c:pt>
                <c:pt idx="84">
                  <c:v>61.825774305234681</c:v>
                </c:pt>
                <c:pt idx="85">
                  <c:v>61.749593245318138</c:v>
                </c:pt>
                <c:pt idx="86">
                  <c:v>61.674815277312554</c:v>
                </c:pt>
                <c:pt idx="87">
                  <c:v>61.601398433212665</c:v>
                </c:pt>
                <c:pt idx="88">
                  <c:v>61.529302468402491</c:v>
                </c:pt>
                <c:pt idx="89">
                  <c:v>61.458488772170242</c:v>
                </c:pt>
                <c:pt idx="90">
                  <c:v>61.38892028381742</c:v>
                </c:pt>
                <c:pt idx="91">
                  <c:v>61.320561413954401</c:v>
                </c:pt>
                <c:pt idx="92">
                  <c:v>61.253377970608952</c:v>
                </c:pt>
                <c:pt idx="93">
                  <c:v>61.187337089804394</c:v>
                </c:pt>
                <c:pt idx="94">
                  <c:v>61.122407170292384</c:v>
                </c:pt>
                <c:pt idx="95">
                  <c:v>61.058557812150255</c:v>
                </c:pt>
                <c:pt idx="96">
                  <c:v>60.995759758976206</c:v>
                </c:pt>
                <c:pt idx="97">
                  <c:v>60.933984843436377</c:v>
                </c:pt>
                <c:pt idx="98">
                  <c:v>60.873205935937101</c:v>
                </c:pt>
                <c:pt idx="99">
                  <c:v>60.813396896213192</c:v>
                </c:pt>
                <c:pt idx="100">
                  <c:v>60.754532527638879</c:v>
                </c:pt>
                <c:pt idx="101">
                  <c:v>60.696588534082707</c:v>
                </c:pt>
                <c:pt idx="102">
                  <c:v>60.639541479141329</c:v>
                </c:pt>
                <c:pt idx="103">
                  <c:v>60.583368747598733</c:v>
                </c:pt>
                <c:pt idx="104">
                  <c:v>60.528048508969441</c:v>
                </c:pt>
                <c:pt idx="105">
                  <c:v>60.473559682994001</c:v>
                </c:pt>
                <c:pt idx="106">
                  <c:v>60.419881906964655</c:v>
                </c:pt>
                <c:pt idx="107">
                  <c:v>60.366995504767985</c:v>
                </c:pt>
                <c:pt idx="108">
                  <c:v>60.31488145753908</c:v>
                </c:pt>
                <c:pt idx="109">
                  <c:v>60.263521375829264</c:v>
                </c:pt>
                <c:pt idx="110">
                  <c:v>60.212897473196243</c:v>
                </c:pt>
                <c:pt idx="111">
                  <c:v>60.162992541131864</c:v>
                </c:pt>
                <c:pt idx="112">
                  <c:v>60.113789925247964</c:v>
                </c:pt>
                <c:pt idx="113">
                  <c:v>60.065273502647123</c:v>
                </c:pt>
                <c:pt idx="114">
                  <c:v>60.017427660408948</c:v>
                </c:pt>
                <c:pt idx="115">
                  <c:v>59.970237275128014</c:v>
                </c:pt>
                <c:pt idx="116">
                  <c:v>59.923687693442957</c:v>
                </c:pt>
                <c:pt idx="117">
                  <c:v>59.877764713501094</c:v>
                </c:pt>
                <c:pt idx="118">
                  <c:v>59.832454567305668</c:v>
                </c:pt>
                <c:pt idx="119">
                  <c:v>59.787743903896775</c:v>
                </c:pt>
                <c:pt idx="120">
                  <c:v>59.743619773319914</c:v>
                </c:pt>
                <c:pt idx="121">
                  <c:v>59.700069611338954</c:v>
                </c:pt>
                <c:pt idx="122">
                  <c:v>59.6570812248533</c:v>
                </c:pt>
                <c:pt idx="123">
                  <c:v>59.614642777981089</c:v>
                </c:pt>
                <c:pt idx="124">
                  <c:v>59.572742778773048</c:v>
                </c:pt>
                <c:pt idx="125">
                  <c:v>59.531370066523436</c:v>
                </c:pt>
                <c:pt idx="126">
                  <c:v>59.490513799646905</c:v>
                </c:pt>
                <c:pt idx="127">
                  <c:v>59.450163444091416</c:v>
                </c:pt>
                <c:pt idx="128">
                  <c:v>59.410308762259916</c:v>
                </c:pt>
                <c:pt idx="129">
                  <c:v>59.37093980241422</c:v>
                </c:pt>
                <c:pt idx="130">
                  <c:v>59.332046888536865</c:v>
                </c:pt>
                <c:pt idx="131">
                  <c:v>59.293620610627656</c:v>
                </c:pt>
                <c:pt idx="132">
                  <c:v>59.25565181541301</c:v>
                </c:pt>
                <c:pt idx="133">
                  <c:v>59.218131597447815</c:v>
                </c:pt>
                <c:pt idx="134">
                  <c:v>59.181051290590013</c:v>
                </c:pt>
                <c:pt idx="135">
                  <c:v>59.144402459830012</c:v>
                </c:pt>
                <c:pt idx="136">
                  <c:v>59.10817689345744</c:v>
                </c:pt>
                <c:pt idx="137">
                  <c:v>59.072366595548971</c:v>
                </c:pt>
                <c:pt idx="138">
                  <c:v>59.036963778761759</c:v>
                </c:pt>
                <c:pt idx="139">
                  <c:v>59.001960857418226</c:v>
                </c:pt>
                <c:pt idx="140">
                  <c:v>58.967350440867932</c:v>
                </c:pt>
                <c:pt idx="141">
                  <c:v>58.933125327113956</c:v>
                </c:pt>
                <c:pt idx="142">
                  <c:v>58.899278496691196</c:v>
                </c:pt>
                <c:pt idx="143">
                  <c:v>58.865803106785094</c:v>
                </c:pt>
                <c:pt idx="144">
                  <c:v>58.832692485579578</c:v>
                </c:pt>
                <c:pt idx="145">
                  <c:v>58.799940126823884</c:v>
                </c:pt>
                <c:pt idx="146">
                  <c:v>58.767539684608273</c:v>
                </c:pt>
                <c:pt idx="147">
                  <c:v>58.735484968339215</c:v>
                </c:pt>
                <c:pt idx="148">
                  <c:v>58.70376993790525</c:v>
                </c:pt>
                <c:pt idx="149">
                  <c:v>58.672388699024829</c:v>
                </c:pt>
                <c:pt idx="150">
                  <c:v>58.64133549876837</c:v>
                </c:pt>
                <c:pt idx="151">
                  <c:v>58.610604721246624</c:v>
                </c:pt>
                <c:pt idx="152">
                  <c:v>58.580190883458378</c:v>
                </c:pt>
                <c:pt idx="153">
                  <c:v>58.550088631290372</c:v>
                </c:pt>
                <c:pt idx="154">
                  <c:v>58.520292735663055</c:v>
                </c:pt>
                <c:pt idx="155">
                  <c:v>58.490798088815851</c:v>
                </c:pt>
                <c:pt idx="156">
                  <c:v>58.461599700726033</c:v>
                </c:pt>
                <c:pt idx="157">
                  <c:v>58.432692695655696</c:v>
                </c:pt>
                <c:pt idx="158">
                  <c:v>58.404072308821206</c:v>
                </c:pt>
                <c:pt idx="159">
                  <c:v>58.375733883180345</c:v>
                </c:pt>
                <c:pt idx="160">
                  <c:v>58.347672866331976</c:v>
                </c:pt>
                <c:pt idx="161">
                  <c:v>58.319884807523927</c:v>
                </c:pt>
                <c:pt idx="162">
                  <c:v>58.292365354764293</c:v>
                </c:pt>
                <c:pt idx="163">
                  <c:v>58.265110252032315</c:v>
                </c:pt>
                <c:pt idx="164">
                  <c:v>58.238115336584713</c:v>
                </c:pt>
                <c:pt idx="165">
                  <c:v>58.211376536353356</c:v>
                </c:pt>
                <c:pt idx="166">
                  <c:v>58.184889867431203</c:v>
                </c:pt>
                <c:pt idx="167">
                  <c:v>58.158651431642411</c:v>
                </c:pt>
                <c:pt idx="168">
                  <c:v>58.132657414193709</c:v>
                </c:pt>
                <c:pt idx="169">
                  <c:v>58.106904081403783</c:v>
                </c:pt>
                <c:pt idx="170">
                  <c:v>58.081387778507441</c:v>
                </c:pt>
                <c:pt idx="171">
                  <c:v>58.056104927531841</c:v>
                </c:pt>
                <c:pt idx="172">
                  <c:v>58.031052025242062</c:v>
                </c:pt>
                <c:pt idx="173">
                  <c:v>58.006225641153165</c:v>
                </c:pt>
                <c:pt idx="174">
                  <c:v>57.981622415606395</c:v>
                </c:pt>
                <c:pt idx="175">
                  <c:v>57.957239057906975</c:v>
                </c:pt>
                <c:pt idx="176">
                  <c:v>57.933072344521356</c:v>
                </c:pt>
                <c:pt idx="177">
                  <c:v>57.909119117331407</c:v>
                </c:pt>
                <c:pt idx="178">
                  <c:v>57.885376281943742</c:v>
                </c:pt>
                <c:pt idx="179">
                  <c:v>57.86184080605198</c:v>
                </c:pt>
                <c:pt idx="180">
                  <c:v>57.838509717849952</c:v>
                </c:pt>
                <c:pt idx="181">
                  <c:v>57.815380104494203</c:v>
                </c:pt>
                <c:pt idx="182">
                  <c:v>57.792449110613674</c:v>
                </c:pt>
                <c:pt idx="183">
                  <c:v>57.76971393686523</c:v>
                </c:pt>
                <c:pt idx="184">
                  <c:v>57.74717183853307</c:v>
                </c:pt>
                <c:pt idx="185">
                  <c:v>57.72482012417067</c:v>
                </c:pt>
                <c:pt idx="186">
                  <c:v>57.702656154283545</c:v>
                </c:pt>
                <c:pt idx="187">
                  <c:v>57.680677340051631</c:v>
                </c:pt>
                <c:pt idx="188">
                  <c:v>57.658881142089704</c:v>
                </c:pt>
                <c:pt idx="189">
                  <c:v>57.637265069244542</c:v>
                </c:pt>
                <c:pt idx="190">
                  <c:v>57.615826677427592</c:v>
                </c:pt>
                <c:pt idx="191">
                  <c:v>57.594563568481909</c:v>
                </c:pt>
                <c:pt idx="192">
                  <c:v>57.573473389082196</c:v>
                </c:pt>
                <c:pt idx="193">
                  <c:v>57.552553829666671</c:v>
                </c:pt>
                <c:pt idx="194">
                  <c:v>57.531802623399976</c:v>
                </c:pt>
                <c:pt idx="195">
                  <c:v>57.511217545165742</c:v>
                </c:pt>
                <c:pt idx="196">
                  <c:v>57.490796410587976</c:v>
                </c:pt>
                <c:pt idx="197">
                  <c:v>57.470537075080458</c:v>
                </c:pt>
                <c:pt idx="198">
                  <c:v>57.450437432922733</c:v>
                </c:pt>
                <c:pt idx="199">
                  <c:v>57.430495416362469</c:v>
                </c:pt>
                <c:pt idx="200">
                  <c:v>57.410708994742706</c:v>
                </c:pt>
                <c:pt idx="201">
                  <c:v>57.391076173653502</c:v>
                </c:pt>
                <c:pt idx="202">
                  <c:v>57.371594994107284</c:v>
                </c:pt>
                <c:pt idx="203">
                  <c:v>57.352263531736625</c:v>
                </c:pt>
                <c:pt idx="204">
                  <c:v>57.333079896014432</c:v>
                </c:pt>
                <c:pt idx="205">
                  <c:v>57.314042229495136</c:v>
                </c:pt>
                <c:pt idx="206">
                  <c:v>57.295148707076692</c:v>
                </c:pt>
                <c:pt idx="207">
                  <c:v>57.276397535282513</c:v>
                </c:pt>
                <c:pt idx="208">
                  <c:v>57.257786951562771</c:v>
                </c:pt>
                <c:pt idx="209">
                  <c:v>57.239315223614327</c:v>
                </c:pt>
                <c:pt idx="210">
                  <c:v>57.22098064871895</c:v>
                </c:pt>
                <c:pt idx="211">
                  <c:v>57.20278155309898</c:v>
                </c:pt>
                <c:pt idx="212">
                  <c:v>57.184716291290094</c:v>
                </c:pt>
                <c:pt idx="213">
                  <c:v>57.166783245530539</c:v>
                </c:pt>
                <c:pt idx="214">
                  <c:v>57.148980825166355</c:v>
                </c:pt>
                <c:pt idx="215">
                  <c:v>57.131307466072101</c:v>
                </c:pt>
                <c:pt idx="216">
                  <c:v>57.113761630086579</c:v>
                </c:pt>
                <c:pt idx="217">
                  <c:v>57.096341804463158</c:v>
                </c:pt>
                <c:pt idx="218">
                  <c:v>57.07904650133419</c:v>
                </c:pt>
                <c:pt idx="219">
                  <c:v>57.061874257189167</c:v>
                </c:pt>
                <c:pt idx="220">
                  <c:v>57.044823632366096</c:v>
                </c:pt>
                <c:pt idx="221">
                  <c:v>57.02789321055581</c:v>
                </c:pt>
                <c:pt idx="222">
                  <c:v>57.011081598318817</c:v>
                </c:pt>
                <c:pt idx="223">
                  <c:v>56.994387424614139</c:v>
                </c:pt>
                <c:pt idx="224">
                  <c:v>56.977809340340173</c:v>
                </c:pt>
                <c:pt idx="225">
                  <c:v>56.961346017886697</c:v>
                </c:pt>
                <c:pt idx="226">
                  <c:v>56.944996150698202</c:v>
                </c:pt>
                <c:pt idx="227">
                  <c:v>56.928758452847909</c:v>
                </c:pt>
                <c:pt idx="228">
                  <c:v>56.912631658622203</c:v>
                </c:pt>
                <c:pt idx="229">
                  <c:v>56.896614522115328</c:v>
                </c:pt>
                <c:pt idx="230">
                  <c:v>56.880705816833853</c:v>
                </c:pt>
                <c:pt idx="231">
                  <c:v>56.864904335310811</c:v>
                </c:pt>
                <c:pt idx="232">
                  <c:v>56.849208888729059</c:v>
                </c:pt>
                <c:pt idx="233">
                  <c:v>56.833618306553774</c:v>
                </c:pt>
                <c:pt idx="234">
                  <c:v>56.818131436173672</c:v>
                </c:pt>
                <c:pt idx="235">
                  <c:v>56.802747142550864</c:v>
                </c:pt>
                <c:pt idx="236">
                  <c:v>56.787464307878906</c:v>
                </c:pt>
                <c:pt idx="237">
                  <c:v>56.772281831249011</c:v>
                </c:pt>
                <c:pt idx="238">
                  <c:v>56.757198628324055</c:v>
                </c:pt>
                <c:pt idx="239">
                  <c:v>56.742213631020284</c:v>
                </c:pt>
                <c:pt idx="240">
                  <c:v>56.727325787196406</c:v>
                </c:pt>
                <c:pt idx="241">
                  <c:v>56.712534060349839</c:v>
                </c:pt>
                <c:pt idx="242">
                  <c:v>56.697837429320174</c:v>
                </c:pt>
                <c:pt idx="243">
                  <c:v>56.68323488799922</c:v>
                </c:pt>
                <c:pt idx="244">
                  <c:v>56.668725445047912</c:v>
                </c:pt>
                <c:pt idx="245">
                  <c:v>56.654308123619565</c:v>
                </c:pt>
                <c:pt idx="246">
                  <c:v>56.639981961089504</c:v>
                </c:pt>
                <c:pt idx="247">
                  <c:v>56.625746008790699</c:v>
                </c:pt>
                <c:pt idx="248">
                  <c:v>56.611599331755528</c:v>
                </c:pt>
                <c:pt idx="249">
                  <c:v>56.59754100846321</c:v>
                </c:pt>
                <c:pt idx="250">
                  <c:v>56.583570130592989</c:v>
                </c:pt>
                <c:pt idx="251">
                  <c:v>56.569685802782693</c:v>
                </c:pt>
                <c:pt idx="252">
                  <c:v>56.555887142392834</c:v>
                </c:pt>
                <c:pt idx="253">
                  <c:v>56.542173279275779</c:v>
                </c:pt>
                <c:pt idx="254">
                  <c:v>56.52854335555007</c:v>
                </c:pt>
                <c:pt idx="255">
                  <c:v>56.514996525379679</c:v>
                </c:pt>
                <c:pt idx="256">
                  <c:v>56.5015319547581</c:v>
                </c:pt>
                <c:pt idx="257">
                  <c:v>56.488148821297081</c:v>
                </c:pt>
                <c:pt idx="258">
                  <c:v>56.47484631402012</c:v>
                </c:pt>
                <c:pt idx="259">
                  <c:v>56.461623633160144</c:v>
                </c:pt>
                <c:pt idx="260">
                  <c:v>56.448479989961783</c:v>
                </c:pt>
                <c:pt idx="261">
                  <c:v>56.43541460648779</c:v>
                </c:pt>
                <c:pt idx="262">
                  <c:v>56.42242671542953</c:v>
                </c:pt>
                <c:pt idx="263">
                  <c:v>56.409515559921672</c:v>
                </c:pt>
                <c:pt idx="264">
                  <c:v>56.396680393360597</c:v>
                </c:pt>
                <c:pt idx="265">
                  <c:v>56.383920479226816</c:v>
                </c:pt>
                <c:pt idx="266">
                  <c:v>56.371235090911014</c:v>
                </c:pt>
                <c:pt idx="267">
                  <c:v>56.358623511543819</c:v>
                </c:pt>
                <c:pt idx="268">
                  <c:v>56.346085033829041</c:v>
                </c:pt>
                <c:pt idx="269">
                  <c:v>56.333618959880425</c:v>
                </c:pt>
                <c:pt idx="270">
                  <c:v>56.321224601061836</c:v>
                </c:pt>
                <c:pt idx="271">
                  <c:v>56.3089012778306</c:v>
                </c:pt>
                <c:pt idx="272">
                  <c:v>56.296648319584264</c:v>
                </c:pt>
                <c:pt idx="273">
                  <c:v>56.28446506451025</c:v>
                </c:pt>
                <c:pt idx="274">
                  <c:v>56.272350859438887</c:v>
                </c:pt>
                <c:pt idx="275">
                  <c:v>56.2603050596991</c:v>
                </c:pt>
                <c:pt idx="276">
                  <c:v>56.248327028977251</c:v>
                </c:pt>
                <c:pt idx="277">
                  <c:v>56.23641613917885</c:v>
                </c:pt>
                <c:pt idx="278">
                  <c:v>56.224571770292776</c:v>
                </c:pt>
                <c:pt idx="279">
                  <c:v>56.212793310258597</c:v>
                </c:pt>
                <c:pt idx="280">
                  <c:v>56.201080154836191</c:v>
                </c:pt>
                <c:pt idx="281">
                  <c:v>56.189431707478256</c:v>
                </c:pt>
                <c:pt idx="282">
                  <c:v>56.177847379205112</c:v>
                </c:pt>
                <c:pt idx="283">
                  <c:v>56.166326588482114</c:v>
                </c:pt>
                <c:pt idx="284">
                  <c:v>56.154868761099472</c:v>
                </c:pt>
                <c:pt idx="285">
                  <c:v>56.143473330054341</c:v>
                </c:pt>
                <c:pt idx="286">
                  <c:v>56.132139735435345</c:v>
                </c:pt>
                <c:pt idx="287">
                  <c:v>56.120867424309203</c:v>
                </c:pt>
                <c:pt idx="288">
                  <c:v>56.109655850609684</c:v>
                </c:pt>
                <c:pt idx="289">
                  <c:v>56.098504475028697</c:v>
                </c:pt>
                <c:pt idx="290">
                  <c:v>56.087412764909345</c:v>
                </c:pt>
                <c:pt idx="291">
                  <c:v>56.076380194141223</c:v>
                </c:pt>
                <c:pt idx="292">
                  <c:v>56.065406243057595</c:v>
                </c:pt>
                <c:pt idx="293">
                  <c:v>56.054490398334565</c:v>
                </c:pt>
                <c:pt idx="294">
                  <c:v>56.043632152892201</c:v>
                </c:pt>
                <c:pt idx="295">
                  <c:v>56.032831005797476</c:v>
                </c:pt>
                <c:pt idx="296">
                  <c:v>56.022086462169064</c:v>
                </c:pt>
                <c:pt idx="297">
                  <c:v>56.011398033083999</c:v>
                </c:pt>
                <c:pt idx="298">
                  <c:v>56.000765235485879</c:v>
                </c:pt>
                <c:pt idx="299">
                  <c:v>55.990187592095111</c:v>
                </c:pt>
              </c:numCache>
            </c:numRef>
          </c:yVal>
          <c:smooth val="1"/>
          <c:extLst xmlns:c16r2="http://schemas.microsoft.com/office/drawing/2015/06/chart">
            <c:ext xmlns:c16="http://schemas.microsoft.com/office/drawing/2014/chart" uri="{C3380CC4-5D6E-409C-BE32-E72D297353CC}">
              <c16:uniqueId val="{00000001-FCDB-4676-9D78-04ABF8825C74}"/>
            </c:ext>
          </c:extLst>
        </c:ser>
        <c:ser>
          <c:idx val="2"/>
          <c:order val="2"/>
          <c:tx>
            <c:strRef>
              <c:f>'2.1.1(b)'!$F$2</c:f>
              <c:strCache>
                <c:ptCount val="1"/>
                <c:pt idx="0">
                  <c:v>99%LowerCI</c:v>
                </c:pt>
              </c:strCache>
            </c:strRef>
          </c:tx>
          <c:spPr>
            <a:ln w="25400">
              <a:solidFill>
                <a:srgbClr val="0000FF"/>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'2.1.1(b)'!$F$3:$F$302</c:f>
              <c:numCache>
                <c:formatCode>0.0</c:formatCode>
                <c:ptCount val="300"/>
                <c:pt idx="2">
                  <c:v>5.6310564787955659</c:v>
                </c:pt>
                <c:pt idx="3">
                  <c:v>8.4025817938425948</c:v>
                </c:pt>
                <c:pt idx="4">
                  <c:v>10.779282406523226</c:v>
                </c:pt>
                <c:pt idx="5">
                  <c:v>12.807598492038885</c:v>
                </c:pt>
                <c:pt idx="6">
                  <c:v>14.552410562140526</c:v>
                </c:pt>
                <c:pt idx="7">
                  <c:v>16.069392009511507</c:v>
                </c:pt>
                <c:pt idx="8">
                  <c:v>17.402235234740214</c:v>
                </c:pt>
                <c:pt idx="9">
                  <c:v>18.584610657335592</c:v>
                </c:pt>
                <c:pt idx="10">
                  <c:v>19.642537274241821</c:v>
                </c:pt>
                <c:pt idx="11">
                  <c:v>20.596319796336388</c:v>
                </c:pt>
                <c:pt idx="12">
                  <c:v>21.461995011854118</c:v>
                </c:pt>
                <c:pt idx="13">
                  <c:v>22.252385621433142</c:v>
                </c:pt>
                <c:pt idx="14">
                  <c:v>22.977866432504516</c:v>
                </c:pt>
                <c:pt idx="15">
                  <c:v>23.646925164712041</c:v>
                </c:pt>
                <c:pt idx="16">
                  <c:v>24.2665771699182</c:v>
                </c:pt>
                <c:pt idx="17">
                  <c:v>24.842675699028074</c:v>
                </c:pt>
                <c:pt idx="18">
                  <c:v>25.380146788014454</c:v>
                </c:pt>
                <c:pt idx="19">
                  <c:v>25.883169146212605</c:v>
                </c:pt>
                <c:pt idx="20">
                  <c:v>26.355313456512583</c:v>
                </c:pt>
                <c:pt idx="21">
                  <c:v>26.799651378666717</c:v>
                </c:pt>
                <c:pt idx="22">
                  <c:v>27.218841686514061</c:v>
                </c:pt>
                <c:pt idx="23">
                  <c:v>27.615198964309787</c:v>
                </c:pt>
                <c:pt idx="24">
                  <c:v>27.990748866373302</c:v>
                </c:pt>
                <c:pt idx="25">
                  <c:v>28.347272926685879</c:v>
                </c:pt>
                <c:pt idx="26">
                  <c:v>28.686345168573023</c:v>
                </c:pt>
                <c:pt idx="27">
                  <c:v>29.009362226013078</c:v>
                </c:pt>
                <c:pt idx="28">
                  <c:v>29.317568290278984</c:v>
                </c:pt>
                <c:pt idx="29">
                  <c:v>29.612075898948778</c:v>
                </c:pt>
                <c:pt idx="30">
                  <c:v>29.89388336104912</c:v>
                </c:pt>
                <c:pt idx="31">
                  <c:v>30.163889442607218</c:v>
                </c:pt>
                <c:pt idx="32">
                  <c:v>30.422905807160863</c:v>
                </c:pt>
                <c:pt idx="33">
                  <c:v>30.671667605699032</c:v>
                </c:pt>
                <c:pt idx="34">
                  <c:v>30.910842532731056</c:v>
                </c:pt>
                <c:pt idx="35">
                  <c:v>31.141038604309276</c:v>
                </c:pt>
                <c:pt idx="36">
                  <c:v>31.362810865866756</c:v>
                </c:pt>
                <c:pt idx="37">
                  <c:v>31.576667199696104</c:v>
                </c:pt>
                <c:pt idx="38">
                  <c:v>31.783073371553982</c:v>
                </c:pt>
                <c:pt idx="39">
                  <c:v>31.98245743152826</c:v>
                </c:pt>
                <c:pt idx="40">
                  <c:v>32.175213564659671</c:v>
                </c:pt>
                <c:pt idx="41">
                  <c:v>32.361705470880388</c:v>
                </c:pt>
                <c:pt idx="42">
                  <c:v>32.542269340842374</c:v>
                </c:pt>
                <c:pt idx="43">
                  <c:v>32.71721648357456</c:v>
                </c:pt>
                <c:pt idx="44">
                  <c:v>32.886835653155892</c:v>
                </c:pt>
                <c:pt idx="45">
                  <c:v>33.051395114360616</c:v>
                </c:pt>
                <c:pt idx="46">
                  <c:v>33.211144481230946</c:v>
                </c:pt>
                <c:pt idx="47">
                  <c:v>33.366316357533407</c:v>
                </c:pt>
                <c:pt idx="48">
                  <c:v>33.517127803874331</c:v>
                </c:pt>
                <c:pt idx="49">
                  <c:v>33.663781652739573</c:v>
                </c:pt>
                <c:pt idx="50">
                  <c:v>33.806467689767715</c:v>
                </c:pt>
                <c:pt idx="51">
                  <c:v>33.945363717066733</c:v>
                </c:pt>
                <c:pt idx="52">
                  <c:v>34.08063651226454</c:v>
                </c:pt>
                <c:pt idx="53">
                  <c:v>34.212442695182233</c:v>
                </c:pt>
                <c:pt idx="54">
                  <c:v>34.34092951247824</c:v>
                </c:pt>
                <c:pt idx="55">
                  <c:v>34.46623554929819</c:v>
                </c:pt>
                <c:pt idx="56">
                  <c:v>34.588491375832973</c:v>
                </c:pt>
                <c:pt idx="57">
                  <c:v>34.707820135716496</c:v>
                </c:pt>
                <c:pt idx="58">
                  <c:v>34.824338082356476</c:v>
                </c:pt>
                <c:pt idx="59">
                  <c:v>34.938155068564228</c:v>
                </c:pt>
                <c:pt idx="60">
                  <c:v>35.049374994222816</c:v>
                </c:pt>
                <c:pt idx="61">
                  <c:v>35.158096216184127</c:v>
                </c:pt>
                <c:pt idx="62">
                  <c:v>35.264411924110298</c:v>
                </c:pt>
                <c:pt idx="63">
                  <c:v>35.36841048555906</c:v>
                </c:pt>
                <c:pt idx="64">
                  <c:v>35.470175763248058</c:v>
                </c:pt>
                <c:pt idx="65">
                  <c:v>35.569787407115371</c:v>
                </c:pt>
                <c:pt idx="66">
                  <c:v>35.667321123511954</c:v>
                </c:pt>
                <c:pt idx="67">
                  <c:v>35.762848923616218</c:v>
                </c:pt>
                <c:pt idx="68">
                  <c:v>35.856439352942743</c:v>
                </c:pt>
                <c:pt idx="69">
                  <c:v>35.94815770362505</c:v>
                </c:pt>
                <c:pt idx="70">
                  <c:v>36.038066210982457</c:v>
                </c:pt>
                <c:pt idx="71">
                  <c:v>36.126224235729779</c:v>
                </c:pt>
                <c:pt idx="72">
                  <c:v>36.212688433055241</c:v>
                </c:pt>
                <c:pt idx="73">
                  <c:v>36.297512909672136</c:v>
                </c:pt>
                <c:pt idx="74">
                  <c:v>36.380749369844189</c:v>
                </c:pt>
                <c:pt idx="75">
                  <c:v>36.462447251289284</c:v>
                </c:pt>
                <c:pt idx="76">
                  <c:v>36.542653851781608</c:v>
                </c:pt>
                <c:pt idx="77">
                  <c:v>36.621414447196926</c:v>
                </c:pt>
                <c:pt idx="78">
                  <c:v>36.698772401677175</c:v>
                </c:pt>
                <c:pt idx="79">
                  <c:v>36.774769270529283</c:v>
                </c:pt>
                <c:pt idx="80">
                  <c:v>36.849444896419584</c:v>
                </c:pt>
                <c:pt idx="81">
                  <c:v>36.922837499374012</c:v>
                </c:pt>
                <c:pt idx="82">
                  <c:v>36.994983761051444</c:v>
                </c:pt>
                <c:pt idx="83">
                  <c:v>37.065918903716366</c:v>
                </c:pt>
                <c:pt idx="84">
                  <c:v>37.135676764300911</c:v>
                </c:pt>
                <c:pt idx="85">
                  <c:v>37.204289863914084</c:v>
                </c:pt>
                <c:pt idx="86">
                  <c:v>37.271789473125466</c:v>
                </c:pt>
                <c:pt idx="87">
                  <c:v>37.338205673324381</c:v>
                </c:pt>
                <c:pt idx="88">
                  <c:v>37.403567414430611</c:v>
                </c:pt>
                <c:pt idx="89">
                  <c:v>37.467902569210999</c:v>
                </c:pt>
                <c:pt idx="90">
                  <c:v>37.531237984435279</c:v>
                </c:pt>
                <c:pt idx="91">
                  <c:v>37.593599529087093</c:v>
                </c:pt>
                <c:pt idx="92">
                  <c:v>37.65501213982845</c:v>
                </c:pt>
                <c:pt idx="93">
                  <c:v>37.715499863901044</c:v>
                </c:pt>
                <c:pt idx="94">
                  <c:v>37.775085899633851</c:v>
                </c:pt>
                <c:pt idx="95">
                  <c:v>37.833792634713291</c:v>
                </c:pt>
                <c:pt idx="96">
                  <c:v>37.891641682361083</c:v>
                </c:pt>
                <c:pt idx="97">
                  <c:v>37.948653915553557</c:v>
                </c:pt>
                <c:pt idx="98">
                  <c:v>38.004849499407108</c:v>
                </c:pt>
                <c:pt idx="99">
                  <c:v>38.060247921844592</c:v>
                </c:pt>
                <c:pt idx="100">
                  <c:v>38.114868022649816</c:v>
                </c:pt>
                <c:pt idx="101">
                  <c:v>38.168728021009549</c:v>
                </c:pt>
                <c:pt idx="102">
                  <c:v>38.22184554163551</c:v>
                </c:pt>
                <c:pt idx="103">
                  <c:v>38.274237639551501</c:v>
                </c:pt>
                <c:pt idx="104">
                  <c:v>38.325920823626795</c:v>
                </c:pt>
                <c:pt idx="105">
                  <c:v>38.37691107892897</c:v>
                </c:pt>
                <c:pt idx="106">
                  <c:v>38.427223887966697</c:v>
                </c:pt>
                <c:pt idx="107">
                  <c:v>38.476874250886489</c:v>
                </c:pt>
                <c:pt idx="108">
                  <c:v>38.525876704683981</c:v>
                </c:pt>
                <c:pt idx="109">
                  <c:v>38.574245341486403</c:v>
                </c:pt>
                <c:pt idx="110">
                  <c:v>38.621993825958533</c:v>
                </c:pt>
                <c:pt idx="111">
                  <c:v>38.669135411882117</c:v>
                </c:pt>
                <c:pt idx="112">
                  <c:v>38.715682957953668</c:v>
                </c:pt>
                <c:pt idx="113">
                  <c:v>38.761648942845198</c:v>
                </c:pt>
                <c:pt idx="114">
                  <c:v>38.807045479567435</c:v>
                </c:pt>
                <c:pt idx="115">
                  <c:v>38.851884329173657</c:v>
                </c:pt>
                <c:pt idx="116">
                  <c:v>38.896176913839469</c:v>
                </c:pt>
                <c:pt idx="117">
                  <c:v>38.939934329352525</c:v>
                </c:pt>
                <c:pt idx="118">
                  <c:v>38.983167357042582</c:v>
                </c:pt>
                <c:pt idx="119">
                  <c:v>39.02588647518207</c:v>
                </c:pt>
                <c:pt idx="120">
                  <c:v>39.068101869884202</c:v>
                </c:pt>
                <c:pt idx="121">
                  <c:v>39.109823445525116</c:v>
                </c:pt>
                <c:pt idx="122">
                  <c:v>39.151060834714059</c:v>
                </c:pt>
                <c:pt idx="123">
                  <c:v>39.191823407834939</c:v>
                </c:pt>
                <c:pt idx="124">
                  <c:v>39.232120282180581</c:v>
                </c:pt>
                <c:pt idx="125">
                  <c:v>39.271960330700473</c:v>
                </c:pt>
                <c:pt idx="126">
                  <c:v>39.311352190380973</c:v>
                </c:pt>
                <c:pt idx="127">
                  <c:v>39.350304270275963</c:v>
                </c:pt>
                <c:pt idx="128">
                  <c:v>39.388824759205448</c:v>
                </c:pt>
                <c:pt idx="129">
                  <c:v>39.426921633138285</c:v>
                </c:pt>
                <c:pt idx="130">
                  <c:v>39.464602662273393</c:v>
                </c:pt>
                <c:pt idx="131">
                  <c:v>39.501875417835315</c:v>
                </c:pt>
                <c:pt idx="132">
                  <c:v>39.538747278596368</c:v>
                </c:pt>
                <c:pt idx="133">
                  <c:v>39.575225437139167</c:v>
                </c:pt>
                <c:pt idx="134">
                  <c:v>39.611316905871092</c:v>
                </c:pt>
                <c:pt idx="135">
                  <c:v>39.647028522802877</c:v>
                </c:pt>
                <c:pt idx="136">
                  <c:v>39.682366957101365</c:v>
                </c:pt>
                <c:pt idx="137">
                  <c:v>39.717338714427726</c:v>
                </c:pt>
                <c:pt idx="138">
                  <c:v>39.751950142070086</c:v>
                </c:pt>
                <c:pt idx="139">
                  <c:v>39.786207433880278</c:v>
                </c:pt>
                <c:pt idx="140">
                  <c:v>39.820116635023517</c:v>
                </c:pt>
                <c:pt idx="141">
                  <c:v>39.85368364654925</c:v>
                </c:pt>
                <c:pt idx="142">
                  <c:v>39.886914229790825</c:v>
                </c:pt>
                <c:pt idx="143">
                  <c:v>39.919814010602181</c:v>
                </c:pt>
                <c:pt idx="144">
                  <c:v>39.952388483438007</c:v>
                </c:pt>
                <c:pt idx="145">
                  <c:v>39.984643015284398</c:v>
                </c:pt>
                <c:pt idx="146">
                  <c:v>40.016582849446436</c:v>
                </c:pt>
                <c:pt idx="147">
                  <c:v>40.048213109199231</c:v>
                </c:pt>
                <c:pt idx="148">
                  <c:v>40.079538801307322</c:v>
                </c:pt>
                <c:pt idx="149">
                  <c:v>40.110564819418769</c:v>
                </c:pt>
                <c:pt idx="150">
                  <c:v>40.141295947338939</c:v>
                </c:pt>
                <c:pt idx="151">
                  <c:v>40.171736862189036</c:v>
                </c:pt>
                <c:pt idx="152">
                  <c:v>40.201892137453974</c:v>
                </c:pt>
                <c:pt idx="153">
                  <c:v>40.231766245924412</c:v>
                </c:pt>
                <c:pt idx="154">
                  <c:v>40.261363562537092</c:v>
                </c:pt>
                <c:pt idx="155">
                  <c:v>40.29068836711771</c:v>
                </c:pt>
                <c:pt idx="156">
                  <c:v>40.31974484703025</c:v>
                </c:pt>
                <c:pt idx="157">
                  <c:v>40.348537099736319</c:v>
                </c:pt>
                <c:pt idx="158">
                  <c:v>40.377069135268549</c:v>
                </c:pt>
                <c:pt idx="159">
                  <c:v>40.405344878620973</c:v>
                </c:pt>
                <c:pt idx="160">
                  <c:v>40.433368172059858</c:v>
                </c:pt>
                <c:pt idx="161">
                  <c:v>40.461142777358234</c:v>
                </c:pt>
                <c:pt idx="162">
                  <c:v>40.488672377956732</c:v>
                </c:pt>
                <c:pt idx="163">
                  <c:v>40.515960581054145</c:v>
                </c:pt>
                <c:pt idx="164">
                  <c:v>40.543010919629666</c:v>
                </c:pt>
                <c:pt idx="165">
                  <c:v>40.569826854400247</c:v>
                </c:pt>
                <c:pt idx="166">
                  <c:v>40.596411775714671</c:v>
                </c:pt>
                <c:pt idx="167">
                  <c:v>40.622769005387603</c:v>
                </c:pt>
                <c:pt idx="168">
                  <c:v>40.648901798475187</c:v>
                </c:pt>
                <c:pt idx="169">
                  <c:v>40.67481334499471</c:v>
                </c:pt>
                <c:pt idx="170">
                  <c:v>40.700506771590263</c:v>
                </c:pt>
                <c:pt idx="171">
                  <c:v>40.725985143146637</c:v>
                </c:pt>
                <c:pt idx="172">
                  <c:v>40.751251464353039</c:v>
                </c:pt>
                <c:pt idx="173">
                  <c:v>40.77630868121846</c:v>
                </c:pt>
                <c:pt idx="174">
                  <c:v>40.801159682541034</c:v>
                </c:pt>
                <c:pt idx="175">
                  <c:v>40.825807301332034</c:v>
                </c:pt>
                <c:pt idx="176">
                  <c:v>40.850254316197166</c:v>
                </c:pt>
                <c:pt idx="177">
                  <c:v>40.874503452675967</c:v>
                </c:pt>
                <c:pt idx="178">
                  <c:v>40.898557384541142</c:v>
                </c:pt>
                <c:pt idx="179">
                  <c:v>40.922418735059004</c:v>
                </c:pt>
                <c:pt idx="180">
                  <c:v>40.946090078212897</c:v>
                </c:pt>
                <c:pt idx="181">
                  <c:v>40.969573939889976</c:v>
                </c:pt>
                <c:pt idx="182">
                  <c:v>40.992872799033783</c:v>
                </c:pt>
                <c:pt idx="183">
                  <c:v>41.015989088762737</c:v>
                </c:pt>
                <c:pt idx="184">
                  <c:v>41.038925197456315</c:v>
                </c:pt>
                <c:pt idx="185">
                  <c:v>41.061683469809971</c:v>
                </c:pt>
                <c:pt idx="186">
                  <c:v>41.084266207859528</c:v>
                </c:pt>
                <c:pt idx="187">
                  <c:v>41.106675671976596</c:v>
                </c:pt>
                <c:pt idx="188">
                  <c:v>41.12891408183539</c:v>
                </c:pt>
                <c:pt idx="189">
                  <c:v>41.150983617352516</c:v>
                </c:pt>
                <c:pt idx="190">
                  <c:v>41.172886419600111</c:v>
                </c:pt>
                <c:pt idx="191">
                  <c:v>41.194624591693483</c:v>
                </c:pt>
                <c:pt idx="192">
                  <c:v>41.216200199654111</c:v>
                </c:pt>
                <c:pt idx="193">
                  <c:v>41.23761527324865</c:v>
                </c:pt>
                <c:pt idx="194">
                  <c:v>41.258871806804898</c:v>
                </c:pt>
                <c:pt idx="195">
                  <c:v>41.279971760005267</c:v>
                </c:pt>
                <c:pt idx="196">
                  <c:v>41.300917058658854</c:v>
                </c:pt>
                <c:pt idx="197">
                  <c:v>41.32170959545217</c:v>
                </c:pt>
                <c:pt idx="198">
                  <c:v>41.342351230679995</c:v>
                </c:pt>
                <c:pt idx="199">
                  <c:v>41.362843792956319</c:v>
                </c:pt>
                <c:pt idx="200">
                  <c:v>41.383189079906401</c:v>
                </c:pt>
                <c:pt idx="201">
                  <c:v>41.403388858840252</c:v>
                </c:pt>
                <c:pt idx="202">
                  <c:v>41.423444867408563</c:v>
                </c:pt>
                <c:pt idx="203">
                  <c:v>41.443358814241023</c:v>
                </c:pt>
                <c:pt idx="204">
                  <c:v>41.463132379568144</c:v>
                </c:pt>
                <c:pt idx="205">
                  <c:v>41.482767215826676</c:v>
                </c:pt>
                <c:pt idx="206">
                  <c:v>41.502264948249433</c:v>
                </c:pt>
                <c:pt idx="207">
                  <c:v>41.521627175439747</c:v>
                </c:pt>
                <c:pt idx="208">
                  <c:v>41.540855469931245</c:v>
                </c:pt>
                <c:pt idx="209">
                  <c:v>41.559951378733174</c:v>
                </c:pt>
                <c:pt idx="210">
                  <c:v>41.578916423861941</c:v>
                </c:pt>
                <c:pt idx="211">
                  <c:v>41.597752102859111</c:v>
                </c:pt>
                <c:pt idx="212">
                  <c:v>41.61645988929628</c:v>
                </c:pt>
                <c:pt idx="213">
                  <c:v>41.635041233267295</c:v>
                </c:pt>
                <c:pt idx="214">
                  <c:v>41.6534975618682</c:v>
                </c:pt>
                <c:pt idx="215">
                  <c:v>41.671830279665123</c:v>
                </c:pt>
                <c:pt idx="216">
                  <c:v>41.69004076915067</c:v>
                </c:pt>
                <c:pt idx="217">
                  <c:v>41.70813039118898</c:v>
                </c:pt>
                <c:pt idx="218">
                  <c:v>41.726100485449798</c:v>
                </c:pt>
                <c:pt idx="219">
                  <c:v>41.743952370832055</c:v>
                </c:pt>
                <c:pt idx="220">
                  <c:v>41.761687345877135</c:v>
                </c:pt>
                <c:pt idx="221">
                  <c:v>41.77930668917184</c:v>
                </c:pt>
                <c:pt idx="222">
                  <c:v>41.796811659742083</c:v>
                </c:pt>
                <c:pt idx="223">
                  <c:v>41.814203497436743</c:v>
                </c:pt>
                <c:pt idx="224">
                  <c:v>41.831483423302444</c:v>
                </c:pt>
                <c:pt idx="225">
                  <c:v>41.84865263994952</c:v>
                </c:pt>
                <c:pt idx="226">
                  <c:v>41.86571233190913</c:v>
                </c:pt>
                <c:pt idx="227">
                  <c:v>41.882663665982115</c:v>
                </c:pt>
                <c:pt idx="228">
                  <c:v>41.899507791579403</c:v>
                </c:pt>
                <c:pt idx="229">
                  <c:v>41.916245841054746</c:v>
                </c:pt>
                <c:pt idx="230">
                  <c:v>41.932878930029446</c:v>
                </c:pt>
                <c:pt idx="231">
                  <c:v>41.949408157709755</c:v>
                </c:pt>
                <c:pt idx="232">
                  <c:v>41.965834607196591</c:v>
                </c:pt>
                <c:pt idx="233">
                  <c:v>41.982159345788681</c:v>
                </c:pt>
                <c:pt idx="234">
                  <c:v>41.998383425278185</c:v>
                </c:pt>
                <c:pt idx="235">
                  <c:v>42.014507882239911</c:v>
                </c:pt>
                <c:pt idx="236">
                  <c:v>42.030533738313885</c:v>
                </c:pt>
                <c:pt idx="237">
                  <c:v>42.046462000481441</c:v>
                </c:pt>
                <c:pt idx="238">
                  <c:v>42.062293661335268</c:v>
                </c:pt>
                <c:pt idx="239">
                  <c:v>42.078029699343098</c:v>
                </c:pt>
                <c:pt idx="240">
                  <c:v>42.093671079105818</c:v>
                </c:pt>
                <c:pt idx="241">
                  <c:v>42.10921875160961</c:v>
                </c:pt>
                <c:pt idx="242">
                  <c:v>42.124673654472716</c:v>
                </c:pt>
                <c:pt idx="243">
                  <c:v>42.140036712186387</c:v>
                </c:pt>
                <c:pt idx="244">
                  <c:v>42.155308836351026</c:v>
                </c:pt>
                <c:pt idx="245">
                  <c:v>42.170490925906662</c:v>
                </c:pt>
                <c:pt idx="246">
                  <c:v>42.185583867358787</c:v>
                </c:pt>
                <c:pt idx="247">
                  <c:v>42.200588534999078</c:v>
                </c:pt>
                <c:pt idx="248">
                  <c:v>42.215505791121274</c:v>
                </c:pt>
                <c:pt idx="249">
                  <c:v>42.230336486232794</c:v>
                </c:pt>
                <c:pt idx="250">
                  <c:v>42.245081459261115</c:v>
                </c:pt>
                <c:pt idx="251">
                  <c:v>42.259741537756533</c:v>
                </c:pt>
                <c:pt idx="252">
                  <c:v>42.274317538090038</c:v>
                </c:pt>
                <c:pt idx="253">
                  <c:v>42.288810265647108</c:v>
                </c:pt>
                <c:pt idx="254">
                  <c:v>42.303220515017614</c:v>
                </c:pt>
                <c:pt idx="255">
                  <c:v>42.317549070181428</c:v>
                </c:pt>
                <c:pt idx="256">
                  <c:v>42.331796704690404</c:v>
                </c:pt>
                <c:pt idx="257">
                  <c:v>42.345964181846348</c:v>
                </c:pt>
                <c:pt idx="258">
                  <c:v>42.360052254875413</c:v>
                </c:pt>
                <c:pt idx="259">
                  <c:v>42.374061667098815</c:v>
                </c:pt>
                <c:pt idx="260">
                  <c:v>42.387993152100037</c:v>
                </c:pt>
                <c:pt idx="261">
                  <c:v>42.401847433888555</c:v>
                </c:pt>
                <c:pt idx="262">
                  <c:v>42.415625227060353</c:v>
                </c:pt>
                <c:pt idx="263">
                  <c:v>42.429327236954876</c:v>
                </c:pt>
                <c:pt idx="264">
                  <c:v>42.442954159809133</c:v>
                </c:pt>
                <c:pt idx="265">
                  <c:v>42.456506682908405</c:v>
                </c:pt>
                <c:pt idx="266">
                  <c:v>42.469985484733947</c:v>
                </c:pt>
                <c:pt idx="267">
                  <c:v>42.483391235107902</c:v>
                </c:pt>
                <c:pt idx="268">
                  <c:v>42.496724595335166</c:v>
                </c:pt>
                <c:pt idx="269">
                  <c:v>42.509986218342291</c:v>
                </c:pt>
                <c:pt idx="270">
                  <c:v>42.523176748813874</c:v>
                </c:pt>
                <c:pt idx="271">
                  <c:v>42.536296823326118</c:v>
                </c:pt>
                <c:pt idx="272">
                  <c:v>42.549347070477836</c:v>
                </c:pt>
                <c:pt idx="273">
                  <c:v>42.562328111018566</c:v>
                </c:pt>
                <c:pt idx="274">
                  <c:v>42.575240557974645</c:v>
                </c:pt>
                <c:pt idx="275">
                  <c:v>42.58808501677251</c:v>
                </c:pt>
                <c:pt idx="276">
                  <c:v>42.600862085359623</c:v>
                </c:pt>
                <c:pt idx="277">
                  <c:v>42.613572354323118</c:v>
                </c:pt>
                <c:pt idx="278">
                  <c:v>42.626216407006147</c:v>
                </c:pt>
                <c:pt idx="279">
                  <c:v>42.638794819621921</c:v>
                </c:pt>
                <c:pt idx="280">
                  <c:v>42.651308161365627</c:v>
                </c:pt>
                <c:pt idx="281">
                  <c:v>42.663756994524213</c:v>
                </c:pt>
                <c:pt idx="282">
                  <c:v>42.676141874583962</c:v>
                </c:pt>
                <c:pt idx="283">
                  <c:v>42.68846335033615</c:v>
                </c:pt>
                <c:pt idx="284">
                  <c:v>42.700721963980676</c:v>
                </c:pt>
                <c:pt idx="285">
                  <c:v>42.71291825122767</c:v>
                </c:pt>
                <c:pt idx="286">
                  <c:v>42.725052741397242</c:v>
                </c:pt>
                <c:pt idx="287">
                  <c:v>42.737125957517371</c:v>
                </c:pt>
                <c:pt idx="288">
                  <c:v>42.749138416419925</c:v>
                </c:pt>
                <c:pt idx="289">
                  <c:v>42.761090628834971</c:v>
                </c:pt>
                <c:pt idx="290">
                  <c:v>42.77298309948317</c:v>
                </c:pt>
                <c:pt idx="291">
                  <c:v>42.784816327166673</c:v>
                </c:pt>
                <c:pt idx="292">
                  <c:v>42.796590804858226</c:v>
                </c:pt>
                <c:pt idx="293">
                  <c:v>42.808307019788529</c:v>
                </c:pt>
                <c:pt idx="294">
                  <c:v>42.819965453532348</c:v>
                </c:pt>
                <c:pt idx="295">
                  <c:v>42.831566582092591</c:v>
                </c:pt>
                <c:pt idx="296">
                  <c:v>42.843110875983257</c:v>
                </c:pt>
                <c:pt idx="297">
                  <c:v>42.854598800310647</c:v>
                </c:pt>
                <c:pt idx="298">
                  <c:v>42.86603081485314</c:v>
                </c:pt>
                <c:pt idx="299">
                  <c:v>42.877407374139693</c:v>
                </c:pt>
              </c:numCache>
            </c:numRef>
          </c:yVal>
          <c:smooth val="1"/>
          <c:extLst xmlns:c16r2="http://schemas.microsoft.com/office/drawing/2015/06/chart">
            <c:ext xmlns:c16="http://schemas.microsoft.com/office/drawing/2014/chart" uri="{C3380CC4-5D6E-409C-BE32-E72D297353CC}">
              <c16:uniqueId val="{00000002-FCDB-4676-9D78-04ABF8825C74}"/>
            </c:ext>
          </c:extLst>
        </c:ser>
        <c:ser>
          <c:idx val="3"/>
          <c:order val="3"/>
          <c:tx>
            <c:strRef>
              <c:f>'2.1.1(b)'!$G$2</c:f>
              <c:strCache>
                <c:ptCount val="1"/>
                <c:pt idx="0">
                  <c:v>99%UpperCI</c:v>
                </c:pt>
              </c:strCache>
            </c:strRef>
          </c:tx>
          <c:spPr>
            <a:ln w="25400">
              <a:solidFill>
                <a:srgbClr val="0000FF"/>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'2.1.1(b)'!$G$3:$G$302</c:f>
              <c:numCache>
                <c:formatCode>0.0</c:formatCode>
                <c:ptCount val="300"/>
                <c:pt idx="2">
                  <c:v>182.95795825549607</c:v>
                </c:pt>
                <c:pt idx="3">
                  <c:v>157.4261223248198</c:v>
                </c:pt>
                <c:pt idx="4">
                  <c:v>141.49759411023015</c:v>
                </c:pt>
                <c:pt idx="5">
                  <c:v>130.49729009414705</c:v>
                </c:pt>
                <c:pt idx="6">
                  <c:v>122.38280906366677</c:v>
                </c:pt>
                <c:pt idx="7">
                  <c:v>116.11391080189608</c:v>
                </c:pt>
                <c:pt idx="8">
                  <c:v>111.10235086927401</c:v>
                </c:pt>
                <c:pt idx="9">
                  <c:v>106.98913749827135</c:v>
                </c:pt>
                <c:pt idx="10">
                  <c:v>103.54207258302407</c:v>
                </c:pt>
                <c:pt idx="11">
                  <c:v>100.60392152595173</c:v>
                </c:pt>
                <c:pt idx="12">
                  <c:v>98.064185131729715</c:v>
                </c:pt>
                <c:pt idx="13">
                  <c:v>95.842789161143898</c:v>
                </c:pt>
                <c:pt idx="14">
                  <c:v>93.88019159951817</c:v>
                </c:pt>
                <c:pt idx="15">
                  <c:v>92.13113418049906</c:v>
                </c:pt>
                <c:pt idx="16">
                  <c:v>90.560557521701838</c:v>
                </c:pt>
                <c:pt idx="17">
                  <c:v>89.140850496397533</c:v>
                </c:pt>
                <c:pt idx="18">
                  <c:v>87.849949780005161</c:v>
                </c:pt>
                <c:pt idx="19">
                  <c:v>86.669996821125508</c:v>
                </c:pt>
                <c:pt idx="20">
                  <c:v>85.586369594046616</c:v>
                </c:pt>
                <c:pt idx="21">
                  <c:v>84.586972013751932</c:v>
                </c:pt>
                <c:pt idx="22">
                  <c:v>83.661704056570173</c:v>
                </c:pt>
                <c:pt idx="23">
                  <c:v>82.802060902946778</c:v>
                </c:pt>
                <c:pt idx="24">
                  <c:v>82.000825702775359</c:v>
                </c:pt>
                <c:pt idx="25">
                  <c:v>81.25183128151582</c:v>
                </c:pt>
                <c:pt idx="26">
                  <c:v>80.549773297103471</c:v>
                </c:pt>
                <c:pt idx="27">
                  <c:v>79.890062269090208</c:v>
                </c:pt>
                <c:pt idx="28">
                  <c:v>79.268705310025624</c:v>
                </c:pt>
                <c:pt idx="29">
                  <c:v>78.682210789895393</c:v>
                </c:pt>
                <c:pt idx="30">
                  <c:v>78.127510878643491</c:v>
                </c:pt>
                <c:pt idx="31">
                  <c:v>77.601898151299338</c:v>
                </c:pt>
                <c:pt idx="32">
                  <c:v>77.102973347018079</c:v>
                </c:pt>
                <c:pt idx="33">
                  <c:v>76.628602043982838</c:v>
                </c:pt>
                <c:pt idx="34">
                  <c:v>76.176878513166784</c:v>
                </c:pt>
                <c:pt idx="35">
                  <c:v>75.746095391864515</c:v>
                </c:pt>
                <c:pt idx="36">
                  <c:v>75.334718105481656</c:v>
                </c:pt>
                <c:pt idx="37">
                  <c:v>74.941363186744653</c:v>
                </c:pt>
                <c:pt idx="38">
                  <c:v>74.564779812159728</c:v>
                </c:pt>
                <c:pt idx="39">
                  <c:v>74.203834008521341</c:v>
                </c:pt>
                <c:pt idx="40">
                  <c:v>73.857495086599712</c:v>
                </c:pt>
                <c:pt idx="41">
                  <c:v>73.524823941533654</c:v>
                </c:pt>
                <c:pt idx="42">
                  <c:v>73.204962924940332</c:v>
                </c:pt>
                <c:pt idx="43">
                  <c:v>72.897127046105382</c:v>
                </c:pt>
                <c:pt idx="44">
                  <c:v>72.60059630170899</c:v>
                </c:pt>
                <c:pt idx="45">
                  <c:v>72.314708967563746</c:v>
                </c:pt>
                <c:pt idx="46">
                  <c:v>72.038855713481908</c:v>
                </c:pt>
                <c:pt idx="47">
                  <c:v>71.772474424954709</c:v>
                </c:pt>
                <c:pt idx="48">
                  <c:v>71.515045633833495</c:v>
                </c:pt>
                <c:pt idx="49">
                  <c:v>71.266088475451099</c:v>
                </c:pt>
                <c:pt idx="50">
                  <c:v>71.025157102234786</c:v>
                </c:pt>
                <c:pt idx="51">
                  <c:v>70.791837494342161</c:v>
                </c:pt>
                <c:pt idx="52">
                  <c:v>70.565744616588773</c:v>
                </c:pt>
                <c:pt idx="53">
                  <c:v>70.346519878251627</c:v>
                </c:pt>
                <c:pt idx="54">
                  <c:v>70.133828858476491</c:v>
                </c:pt>
                <c:pt idx="55">
                  <c:v>69.927359265196429</c:v>
                </c:pt>
                <c:pt idx="56">
                  <c:v>69.726819099849607</c:v>
                </c:pt>
                <c:pt idx="57">
                  <c:v>69.531935003900173</c:v>
                </c:pt>
                <c:pt idx="58">
                  <c:v>69.342450766329478</c:v>
                </c:pt>
                <c:pt idx="59">
                  <c:v>69.158125973963095</c:v>
                </c:pt>
                <c:pt idx="60">
                  <c:v>68.978734788811053</c:v>
                </c:pt>
                <c:pt idx="61">
                  <c:v>68.804064838581311</c:v>
                </c:pt>
                <c:pt idx="62">
                  <c:v>68.633916208232691</c:v>
                </c:pt>
                <c:pt idx="63">
                  <c:v>68.468100521907218</c:v>
                </c:pt>
                <c:pt idx="64">
                  <c:v>68.306440105854691</c:v>
                </c:pt>
                <c:pt idx="65">
                  <c:v>68.148767224066759</c:v>
                </c:pt>
                <c:pt idx="66">
                  <c:v>67.994923379297688</c:v>
                </c:pt>
                <c:pt idx="67">
                  <c:v>67.844758672984256</c:v>
                </c:pt>
                <c:pt idx="68">
                  <c:v>67.698131218307751</c:v>
                </c:pt>
                <c:pt idx="69">
                  <c:v>67.55490660127748</c:v>
                </c:pt>
                <c:pt idx="70">
                  <c:v>67.414957385276963</c:v>
                </c:pt>
                <c:pt idx="71">
                  <c:v>67.278162655002518</c:v>
                </c:pt>
                <c:pt idx="72">
                  <c:v>67.144407596158104</c:v>
                </c:pt>
                <c:pt idx="73">
                  <c:v>67.013583107650476</c:v>
                </c:pt>
                <c:pt idx="74">
                  <c:v>66.88558544336523</c:v>
                </c:pt>
                <c:pt idx="75">
                  <c:v>66.760315880902183</c:v>
                </c:pt>
                <c:pt idx="76">
                  <c:v>66.637680414912126</c:v>
                </c:pt>
                <c:pt idx="77">
                  <c:v>66.517589472911595</c:v>
                </c:pt>
                <c:pt idx="78">
                  <c:v>66.399957651659875</c:v>
                </c:pt>
                <c:pt idx="79">
                  <c:v>66.284703472368534</c:v>
                </c:pt>
                <c:pt idx="80">
                  <c:v>66.171749153178823</c:v>
                </c:pt>
                <c:pt idx="81">
                  <c:v>66.061020397489926</c:v>
                </c:pt>
                <c:pt idx="82">
                  <c:v>65.952446196853487</c:v>
                </c:pt>
                <c:pt idx="83">
                  <c:v>65.845958647268063</c:v>
                </c:pt>
                <c:pt idx="84">
                  <c:v>65.741492777813207</c:v>
                </c:pt>
                <c:pt idx="85">
                  <c:v>65.638986390658573</c:v>
                </c:pt>
                <c:pt idx="86">
                  <c:v>65.538379911568953</c:v>
                </c:pt>
                <c:pt idx="87">
                  <c:v>65.439616250103441</c:v>
                </c:pt>
                <c:pt idx="88">
                  <c:v>65.342640668777051</c:v>
                </c:pt>
                <c:pt idx="89">
                  <c:v>65.247400660514998</c:v>
                </c:pt>
                <c:pt idx="90">
                  <c:v>65.15384583378821</c:v>
                </c:pt>
                <c:pt idx="91">
                  <c:v>65.061927804868304</c:v>
                </c:pt>
                <c:pt idx="92">
                  <c:v>64.971600096688505</c:v>
                </c:pt>
                <c:pt idx="93">
                  <c:v>64.882818043838398</c:v>
                </c:pt>
                <c:pt idx="94">
                  <c:v>64.795538703258671</c:v>
                </c:pt>
                <c:pt idx="95">
                  <c:v>64.709720770237595</c:v>
                </c:pt>
                <c:pt idx="96">
                  <c:v>64.625324499342128</c:v>
                </c:pt>
                <c:pt idx="97">
                  <c:v>64.542311629945715</c:v>
                </c:pt>
                <c:pt idx="98">
                  <c:v>64.460645316041195</c:v>
                </c:pt>
                <c:pt idx="99">
                  <c:v>64.380290060051223</c:v>
                </c:pt>
                <c:pt idx="100">
                  <c:v>64.301211650370732</c:v>
                </c:pt>
                <c:pt idx="101">
                  <c:v>64.223377102395958</c:v>
                </c:pt>
                <c:pt idx="102">
                  <c:v>64.146754602812905</c:v>
                </c:pt>
                <c:pt idx="103">
                  <c:v>64.071313456935144</c:v>
                </c:pt>
                <c:pt idx="104">
                  <c:v>63.997024038896214</c:v>
                </c:pt>
                <c:pt idx="105">
                  <c:v>63.923857744515885</c:v>
                </c:pt>
                <c:pt idx="106">
                  <c:v>63.851786946672966</c:v>
                </c:pt>
                <c:pt idx="107">
                  <c:v>63.780784953028999</c:v>
                </c:pt>
                <c:pt idx="108">
                  <c:v>63.710825965958186</c:v>
                </c:pt>
                <c:pt idx="109">
                  <c:v>63.641885044549163</c:v>
                </c:pt>
                <c:pt idx="110">
                  <c:v>63.573938068553744</c:v>
                </c:pt>
                <c:pt idx="111">
                  <c:v>63.506961704165903</c:v>
                </c:pt>
                <c:pt idx="112">
                  <c:v>63.440933371522533</c:v>
                </c:pt>
                <c:pt idx="113">
                  <c:v>63.375831213824867</c:v>
                </c:pt>
                <c:pt idx="114">
                  <c:v>63.31163406798624</c:v>
                </c:pt>
                <c:pt idx="115">
                  <c:v>63.248321436717937</c:v>
                </c:pt>
                <c:pt idx="116">
                  <c:v>63.185873461970722</c:v>
                </c:pt>
                <c:pt idx="117">
                  <c:v>63.124270899655485</c:v>
                </c:pt>
                <c:pt idx="118">
                  <c:v>63.063495095570566</c:v>
                </c:pt>
                <c:pt idx="119">
                  <c:v>63.00352796246888</c:v>
                </c:pt>
                <c:pt idx="120">
                  <c:v>62.944351958201501</c:v>
                </c:pt>
                <c:pt idx="121">
                  <c:v>62.885950064878671</c:v>
                </c:pt>
                <c:pt idx="122">
                  <c:v>62.828305768993076</c:v>
                </c:pt>
                <c:pt idx="123">
                  <c:v>62.771403042453223</c:v>
                </c:pt>
                <c:pt idx="124">
                  <c:v>62.715226324478316</c:v>
                </c:pt>
                <c:pt idx="125">
                  <c:v>62.659760504308892</c:v>
                </c:pt>
                <c:pt idx="126">
                  <c:v>62.604990904690212</c:v>
                </c:pt>
                <c:pt idx="127">
                  <c:v>62.550903266088021</c:v>
                </c:pt>
                <c:pt idx="128">
                  <c:v>62.497483731598713</c:v>
                </c:pt>
                <c:pt idx="129">
                  <c:v>62.444718832518255</c:v>
                </c:pt>
                <c:pt idx="130">
                  <c:v>62.392595474536023</c:v>
                </c:pt>
                <c:pt idx="131">
                  <c:v>62.341100924522138</c:v>
                </c:pt>
                <c:pt idx="132">
                  <c:v>62.290222797878414</c:v>
                </c:pt>
                <c:pt idx="133">
                  <c:v>62.239949046424599</c:v>
                </c:pt>
                <c:pt idx="134">
                  <c:v>62.190267946793632</c:v>
                </c:pt>
                <c:pt idx="135">
                  <c:v>62.141168089310881</c:v>
                </c:pt>
                <c:pt idx="136">
                  <c:v>62.092638367333592</c:v>
                </c:pt>
                <c:pt idx="137">
                  <c:v>62.04466796702836</c:v>
                </c:pt>
                <c:pt idx="138">
                  <c:v>61.997246357565572</c:v>
                </c:pt>
                <c:pt idx="139">
                  <c:v>61.950363281711013</c:v>
                </c:pt>
                <c:pt idx="140">
                  <c:v>61.904008746795526</c:v>
                </c:pt>
                <c:pt idx="141">
                  <c:v>61.858173016045292</c:v>
                </c:pt>
                <c:pt idx="142">
                  <c:v>61.812846600255554</c:v>
                </c:pt>
                <c:pt idx="143">
                  <c:v>61.76802024979218</c:v>
                </c:pt>
                <c:pt idx="144">
                  <c:v>61.723684946905607</c:v>
                </c:pt>
                <c:pt idx="145">
                  <c:v>61.679831898343309</c:v>
                </c:pt>
                <c:pt idx="146">
                  <c:v>61.636452528246721</c:v>
                </c:pt>
                <c:pt idx="147">
                  <c:v>61.593538471320265</c:v>
                </c:pt>
                <c:pt idx="148">
                  <c:v>61.55108156625986</c:v>
                </c:pt>
                <c:pt idx="149">
                  <c:v>61.509073849429797</c:v>
                </c:pt>
                <c:pt idx="150">
                  <c:v>61.467507548776616</c:v>
                </c:pt>
                <c:pt idx="151">
                  <c:v>61.426375077969752</c:v>
                </c:pt>
                <c:pt idx="152">
                  <c:v>61.385669030759075</c:v>
                </c:pt>
                <c:pt idx="153">
                  <c:v>61.345382175539868</c:v>
                </c:pt>
                <c:pt idx="154">
                  <c:v>61.30550745011638</c:v>
                </c:pt>
                <c:pt idx="155">
                  <c:v>61.266037956655268</c:v>
                </c:pt>
                <c:pt idx="156">
                  <c:v>61.226966956821158</c:v>
                </c:pt>
                <c:pt idx="157">
                  <c:v>61.188287867086402</c:v>
                </c:pt>
                <c:pt idx="158">
                  <c:v>61.149994254207691</c:v>
                </c:pt>
                <c:pt idx="159">
                  <c:v>61.112079830862932</c:v>
                </c:pt>
                <c:pt idx="160">
                  <c:v>61.07453845144115</c:v>
                </c:pt>
                <c:pt idx="161">
                  <c:v>61.037364107979712</c:v>
                </c:pt>
                <c:pt idx="162">
                  <c:v>61.000550926242433</c:v>
                </c:pt>
                <c:pt idx="163">
                  <c:v>60.964093161933029</c:v>
                </c:pt>
                <c:pt idx="164">
                  <c:v>60.927985197038424</c:v>
                </c:pt>
                <c:pt idx="165">
                  <c:v>60.892221536296539</c:v>
                </c:pt>
                <c:pt idx="166">
                  <c:v>60.856796803783951</c:v>
                </c:pt>
                <c:pt idx="167">
                  <c:v>60.82170573961816</c:v>
                </c:pt>
                <c:pt idx="168">
                  <c:v>60.786943196770459</c:v>
                </c:pt>
                <c:pt idx="169">
                  <c:v>60.752504137984616</c:v>
                </c:pt>
                <c:pt idx="170">
                  <c:v>60.718383632797618</c:v>
                </c:pt>
                <c:pt idx="171">
                  <c:v>60.684576854658296</c:v>
                </c:pt>
                <c:pt idx="172">
                  <c:v>60.651079078140043</c:v>
                </c:pt>
                <c:pt idx="173">
                  <c:v>60.617885676244263</c:v>
                </c:pt>
                <c:pt idx="174">
                  <c:v>60.584992117790726</c:v>
                </c:pt>
                <c:pt idx="175">
                  <c:v>60.552393964891927</c:v>
                </c:pt>
                <c:pt idx="176">
                  <c:v>60.52008687050796</c:v>
                </c:pt>
                <c:pt idx="177">
                  <c:v>60.48806657607912</c:v>
                </c:pt>
                <c:pt idx="178">
                  <c:v>60.456328909233228</c:v>
                </c:pt>
                <c:pt idx="179">
                  <c:v>60.424869781564887</c:v>
                </c:pt>
                <c:pt idx="180">
                  <c:v>60.393685186484163</c:v>
                </c:pt>
                <c:pt idx="181">
                  <c:v>60.362771197131984</c:v>
                </c:pt>
                <c:pt idx="182">
                  <c:v>60.332123964359894</c:v>
                </c:pt>
                <c:pt idx="183">
                  <c:v>60.301739714771934</c:v>
                </c:pt>
                <c:pt idx="184">
                  <c:v>60.271614748826231</c:v>
                </c:pt>
                <c:pt idx="185">
                  <c:v>60.241745438994208</c:v>
                </c:pt>
                <c:pt idx="186">
                  <c:v>60.212128227975562</c:v>
                </c:pt>
                <c:pt idx="187">
                  <c:v>60.182759626966707</c:v>
                </c:pt>
                <c:pt idx="188">
                  <c:v>60.153636213981017</c:v>
                </c:pt>
                <c:pt idx="189">
                  <c:v>60.124754632219016</c:v>
                </c:pt>
                <c:pt idx="190">
                  <c:v>60.096111588486799</c:v>
                </c:pt>
                <c:pt idx="191">
                  <c:v>60.067703851660838</c:v>
                </c:pt>
                <c:pt idx="192">
                  <c:v>60.039528251197844</c:v>
                </c:pt>
                <c:pt idx="193">
                  <c:v>60.011581675687871</c:v>
                </c:pt>
                <c:pt idx="194">
                  <c:v>59.983861071449461</c:v>
                </c:pt>
                <c:pt idx="195">
                  <c:v>59.956363441165124</c:v>
                </c:pt>
                <c:pt idx="196">
                  <c:v>59.929085842555963</c:v>
                </c:pt>
                <c:pt idx="197">
                  <c:v>59.902025387094113</c:v>
                </c:pt>
                <c:pt idx="198">
                  <c:v>59.875179238751677</c:v>
                </c:pt>
                <c:pt idx="199">
                  <c:v>59.84854461278497</c:v>
                </c:pt>
                <c:pt idx="200">
                  <c:v>59.822118774552905</c:v>
                </c:pt>
                <c:pt idx="201">
                  <c:v>59.795899038368347</c:v>
                </c:pt>
                <c:pt idx="202">
                  <c:v>59.769882766381549</c:v>
                </c:pt>
                <c:pt idx="203">
                  <c:v>59.744067367494232</c:v>
                </c:pt>
                <c:pt idx="204">
                  <c:v>59.718450296303807</c:v>
                </c:pt>
                <c:pt idx="205">
                  <c:v>59.693029052076326</c:v>
                </c:pt>
                <c:pt idx="206">
                  <c:v>59.667801177747549</c:v>
                </c:pt>
                <c:pt idx="207">
                  <c:v>59.642764258950983</c:v>
                </c:pt>
                <c:pt idx="208">
                  <c:v>59.617915923072317</c:v>
                </c:pt>
                <c:pt idx="209">
                  <c:v>59.593253838329119</c:v>
                </c:pt>
                <c:pt idx="210">
                  <c:v>59.56877571287523</c:v>
                </c:pt>
                <c:pt idx="211">
                  <c:v>59.544479293928866</c:v>
                </c:pt>
                <c:pt idx="212">
                  <c:v>59.520362366923976</c:v>
                </c:pt>
                <c:pt idx="213">
                  <c:v>59.496422754683834</c:v>
                </c:pt>
                <c:pt idx="214">
                  <c:v>59.472658316616354</c:v>
                </c:pt>
                <c:pt idx="215">
                  <c:v>59.449066947930426</c:v>
                </c:pt>
                <c:pt idx="216">
                  <c:v>59.425646578872581</c:v>
                </c:pt>
                <c:pt idx="217">
                  <c:v>59.402395173983436</c:v>
                </c:pt>
                <c:pt idx="218">
                  <c:v>59.379310731373302</c:v>
                </c:pt>
                <c:pt idx="219">
                  <c:v>59.356391282016226</c:v>
                </c:pt>
                <c:pt idx="220">
                  <c:v>59.333634889062267</c:v>
                </c:pt>
                <c:pt idx="221">
                  <c:v>59.311039647167021</c:v>
                </c:pt>
                <c:pt idx="222">
                  <c:v>59.288603681838268</c:v>
                </c:pt>
                <c:pt idx="223">
                  <c:v>59.266325148798806</c:v>
                </c:pt>
                <c:pt idx="224">
                  <c:v>59.244202233365691</c:v>
                </c:pt>
                <c:pt idx="225">
                  <c:v>59.222233149844435</c:v>
                </c:pt>
                <c:pt idx="226">
                  <c:v>59.200416140938636</c:v>
                </c:pt>
                <c:pt idx="227">
                  <c:v>59.178749477174073</c:v>
                </c:pt>
                <c:pt idx="228">
                  <c:v>59.157231456336831</c:v>
                </c:pt>
                <c:pt idx="229">
                  <c:v>59.135860402925552</c:v>
                </c:pt>
                <c:pt idx="230">
                  <c:v>59.114634667616599</c:v>
                </c:pt>
                <c:pt idx="231">
                  <c:v>59.093552626742579</c:v>
                </c:pt>
                <c:pt idx="232">
                  <c:v>59.072612681783284</c:v>
                </c:pt>
                <c:pt idx="233">
                  <c:v>59.05181325886894</c:v>
                </c:pt>
                <c:pt idx="234">
                  <c:v>59.031152808295381</c:v>
                </c:pt>
                <c:pt idx="235">
                  <c:v>59.010629804050787</c:v>
                </c:pt>
                <c:pt idx="236">
                  <c:v>58.990242743353654</c:v>
                </c:pt>
                <c:pt idx="237">
                  <c:v>58.969990146201688</c:v>
                </c:pt>
                <c:pt idx="238">
                  <c:v>58.949870554931401</c:v>
                </c:pt>
                <c:pt idx="239">
                  <c:v>58.929882533787996</c:v>
                </c:pt>
                <c:pt idx="240">
                  <c:v>58.910024668505258</c:v>
                </c:pt>
                <c:pt idx="241">
                  <c:v>58.89029556589535</c:v>
                </c:pt>
                <c:pt idx="242">
                  <c:v>58.870693853447968</c:v>
                </c:pt>
                <c:pt idx="243">
                  <c:v>58.851218178938844</c:v>
                </c:pt>
                <c:pt idx="244">
                  <c:v>58.831867210047264</c:v>
                </c:pt>
                <c:pt idx="245">
                  <c:v>58.812639633982236</c:v>
                </c:pt>
                <c:pt idx="246">
                  <c:v>58.793534157117257</c:v>
                </c:pt>
                <c:pt idx="247">
                  <c:v>58.774549504633455</c:v>
                </c:pt>
                <c:pt idx="248">
                  <c:v>58.755684420170553</c:v>
                </c:pt>
                <c:pt idx="249">
                  <c:v>58.736937665485975</c:v>
                </c:pt>
                <c:pt idx="250">
                  <c:v>58.718308020121412</c:v>
                </c:pt>
                <c:pt idx="251">
                  <c:v>58.699794281076898</c:v>
                </c:pt>
                <c:pt idx="252">
                  <c:v>58.681395262492209</c:v>
                </c:pt>
                <c:pt idx="253">
                  <c:v>58.663109795335131</c:v>
                </c:pt>
                <c:pt idx="254">
                  <c:v>58.644936727096841</c:v>
                </c:pt>
                <c:pt idx="255">
                  <c:v>58.626874921493815</c:v>
                </c:pt>
                <c:pt idx="256">
                  <c:v>58.60892325817634</c:v>
                </c:pt>
                <c:pt idx="257">
                  <c:v>58.591080632443401</c:v>
                </c:pt>
                <c:pt idx="258">
                  <c:v>58.573345954963692</c:v>
                </c:pt>
                <c:pt idx="259">
                  <c:v>58.555718151502724</c:v>
                </c:pt>
                <c:pt idx="260">
                  <c:v>58.538196162655801</c:v>
                </c:pt>
                <c:pt idx="261">
                  <c:v>58.520778943586762</c:v>
                </c:pt>
                <c:pt idx="262">
                  <c:v>58.503465463772251</c:v>
                </c:pt>
                <c:pt idx="263">
                  <c:v>58.486254706751446</c:v>
                </c:pt>
                <c:pt idx="264">
                  <c:v>58.469145669881208</c:v>
                </c:pt>
                <c:pt idx="265">
                  <c:v>58.452137364096252</c:v>
                </c:pt>
                <c:pt idx="266">
                  <c:v>58.435228813674492</c:v>
                </c:pt>
                <c:pt idx="267">
                  <c:v>58.418419056007259</c:v>
                </c:pt>
                <c:pt idx="268">
                  <c:v>58.401707141374317</c:v>
                </c:pt>
                <c:pt idx="269">
                  <c:v>58.385092132723628</c:v>
                </c:pt>
                <c:pt idx="270">
                  <c:v>58.368573105455589</c:v>
                </c:pt>
                <c:pt idx="271">
                  <c:v>58.352149147211826</c:v>
                </c:pt>
                <c:pt idx="272">
                  <c:v>58.335819357668349</c:v>
                </c:pt>
                <c:pt idx="273">
                  <c:v>58.319582848332757</c:v>
                </c:pt>
                <c:pt idx="274">
                  <c:v>58.303438742345932</c:v>
                </c:pt>
                <c:pt idx="275">
                  <c:v>58.287386174287455</c:v>
                </c:pt>
                <c:pt idx="276">
                  <c:v>58.271424289985099</c:v>
                </c:pt>
                <c:pt idx="277">
                  <c:v>58.255552246328293</c:v>
                </c:pt>
                <c:pt idx="278">
                  <c:v>58.239769211085097</c:v>
                </c:pt>
                <c:pt idx="279">
                  <c:v>58.224074362723108</c:v>
                </c:pt>
                <c:pt idx="280">
                  <c:v>58.208466890233694</c:v>
                </c:pt>
                <c:pt idx="281">
                  <c:v>58.192945992960041</c:v>
                </c:pt>
                <c:pt idx="282">
                  <c:v>58.177510880428279</c:v>
                </c:pt>
                <c:pt idx="283">
                  <c:v>58.162160772182233</c:v>
                </c:pt>
                <c:pt idx="284">
                  <c:v>58.146894897621237</c:v>
                </c:pt>
                <c:pt idx="285">
                  <c:v>58.13171249584132</c:v>
                </c:pt>
                <c:pt idx="286">
                  <c:v>58.1166128154793</c:v>
                </c:pt>
                <c:pt idx="287">
                  <c:v>58.101595114560084</c:v>
                </c:pt>
                <c:pt idx="288">
                  <c:v>58.086658660346849</c:v>
                </c:pt>
                <c:pt idx="289">
                  <c:v>58.071802729194204</c:v>
                </c:pt>
                <c:pt idx="290">
                  <c:v>58.057026606404058</c:v>
                </c:pt>
                <c:pt idx="291">
                  <c:v>58.042329586084435</c:v>
                </c:pt>
                <c:pt idx="292">
                  <c:v>58.027710971010883</c:v>
                </c:pt>
                <c:pt idx="293">
                  <c:v>58.013170072490496</c:v>
                </c:pt>
                <c:pt idx="294">
                  <c:v>57.99870621022869</c:v>
                </c:pt>
                <c:pt idx="295">
                  <c:v>57.984318712198359</c:v>
                </c:pt>
                <c:pt idx="296">
                  <c:v>57.970006914511487</c:v>
                </c:pt>
                <c:pt idx="297">
                  <c:v>57.955770161293465</c:v>
                </c:pt>
                <c:pt idx="298">
                  <c:v>57.941607804559268</c:v>
                </c:pt>
                <c:pt idx="299">
                  <c:v>57.927519204092484</c:v>
                </c:pt>
              </c:numCache>
            </c:numRef>
          </c:yVal>
          <c:smooth val="1"/>
          <c:extLst xmlns:c16r2="http://schemas.microsoft.com/office/drawing/2015/06/chart">
            <c:ext xmlns:c16="http://schemas.microsoft.com/office/drawing/2014/chart" uri="{C3380CC4-5D6E-409C-BE32-E72D297353CC}">
              <c16:uniqueId val="{00000003-FCDB-4676-9D78-04ABF8825C74}"/>
            </c:ext>
          </c:extLst>
        </c:ser>
        <c:ser>
          <c:idx val="4"/>
          <c:order val="4"/>
          <c:tx>
            <c:strRef>
              <c:f>'2.1.1(b)'!$P$2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'2.1.1(b)'!$N$3</c:f>
              <c:numCache>
                <c:formatCode>General</c:formatCode>
                <c:ptCount val="1"/>
                <c:pt idx="0">
                  <c:v>0</c:v>
                </c:pt>
              </c:numCache>
            </c:numRef>
          </c:xVal>
          <c:yVal>
            <c:numRef>
              <c:f>'2.1.1(b)'!$P$3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4-FCDB-4676-9D78-04ABF8825C74}"/>
            </c:ext>
          </c:extLst>
        </c:ser>
        <c:ser>
          <c:idx val="5"/>
          <c:order val="5"/>
          <c:tx>
            <c:strRef>
              <c:f>'2.1.1(b)'!$S$2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'2.1.1(b)'!$Q$3</c:f>
              <c:numCache>
                <c:formatCode>General</c:formatCode>
                <c:ptCount val="1"/>
                <c:pt idx="0">
                  <c:v>0</c:v>
                </c:pt>
              </c:numCache>
            </c:numRef>
          </c:xVal>
          <c:yVal>
            <c:numRef>
              <c:f>'2.1.1(b)'!$S$3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5-FCDB-4676-9D78-04ABF8825C74}"/>
            </c:ext>
          </c:extLst>
        </c:ser>
        <c:ser>
          <c:idx val="6"/>
          <c:order val="6"/>
          <c:tx>
            <c:strRef>
              <c:f>'2.1.1(b)'!$V$2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'2.1.1(b)'!$T$3</c:f>
              <c:numCache>
                <c:formatCode>General</c:formatCode>
                <c:ptCount val="1"/>
                <c:pt idx="0">
                  <c:v>0</c:v>
                </c:pt>
              </c:numCache>
            </c:numRef>
          </c:xVal>
          <c:yVal>
            <c:numRef>
              <c:f>'2.1.1(b)'!$V$3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6-FCDB-4676-9D78-04ABF8825C74}"/>
            </c:ext>
          </c:extLst>
        </c:ser>
        <c:ser>
          <c:idx val="7"/>
          <c:order val="7"/>
          <c:tx>
            <c:strRef>
              <c:f>'2.1.1(b)'!$Y$2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3.1101972309469095E-3"/>
                  <c:y val="-4.8805613721920604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FCDB-4676-9D78-04ABF8825C74}"/>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'2.1.1(b)'!$W$3</c:f>
              <c:numCache>
                <c:formatCode>General</c:formatCode>
                <c:ptCount val="1"/>
                <c:pt idx="0">
                  <c:v>0</c:v>
                </c:pt>
              </c:numCache>
            </c:numRef>
          </c:xVal>
          <c:yVal>
            <c:numRef>
              <c:f>'2.1.1(b)'!$Y$3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8-FCDB-4676-9D78-04ABF8825C74}"/>
            </c:ext>
          </c:extLst>
        </c:ser>
        <c:ser>
          <c:idx val="8"/>
          <c:order val="8"/>
          <c:tx>
            <c:strRef>
              <c:f>'2.1.1(b)'!$AB$2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'2.1.1(b)'!$Z$3</c:f>
              <c:numCache>
                <c:formatCode>General</c:formatCode>
                <c:ptCount val="1"/>
                <c:pt idx="0">
                  <c:v>0</c:v>
                </c:pt>
              </c:numCache>
            </c:numRef>
          </c:xVal>
          <c:yVal>
            <c:numRef>
              <c:f>'2.1.1(b)'!$AB$3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9-FCDB-4676-9D78-04ABF8825C74}"/>
            </c:ext>
          </c:extLst>
        </c:ser>
        <c:ser>
          <c:idx val="9"/>
          <c:order val="9"/>
          <c:tx>
            <c:strRef>
              <c:f>'2.1.1(b)'!$AE$2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'2.1.1(b)'!$AC$3</c:f>
              <c:numCache>
                <c:formatCode>General</c:formatCode>
                <c:ptCount val="1"/>
                <c:pt idx="0">
                  <c:v>0</c:v>
                </c:pt>
              </c:numCache>
            </c:numRef>
          </c:xVal>
          <c:yVal>
            <c:numRef>
              <c:f>'2.1.1(b)'!$AE$3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FCDB-4676-9D78-04ABF8825C74}"/>
            </c:ext>
          </c:extLst>
        </c:ser>
        <c:ser>
          <c:idx val="10"/>
          <c:order val="10"/>
          <c:spPr>
            <a:ln w="25400">
              <a:solidFill>
                <a:schemeClr val="bg2">
                  <a:lumMod val="50000"/>
                </a:schemeClr>
              </a:solidFill>
              <a:prstDash val="solid"/>
            </a:ln>
          </c:spPr>
          <c:marker>
            <c:symbol val="none"/>
          </c:marker>
          <c:xVal>
            <c:numRef>
              <c:f>'2.1.1(b)'!$C$3:$C$302</c:f>
              <c:numCache>
                <c:formatCode>General</c:formatCode>
                <c:ptCount val="300"/>
                <c:pt idx="0">
                  <c:v>200</c:v>
                </c:pt>
                <c:pt idx="1">
                  <c:v>400</c:v>
                </c:pt>
                <c:pt idx="2">
                  <c:v>600</c:v>
                </c:pt>
                <c:pt idx="3">
                  <c:v>800</c:v>
                </c:pt>
                <c:pt idx="4">
                  <c:v>1000</c:v>
                </c:pt>
                <c:pt idx="5">
                  <c:v>1200</c:v>
                </c:pt>
                <c:pt idx="6">
                  <c:v>1400.0000000000002</c:v>
                </c:pt>
                <c:pt idx="7">
                  <c:v>1600</c:v>
                </c:pt>
                <c:pt idx="8">
                  <c:v>1800</c:v>
                </c:pt>
                <c:pt idx="9">
                  <c:v>2000</c:v>
                </c:pt>
                <c:pt idx="10">
                  <c:v>2200</c:v>
                </c:pt>
                <c:pt idx="11">
                  <c:v>2400</c:v>
                </c:pt>
                <c:pt idx="12">
                  <c:v>2600</c:v>
                </c:pt>
                <c:pt idx="13">
                  <c:v>2800.0000000000005</c:v>
                </c:pt>
                <c:pt idx="14">
                  <c:v>3000</c:v>
                </c:pt>
                <c:pt idx="15">
                  <c:v>3200</c:v>
                </c:pt>
                <c:pt idx="16">
                  <c:v>3400.0000000000005</c:v>
                </c:pt>
                <c:pt idx="17">
                  <c:v>3600</c:v>
                </c:pt>
                <c:pt idx="18">
                  <c:v>3800</c:v>
                </c:pt>
                <c:pt idx="19">
                  <c:v>4000</c:v>
                </c:pt>
                <c:pt idx="20">
                  <c:v>4200</c:v>
                </c:pt>
                <c:pt idx="21">
                  <c:v>4400</c:v>
                </c:pt>
                <c:pt idx="22">
                  <c:v>4600</c:v>
                </c:pt>
                <c:pt idx="23">
                  <c:v>4800</c:v>
                </c:pt>
                <c:pt idx="24">
                  <c:v>5000</c:v>
                </c:pt>
                <c:pt idx="25">
                  <c:v>5200</c:v>
                </c:pt>
                <c:pt idx="26">
                  <c:v>5400</c:v>
                </c:pt>
                <c:pt idx="27">
                  <c:v>5600.0000000000009</c:v>
                </c:pt>
                <c:pt idx="28">
                  <c:v>5800</c:v>
                </c:pt>
                <c:pt idx="29">
                  <c:v>6000</c:v>
                </c:pt>
                <c:pt idx="30">
                  <c:v>6200</c:v>
                </c:pt>
                <c:pt idx="31">
                  <c:v>6400</c:v>
                </c:pt>
                <c:pt idx="32">
                  <c:v>6600</c:v>
                </c:pt>
                <c:pt idx="33">
                  <c:v>6800.0000000000009</c:v>
                </c:pt>
                <c:pt idx="34">
                  <c:v>7000</c:v>
                </c:pt>
                <c:pt idx="35">
                  <c:v>7200</c:v>
                </c:pt>
                <c:pt idx="36">
                  <c:v>7400</c:v>
                </c:pt>
                <c:pt idx="37">
                  <c:v>7600</c:v>
                </c:pt>
                <c:pt idx="38">
                  <c:v>7800</c:v>
                </c:pt>
                <c:pt idx="39">
                  <c:v>8000</c:v>
                </c:pt>
                <c:pt idx="40">
                  <c:v>8200</c:v>
                </c:pt>
                <c:pt idx="41">
                  <c:v>8400</c:v>
                </c:pt>
                <c:pt idx="42">
                  <c:v>8600</c:v>
                </c:pt>
                <c:pt idx="43">
                  <c:v>8800</c:v>
                </c:pt>
                <c:pt idx="44">
                  <c:v>9000</c:v>
                </c:pt>
                <c:pt idx="45">
                  <c:v>9200</c:v>
                </c:pt>
                <c:pt idx="46">
                  <c:v>9400</c:v>
                </c:pt>
                <c:pt idx="47">
                  <c:v>9600</c:v>
                </c:pt>
                <c:pt idx="48">
                  <c:v>9800</c:v>
                </c:pt>
                <c:pt idx="49">
                  <c:v>10000</c:v>
                </c:pt>
                <c:pt idx="50">
                  <c:v>10200</c:v>
                </c:pt>
                <c:pt idx="51">
                  <c:v>10400</c:v>
                </c:pt>
                <c:pt idx="52">
                  <c:v>10600</c:v>
                </c:pt>
                <c:pt idx="53">
                  <c:v>10800</c:v>
                </c:pt>
                <c:pt idx="54">
                  <c:v>11000</c:v>
                </c:pt>
                <c:pt idx="55">
                  <c:v>11200.000000000002</c:v>
                </c:pt>
                <c:pt idx="56">
                  <c:v>11399.999999999998</c:v>
                </c:pt>
                <c:pt idx="57">
                  <c:v>11600</c:v>
                </c:pt>
                <c:pt idx="58">
                  <c:v>11800</c:v>
                </c:pt>
                <c:pt idx="59">
                  <c:v>12000</c:v>
                </c:pt>
                <c:pt idx="60">
                  <c:v>12200</c:v>
                </c:pt>
                <c:pt idx="61">
                  <c:v>12400</c:v>
                </c:pt>
                <c:pt idx="62">
                  <c:v>12600</c:v>
                </c:pt>
                <c:pt idx="63">
                  <c:v>12800</c:v>
                </c:pt>
                <c:pt idx="64">
                  <c:v>13000</c:v>
                </c:pt>
                <c:pt idx="65">
                  <c:v>13200</c:v>
                </c:pt>
                <c:pt idx="66">
                  <c:v>13400</c:v>
                </c:pt>
                <c:pt idx="67">
                  <c:v>13600.000000000002</c:v>
                </c:pt>
                <c:pt idx="68">
                  <c:v>13799.999999999998</c:v>
                </c:pt>
                <c:pt idx="69">
                  <c:v>14000</c:v>
                </c:pt>
                <c:pt idx="70">
                  <c:v>14200</c:v>
                </c:pt>
                <c:pt idx="71">
                  <c:v>14400</c:v>
                </c:pt>
                <c:pt idx="72">
                  <c:v>14600</c:v>
                </c:pt>
                <c:pt idx="73">
                  <c:v>14800</c:v>
                </c:pt>
                <c:pt idx="74">
                  <c:v>15000</c:v>
                </c:pt>
                <c:pt idx="75">
                  <c:v>15200</c:v>
                </c:pt>
                <c:pt idx="76">
                  <c:v>15400</c:v>
                </c:pt>
                <c:pt idx="77">
                  <c:v>15600</c:v>
                </c:pt>
                <c:pt idx="78">
                  <c:v>15800</c:v>
                </c:pt>
                <c:pt idx="79">
                  <c:v>16000</c:v>
                </c:pt>
                <c:pt idx="80">
                  <c:v>16200.000000000002</c:v>
                </c:pt>
                <c:pt idx="81">
                  <c:v>16400</c:v>
                </c:pt>
                <c:pt idx="82">
                  <c:v>16600</c:v>
                </c:pt>
                <c:pt idx="83">
                  <c:v>16800</c:v>
                </c:pt>
                <c:pt idx="84">
                  <c:v>17000</c:v>
                </c:pt>
                <c:pt idx="85">
                  <c:v>17200</c:v>
                </c:pt>
                <c:pt idx="86">
                  <c:v>17400</c:v>
                </c:pt>
                <c:pt idx="87">
                  <c:v>17600</c:v>
                </c:pt>
                <c:pt idx="88">
                  <c:v>17800</c:v>
                </c:pt>
                <c:pt idx="89">
                  <c:v>18000</c:v>
                </c:pt>
                <c:pt idx="90">
                  <c:v>18200</c:v>
                </c:pt>
                <c:pt idx="91">
                  <c:v>18400</c:v>
                </c:pt>
                <c:pt idx="92">
                  <c:v>18600</c:v>
                </c:pt>
                <c:pt idx="93">
                  <c:v>18800</c:v>
                </c:pt>
                <c:pt idx="94">
                  <c:v>19000</c:v>
                </c:pt>
                <c:pt idx="95">
                  <c:v>19200</c:v>
                </c:pt>
                <c:pt idx="96">
                  <c:v>19400</c:v>
                </c:pt>
                <c:pt idx="97">
                  <c:v>19600</c:v>
                </c:pt>
                <c:pt idx="98">
                  <c:v>19800</c:v>
                </c:pt>
                <c:pt idx="99">
                  <c:v>20000</c:v>
                </c:pt>
                <c:pt idx="100">
                  <c:v>20200</c:v>
                </c:pt>
                <c:pt idx="101">
                  <c:v>20400</c:v>
                </c:pt>
                <c:pt idx="102">
                  <c:v>20600</c:v>
                </c:pt>
                <c:pt idx="103">
                  <c:v>20800</c:v>
                </c:pt>
                <c:pt idx="104">
                  <c:v>21000</c:v>
                </c:pt>
                <c:pt idx="105">
                  <c:v>21200</c:v>
                </c:pt>
                <c:pt idx="106">
                  <c:v>21400</c:v>
                </c:pt>
                <c:pt idx="107">
                  <c:v>21600</c:v>
                </c:pt>
                <c:pt idx="108">
                  <c:v>21800</c:v>
                </c:pt>
                <c:pt idx="109">
                  <c:v>22000</c:v>
                </c:pt>
                <c:pt idx="110">
                  <c:v>22200.000000000004</c:v>
                </c:pt>
                <c:pt idx="111">
                  <c:v>22400.000000000004</c:v>
                </c:pt>
                <c:pt idx="112">
                  <c:v>22599.999999999996</c:v>
                </c:pt>
                <c:pt idx="113">
                  <c:v>22799.999999999996</c:v>
                </c:pt>
                <c:pt idx="114">
                  <c:v>23000</c:v>
                </c:pt>
                <c:pt idx="115">
                  <c:v>23200</c:v>
                </c:pt>
                <c:pt idx="116">
                  <c:v>23400</c:v>
                </c:pt>
                <c:pt idx="117">
                  <c:v>23600</c:v>
                </c:pt>
                <c:pt idx="118">
                  <c:v>23800</c:v>
                </c:pt>
                <c:pt idx="119">
                  <c:v>24000</c:v>
                </c:pt>
                <c:pt idx="120">
                  <c:v>24200</c:v>
                </c:pt>
                <c:pt idx="121">
                  <c:v>24400</c:v>
                </c:pt>
                <c:pt idx="122">
                  <c:v>24600</c:v>
                </c:pt>
                <c:pt idx="123">
                  <c:v>24800</c:v>
                </c:pt>
                <c:pt idx="124">
                  <c:v>25000</c:v>
                </c:pt>
                <c:pt idx="125">
                  <c:v>25200</c:v>
                </c:pt>
                <c:pt idx="126">
                  <c:v>25400</c:v>
                </c:pt>
                <c:pt idx="127">
                  <c:v>25600</c:v>
                </c:pt>
                <c:pt idx="128">
                  <c:v>25800</c:v>
                </c:pt>
                <c:pt idx="129">
                  <c:v>26000</c:v>
                </c:pt>
                <c:pt idx="130">
                  <c:v>26200</c:v>
                </c:pt>
                <c:pt idx="131">
                  <c:v>26400</c:v>
                </c:pt>
                <c:pt idx="132">
                  <c:v>26600</c:v>
                </c:pt>
                <c:pt idx="133">
                  <c:v>26800</c:v>
                </c:pt>
                <c:pt idx="134">
                  <c:v>27000</c:v>
                </c:pt>
                <c:pt idx="135">
                  <c:v>27200.000000000004</c:v>
                </c:pt>
                <c:pt idx="136">
                  <c:v>27400.000000000004</c:v>
                </c:pt>
                <c:pt idx="137">
                  <c:v>27599.999999999996</c:v>
                </c:pt>
                <c:pt idx="138">
                  <c:v>27799.999999999996</c:v>
                </c:pt>
                <c:pt idx="139">
                  <c:v>28000</c:v>
                </c:pt>
                <c:pt idx="140">
                  <c:v>28200</c:v>
                </c:pt>
                <c:pt idx="141">
                  <c:v>28400</c:v>
                </c:pt>
                <c:pt idx="142">
                  <c:v>28600</c:v>
                </c:pt>
                <c:pt idx="143">
                  <c:v>28800</c:v>
                </c:pt>
                <c:pt idx="144">
                  <c:v>29000</c:v>
                </c:pt>
                <c:pt idx="145">
                  <c:v>29200</c:v>
                </c:pt>
                <c:pt idx="146">
                  <c:v>29400</c:v>
                </c:pt>
                <c:pt idx="147">
                  <c:v>29600</c:v>
                </c:pt>
                <c:pt idx="148">
                  <c:v>29800</c:v>
                </c:pt>
                <c:pt idx="149">
                  <c:v>30000</c:v>
                </c:pt>
                <c:pt idx="150">
                  <c:v>30200</c:v>
                </c:pt>
                <c:pt idx="151">
                  <c:v>30400</c:v>
                </c:pt>
                <c:pt idx="152">
                  <c:v>30600</c:v>
                </c:pt>
                <c:pt idx="153">
                  <c:v>30800</c:v>
                </c:pt>
                <c:pt idx="154">
                  <c:v>31000</c:v>
                </c:pt>
                <c:pt idx="155">
                  <c:v>31200</c:v>
                </c:pt>
                <c:pt idx="156">
                  <c:v>31400</c:v>
                </c:pt>
                <c:pt idx="157">
                  <c:v>31600</c:v>
                </c:pt>
                <c:pt idx="158">
                  <c:v>31800</c:v>
                </c:pt>
                <c:pt idx="159">
                  <c:v>32000</c:v>
                </c:pt>
                <c:pt idx="160">
                  <c:v>32200.000000000004</c:v>
                </c:pt>
                <c:pt idx="161">
                  <c:v>32400.000000000004</c:v>
                </c:pt>
                <c:pt idx="162">
                  <c:v>32599.999999999996</c:v>
                </c:pt>
                <c:pt idx="163">
                  <c:v>32800</c:v>
                </c:pt>
                <c:pt idx="164">
                  <c:v>33000</c:v>
                </c:pt>
                <c:pt idx="165">
                  <c:v>33200</c:v>
                </c:pt>
                <c:pt idx="166">
                  <c:v>33400</c:v>
                </c:pt>
                <c:pt idx="167">
                  <c:v>33600</c:v>
                </c:pt>
                <c:pt idx="168">
                  <c:v>33800</c:v>
                </c:pt>
                <c:pt idx="169">
                  <c:v>34000</c:v>
                </c:pt>
                <c:pt idx="170">
                  <c:v>34200</c:v>
                </c:pt>
                <c:pt idx="171">
                  <c:v>34400</c:v>
                </c:pt>
                <c:pt idx="172">
                  <c:v>34600</c:v>
                </c:pt>
                <c:pt idx="173">
                  <c:v>34800</c:v>
                </c:pt>
                <c:pt idx="174">
                  <c:v>35000</c:v>
                </c:pt>
                <c:pt idx="175">
                  <c:v>35200</c:v>
                </c:pt>
                <c:pt idx="176">
                  <c:v>35400</c:v>
                </c:pt>
                <c:pt idx="177">
                  <c:v>35600</c:v>
                </c:pt>
                <c:pt idx="178">
                  <c:v>35800</c:v>
                </c:pt>
                <c:pt idx="179">
                  <c:v>36000</c:v>
                </c:pt>
                <c:pt idx="180">
                  <c:v>36200</c:v>
                </c:pt>
                <c:pt idx="181">
                  <c:v>36400</c:v>
                </c:pt>
                <c:pt idx="182">
                  <c:v>36600</c:v>
                </c:pt>
                <c:pt idx="183">
                  <c:v>36800</c:v>
                </c:pt>
                <c:pt idx="184">
                  <c:v>37000</c:v>
                </c:pt>
                <c:pt idx="185">
                  <c:v>37200</c:v>
                </c:pt>
                <c:pt idx="186">
                  <c:v>37400</c:v>
                </c:pt>
                <c:pt idx="187">
                  <c:v>37600</c:v>
                </c:pt>
                <c:pt idx="188">
                  <c:v>37800</c:v>
                </c:pt>
                <c:pt idx="189">
                  <c:v>38000</c:v>
                </c:pt>
                <c:pt idx="190">
                  <c:v>38200</c:v>
                </c:pt>
                <c:pt idx="191">
                  <c:v>38400</c:v>
                </c:pt>
                <c:pt idx="192">
                  <c:v>38600</c:v>
                </c:pt>
                <c:pt idx="193">
                  <c:v>38800</c:v>
                </c:pt>
                <c:pt idx="194">
                  <c:v>39000</c:v>
                </c:pt>
                <c:pt idx="195">
                  <c:v>39200</c:v>
                </c:pt>
                <c:pt idx="196">
                  <c:v>39400</c:v>
                </c:pt>
                <c:pt idx="197">
                  <c:v>39600</c:v>
                </c:pt>
                <c:pt idx="198">
                  <c:v>39800</c:v>
                </c:pt>
                <c:pt idx="199">
                  <c:v>40000</c:v>
                </c:pt>
                <c:pt idx="200">
                  <c:v>40199.999999999993</c:v>
                </c:pt>
                <c:pt idx="201">
                  <c:v>40400</c:v>
                </c:pt>
                <c:pt idx="202">
                  <c:v>40599.999999999993</c:v>
                </c:pt>
                <c:pt idx="203">
                  <c:v>40800</c:v>
                </c:pt>
                <c:pt idx="204">
                  <c:v>41000</c:v>
                </c:pt>
                <c:pt idx="205">
                  <c:v>41200</c:v>
                </c:pt>
                <c:pt idx="206">
                  <c:v>41400</c:v>
                </c:pt>
                <c:pt idx="207">
                  <c:v>41600</c:v>
                </c:pt>
                <c:pt idx="208">
                  <c:v>41800</c:v>
                </c:pt>
                <c:pt idx="209">
                  <c:v>42000</c:v>
                </c:pt>
                <c:pt idx="210">
                  <c:v>42200</c:v>
                </c:pt>
                <c:pt idx="211">
                  <c:v>42400</c:v>
                </c:pt>
                <c:pt idx="212">
                  <c:v>42600</c:v>
                </c:pt>
                <c:pt idx="213">
                  <c:v>42800</c:v>
                </c:pt>
                <c:pt idx="214">
                  <c:v>43000</c:v>
                </c:pt>
                <c:pt idx="215">
                  <c:v>43200</c:v>
                </c:pt>
                <c:pt idx="216">
                  <c:v>43400</c:v>
                </c:pt>
                <c:pt idx="217">
                  <c:v>43600</c:v>
                </c:pt>
                <c:pt idx="218">
                  <c:v>43800</c:v>
                </c:pt>
                <c:pt idx="219">
                  <c:v>44000</c:v>
                </c:pt>
                <c:pt idx="220">
                  <c:v>44200</c:v>
                </c:pt>
                <c:pt idx="221">
                  <c:v>44400.000000000007</c:v>
                </c:pt>
                <c:pt idx="222">
                  <c:v>44600</c:v>
                </c:pt>
                <c:pt idx="223">
                  <c:v>44800.000000000007</c:v>
                </c:pt>
                <c:pt idx="224">
                  <c:v>45000</c:v>
                </c:pt>
                <c:pt idx="225">
                  <c:v>45199.999999999993</c:v>
                </c:pt>
                <c:pt idx="226">
                  <c:v>45400</c:v>
                </c:pt>
                <c:pt idx="227">
                  <c:v>45599.999999999993</c:v>
                </c:pt>
                <c:pt idx="228">
                  <c:v>45800</c:v>
                </c:pt>
                <c:pt idx="229">
                  <c:v>46000</c:v>
                </c:pt>
                <c:pt idx="230">
                  <c:v>46200</c:v>
                </c:pt>
                <c:pt idx="231">
                  <c:v>46400</c:v>
                </c:pt>
                <c:pt idx="232">
                  <c:v>46600</c:v>
                </c:pt>
                <c:pt idx="233">
                  <c:v>46800</c:v>
                </c:pt>
                <c:pt idx="234">
                  <c:v>47000</c:v>
                </c:pt>
                <c:pt idx="235">
                  <c:v>47200</c:v>
                </c:pt>
                <c:pt idx="236">
                  <c:v>47400</c:v>
                </c:pt>
                <c:pt idx="237">
                  <c:v>47600</c:v>
                </c:pt>
                <c:pt idx="238">
                  <c:v>47800</c:v>
                </c:pt>
                <c:pt idx="239">
                  <c:v>48000</c:v>
                </c:pt>
                <c:pt idx="240">
                  <c:v>48200</c:v>
                </c:pt>
                <c:pt idx="241">
                  <c:v>48400</c:v>
                </c:pt>
                <c:pt idx="242">
                  <c:v>48600</c:v>
                </c:pt>
                <c:pt idx="243">
                  <c:v>48800</c:v>
                </c:pt>
                <c:pt idx="244">
                  <c:v>49000</c:v>
                </c:pt>
                <c:pt idx="245">
                  <c:v>49200</c:v>
                </c:pt>
                <c:pt idx="246">
                  <c:v>49400.000000000007</c:v>
                </c:pt>
                <c:pt idx="247">
                  <c:v>49600</c:v>
                </c:pt>
                <c:pt idx="248">
                  <c:v>49800.000000000007</c:v>
                </c:pt>
                <c:pt idx="249">
                  <c:v>50000</c:v>
                </c:pt>
                <c:pt idx="250">
                  <c:v>50199.999999999993</c:v>
                </c:pt>
                <c:pt idx="251">
                  <c:v>50400</c:v>
                </c:pt>
                <c:pt idx="252">
                  <c:v>50599.999999999993</c:v>
                </c:pt>
                <c:pt idx="253">
                  <c:v>50800</c:v>
                </c:pt>
                <c:pt idx="254">
                  <c:v>51000</c:v>
                </c:pt>
                <c:pt idx="255">
                  <c:v>51200</c:v>
                </c:pt>
                <c:pt idx="256">
                  <c:v>51400</c:v>
                </c:pt>
                <c:pt idx="257">
                  <c:v>51600</c:v>
                </c:pt>
                <c:pt idx="258">
                  <c:v>51800</c:v>
                </c:pt>
                <c:pt idx="259">
                  <c:v>52000</c:v>
                </c:pt>
                <c:pt idx="260">
                  <c:v>52200</c:v>
                </c:pt>
                <c:pt idx="261">
                  <c:v>52400</c:v>
                </c:pt>
                <c:pt idx="262">
                  <c:v>52600</c:v>
                </c:pt>
                <c:pt idx="263">
                  <c:v>52800</c:v>
                </c:pt>
                <c:pt idx="264">
                  <c:v>53000</c:v>
                </c:pt>
                <c:pt idx="265">
                  <c:v>53200</c:v>
                </c:pt>
                <c:pt idx="266">
                  <c:v>53400</c:v>
                </c:pt>
                <c:pt idx="267">
                  <c:v>53600</c:v>
                </c:pt>
                <c:pt idx="268">
                  <c:v>53800</c:v>
                </c:pt>
                <c:pt idx="269">
                  <c:v>54000</c:v>
                </c:pt>
                <c:pt idx="270">
                  <c:v>54200</c:v>
                </c:pt>
                <c:pt idx="271">
                  <c:v>54400.000000000007</c:v>
                </c:pt>
                <c:pt idx="272">
                  <c:v>54600</c:v>
                </c:pt>
                <c:pt idx="273">
                  <c:v>54800.000000000007</c:v>
                </c:pt>
                <c:pt idx="274">
                  <c:v>55000</c:v>
                </c:pt>
                <c:pt idx="275">
                  <c:v>55199.999999999993</c:v>
                </c:pt>
                <c:pt idx="276">
                  <c:v>55400</c:v>
                </c:pt>
                <c:pt idx="277">
                  <c:v>55599.999999999993</c:v>
                </c:pt>
                <c:pt idx="278">
                  <c:v>55800</c:v>
                </c:pt>
                <c:pt idx="279">
                  <c:v>56000</c:v>
                </c:pt>
                <c:pt idx="280">
                  <c:v>56200</c:v>
                </c:pt>
                <c:pt idx="281">
                  <c:v>56400</c:v>
                </c:pt>
                <c:pt idx="282">
                  <c:v>56600</c:v>
                </c:pt>
                <c:pt idx="283">
                  <c:v>56800</c:v>
                </c:pt>
                <c:pt idx="284">
                  <c:v>57000</c:v>
                </c:pt>
                <c:pt idx="285">
                  <c:v>57200</c:v>
                </c:pt>
                <c:pt idx="286">
                  <c:v>57400</c:v>
                </c:pt>
                <c:pt idx="287">
                  <c:v>57600</c:v>
                </c:pt>
                <c:pt idx="288">
                  <c:v>57800</c:v>
                </c:pt>
                <c:pt idx="289">
                  <c:v>58000</c:v>
                </c:pt>
                <c:pt idx="290">
                  <c:v>58200</c:v>
                </c:pt>
                <c:pt idx="291">
                  <c:v>58400</c:v>
                </c:pt>
                <c:pt idx="292">
                  <c:v>58600</c:v>
                </c:pt>
                <c:pt idx="293">
                  <c:v>58800</c:v>
                </c:pt>
                <c:pt idx="294">
                  <c:v>59000</c:v>
                </c:pt>
                <c:pt idx="295">
                  <c:v>59200</c:v>
                </c:pt>
                <c:pt idx="296">
                  <c:v>59400.000000000007</c:v>
                </c:pt>
                <c:pt idx="297">
                  <c:v>59600</c:v>
                </c:pt>
                <c:pt idx="298">
                  <c:v>59800.000000000007</c:v>
                </c:pt>
                <c:pt idx="299">
                  <c:v>60000</c:v>
                </c:pt>
              </c:numCache>
            </c:numRef>
          </c:xVal>
          <c:yVal>
            <c:numRef>
              <c:f>'2.1.1(b)'!$A$3:$A$302</c:f>
              <c:numCache>
                <c:formatCode>General</c:formatCode>
                <c:ptCount val="300"/>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pt idx="25">
                  <c:v>50</c:v>
                </c:pt>
                <c:pt idx="26">
                  <c:v>50</c:v>
                </c:pt>
                <c:pt idx="27">
                  <c:v>50</c:v>
                </c:pt>
                <c:pt idx="28">
                  <c:v>50</c:v>
                </c:pt>
                <c:pt idx="29">
                  <c:v>50</c:v>
                </c:pt>
                <c:pt idx="30">
                  <c:v>50</c:v>
                </c:pt>
                <c:pt idx="31">
                  <c:v>50</c:v>
                </c:pt>
                <c:pt idx="32">
                  <c:v>50</c:v>
                </c:pt>
                <c:pt idx="33">
                  <c:v>50</c:v>
                </c:pt>
                <c:pt idx="34">
                  <c:v>50</c:v>
                </c:pt>
                <c:pt idx="35">
                  <c:v>50</c:v>
                </c:pt>
                <c:pt idx="36">
                  <c:v>50</c:v>
                </c:pt>
                <c:pt idx="37">
                  <c:v>50</c:v>
                </c:pt>
                <c:pt idx="38">
                  <c:v>50</c:v>
                </c:pt>
                <c:pt idx="39">
                  <c:v>50</c:v>
                </c:pt>
                <c:pt idx="40">
                  <c:v>50</c:v>
                </c:pt>
                <c:pt idx="41">
                  <c:v>50</c:v>
                </c:pt>
                <c:pt idx="42">
                  <c:v>50</c:v>
                </c:pt>
                <c:pt idx="43">
                  <c:v>50</c:v>
                </c:pt>
                <c:pt idx="44">
                  <c:v>50</c:v>
                </c:pt>
                <c:pt idx="45">
                  <c:v>50</c:v>
                </c:pt>
                <c:pt idx="46">
                  <c:v>50</c:v>
                </c:pt>
                <c:pt idx="47">
                  <c:v>50</c:v>
                </c:pt>
                <c:pt idx="48">
                  <c:v>50</c:v>
                </c:pt>
                <c:pt idx="49">
                  <c:v>50</c:v>
                </c:pt>
                <c:pt idx="50">
                  <c:v>50</c:v>
                </c:pt>
                <c:pt idx="51">
                  <c:v>50</c:v>
                </c:pt>
                <c:pt idx="52">
                  <c:v>50</c:v>
                </c:pt>
                <c:pt idx="53">
                  <c:v>50</c:v>
                </c:pt>
                <c:pt idx="54">
                  <c:v>50</c:v>
                </c:pt>
                <c:pt idx="55">
                  <c:v>50</c:v>
                </c:pt>
                <c:pt idx="56">
                  <c:v>50</c:v>
                </c:pt>
                <c:pt idx="57">
                  <c:v>50</c:v>
                </c:pt>
                <c:pt idx="58">
                  <c:v>50</c:v>
                </c:pt>
                <c:pt idx="59">
                  <c:v>50</c:v>
                </c:pt>
                <c:pt idx="60">
                  <c:v>50</c:v>
                </c:pt>
                <c:pt idx="61">
                  <c:v>50</c:v>
                </c:pt>
                <c:pt idx="62">
                  <c:v>50</c:v>
                </c:pt>
                <c:pt idx="63">
                  <c:v>50</c:v>
                </c:pt>
                <c:pt idx="64">
                  <c:v>50</c:v>
                </c:pt>
                <c:pt idx="65">
                  <c:v>50</c:v>
                </c:pt>
                <c:pt idx="66">
                  <c:v>50</c:v>
                </c:pt>
                <c:pt idx="67">
                  <c:v>50</c:v>
                </c:pt>
                <c:pt idx="68">
                  <c:v>50</c:v>
                </c:pt>
                <c:pt idx="69">
                  <c:v>50</c:v>
                </c:pt>
                <c:pt idx="70">
                  <c:v>50</c:v>
                </c:pt>
                <c:pt idx="71">
                  <c:v>50</c:v>
                </c:pt>
                <c:pt idx="72">
                  <c:v>50</c:v>
                </c:pt>
                <c:pt idx="73">
                  <c:v>50</c:v>
                </c:pt>
                <c:pt idx="74">
                  <c:v>50</c:v>
                </c:pt>
                <c:pt idx="75">
                  <c:v>50</c:v>
                </c:pt>
                <c:pt idx="76">
                  <c:v>50</c:v>
                </c:pt>
                <c:pt idx="77">
                  <c:v>50</c:v>
                </c:pt>
                <c:pt idx="78">
                  <c:v>50</c:v>
                </c:pt>
                <c:pt idx="79">
                  <c:v>50</c:v>
                </c:pt>
                <c:pt idx="80">
                  <c:v>50</c:v>
                </c:pt>
                <c:pt idx="81">
                  <c:v>50</c:v>
                </c:pt>
                <c:pt idx="82">
                  <c:v>50</c:v>
                </c:pt>
                <c:pt idx="83">
                  <c:v>50</c:v>
                </c:pt>
                <c:pt idx="84">
                  <c:v>50</c:v>
                </c:pt>
                <c:pt idx="85">
                  <c:v>50</c:v>
                </c:pt>
                <c:pt idx="86">
                  <c:v>50</c:v>
                </c:pt>
                <c:pt idx="87">
                  <c:v>50</c:v>
                </c:pt>
                <c:pt idx="88">
                  <c:v>50</c:v>
                </c:pt>
                <c:pt idx="89">
                  <c:v>50</c:v>
                </c:pt>
                <c:pt idx="90">
                  <c:v>50</c:v>
                </c:pt>
                <c:pt idx="91">
                  <c:v>50</c:v>
                </c:pt>
                <c:pt idx="92">
                  <c:v>50</c:v>
                </c:pt>
                <c:pt idx="93">
                  <c:v>50</c:v>
                </c:pt>
                <c:pt idx="94">
                  <c:v>50</c:v>
                </c:pt>
                <c:pt idx="95">
                  <c:v>50</c:v>
                </c:pt>
                <c:pt idx="96">
                  <c:v>50</c:v>
                </c:pt>
                <c:pt idx="97">
                  <c:v>50</c:v>
                </c:pt>
                <c:pt idx="98">
                  <c:v>50</c:v>
                </c:pt>
                <c:pt idx="99">
                  <c:v>50</c:v>
                </c:pt>
                <c:pt idx="100">
                  <c:v>50</c:v>
                </c:pt>
                <c:pt idx="101">
                  <c:v>50</c:v>
                </c:pt>
                <c:pt idx="102">
                  <c:v>50</c:v>
                </c:pt>
                <c:pt idx="103">
                  <c:v>50</c:v>
                </c:pt>
                <c:pt idx="104">
                  <c:v>50</c:v>
                </c:pt>
                <c:pt idx="105">
                  <c:v>50</c:v>
                </c:pt>
                <c:pt idx="106">
                  <c:v>50</c:v>
                </c:pt>
                <c:pt idx="107">
                  <c:v>50</c:v>
                </c:pt>
                <c:pt idx="108">
                  <c:v>50</c:v>
                </c:pt>
                <c:pt idx="109">
                  <c:v>50</c:v>
                </c:pt>
                <c:pt idx="110">
                  <c:v>50</c:v>
                </c:pt>
                <c:pt idx="111">
                  <c:v>50</c:v>
                </c:pt>
                <c:pt idx="112">
                  <c:v>50</c:v>
                </c:pt>
                <c:pt idx="113">
                  <c:v>50</c:v>
                </c:pt>
                <c:pt idx="114">
                  <c:v>50</c:v>
                </c:pt>
                <c:pt idx="115">
                  <c:v>50</c:v>
                </c:pt>
                <c:pt idx="116">
                  <c:v>50</c:v>
                </c:pt>
                <c:pt idx="117">
                  <c:v>50</c:v>
                </c:pt>
                <c:pt idx="118">
                  <c:v>50</c:v>
                </c:pt>
                <c:pt idx="119">
                  <c:v>50</c:v>
                </c:pt>
                <c:pt idx="120">
                  <c:v>50</c:v>
                </c:pt>
                <c:pt idx="121">
                  <c:v>50</c:v>
                </c:pt>
                <c:pt idx="122">
                  <c:v>50</c:v>
                </c:pt>
                <c:pt idx="123">
                  <c:v>50</c:v>
                </c:pt>
                <c:pt idx="124">
                  <c:v>50</c:v>
                </c:pt>
                <c:pt idx="125">
                  <c:v>50</c:v>
                </c:pt>
                <c:pt idx="126">
                  <c:v>50</c:v>
                </c:pt>
                <c:pt idx="127">
                  <c:v>50</c:v>
                </c:pt>
                <c:pt idx="128">
                  <c:v>50</c:v>
                </c:pt>
                <c:pt idx="129">
                  <c:v>50</c:v>
                </c:pt>
                <c:pt idx="130">
                  <c:v>50</c:v>
                </c:pt>
                <c:pt idx="131">
                  <c:v>50</c:v>
                </c:pt>
                <c:pt idx="132">
                  <c:v>50</c:v>
                </c:pt>
                <c:pt idx="133">
                  <c:v>50</c:v>
                </c:pt>
                <c:pt idx="134">
                  <c:v>50</c:v>
                </c:pt>
                <c:pt idx="135">
                  <c:v>50</c:v>
                </c:pt>
                <c:pt idx="136">
                  <c:v>50</c:v>
                </c:pt>
                <c:pt idx="137">
                  <c:v>50</c:v>
                </c:pt>
                <c:pt idx="138">
                  <c:v>50</c:v>
                </c:pt>
                <c:pt idx="139">
                  <c:v>50</c:v>
                </c:pt>
                <c:pt idx="140">
                  <c:v>50</c:v>
                </c:pt>
                <c:pt idx="141">
                  <c:v>50</c:v>
                </c:pt>
                <c:pt idx="142">
                  <c:v>50</c:v>
                </c:pt>
                <c:pt idx="143">
                  <c:v>50</c:v>
                </c:pt>
                <c:pt idx="144">
                  <c:v>50</c:v>
                </c:pt>
                <c:pt idx="145">
                  <c:v>50</c:v>
                </c:pt>
                <c:pt idx="146">
                  <c:v>50</c:v>
                </c:pt>
                <c:pt idx="147">
                  <c:v>50</c:v>
                </c:pt>
                <c:pt idx="148">
                  <c:v>50</c:v>
                </c:pt>
                <c:pt idx="149">
                  <c:v>50</c:v>
                </c:pt>
                <c:pt idx="150">
                  <c:v>50</c:v>
                </c:pt>
                <c:pt idx="151">
                  <c:v>50</c:v>
                </c:pt>
                <c:pt idx="152">
                  <c:v>50</c:v>
                </c:pt>
                <c:pt idx="153">
                  <c:v>50</c:v>
                </c:pt>
                <c:pt idx="154">
                  <c:v>50</c:v>
                </c:pt>
                <c:pt idx="155">
                  <c:v>50</c:v>
                </c:pt>
                <c:pt idx="156">
                  <c:v>50</c:v>
                </c:pt>
                <c:pt idx="157">
                  <c:v>50</c:v>
                </c:pt>
                <c:pt idx="158">
                  <c:v>50</c:v>
                </c:pt>
                <c:pt idx="159">
                  <c:v>50</c:v>
                </c:pt>
                <c:pt idx="160">
                  <c:v>50</c:v>
                </c:pt>
                <c:pt idx="161">
                  <c:v>50</c:v>
                </c:pt>
                <c:pt idx="162">
                  <c:v>50</c:v>
                </c:pt>
                <c:pt idx="163">
                  <c:v>50</c:v>
                </c:pt>
                <c:pt idx="164">
                  <c:v>50</c:v>
                </c:pt>
                <c:pt idx="165">
                  <c:v>50</c:v>
                </c:pt>
                <c:pt idx="166">
                  <c:v>50</c:v>
                </c:pt>
                <c:pt idx="167">
                  <c:v>50</c:v>
                </c:pt>
                <c:pt idx="168">
                  <c:v>50</c:v>
                </c:pt>
                <c:pt idx="169">
                  <c:v>50</c:v>
                </c:pt>
                <c:pt idx="170">
                  <c:v>50</c:v>
                </c:pt>
                <c:pt idx="171">
                  <c:v>50</c:v>
                </c:pt>
                <c:pt idx="172">
                  <c:v>50</c:v>
                </c:pt>
                <c:pt idx="173">
                  <c:v>50</c:v>
                </c:pt>
                <c:pt idx="174">
                  <c:v>50</c:v>
                </c:pt>
                <c:pt idx="175">
                  <c:v>50</c:v>
                </c:pt>
                <c:pt idx="176">
                  <c:v>50</c:v>
                </c:pt>
                <c:pt idx="177">
                  <c:v>50</c:v>
                </c:pt>
                <c:pt idx="178">
                  <c:v>50</c:v>
                </c:pt>
                <c:pt idx="179">
                  <c:v>50</c:v>
                </c:pt>
                <c:pt idx="180">
                  <c:v>50</c:v>
                </c:pt>
                <c:pt idx="181">
                  <c:v>50</c:v>
                </c:pt>
                <c:pt idx="182">
                  <c:v>50</c:v>
                </c:pt>
                <c:pt idx="183">
                  <c:v>50</c:v>
                </c:pt>
                <c:pt idx="184">
                  <c:v>50</c:v>
                </c:pt>
                <c:pt idx="185">
                  <c:v>50</c:v>
                </c:pt>
                <c:pt idx="186">
                  <c:v>50</c:v>
                </c:pt>
                <c:pt idx="187">
                  <c:v>50</c:v>
                </c:pt>
                <c:pt idx="188">
                  <c:v>50</c:v>
                </c:pt>
                <c:pt idx="189">
                  <c:v>50</c:v>
                </c:pt>
                <c:pt idx="190">
                  <c:v>50</c:v>
                </c:pt>
                <c:pt idx="191">
                  <c:v>50</c:v>
                </c:pt>
                <c:pt idx="192">
                  <c:v>50</c:v>
                </c:pt>
                <c:pt idx="193">
                  <c:v>50</c:v>
                </c:pt>
                <c:pt idx="194">
                  <c:v>50</c:v>
                </c:pt>
                <c:pt idx="195">
                  <c:v>50</c:v>
                </c:pt>
                <c:pt idx="196">
                  <c:v>50</c:v>
                </c:pt>
                <c:pt idx="197">
                  <c:v>50</c:v>
                </c:pt>
                <c:pt idx="198">
                  <c:v>50</c:v>
                </c:pt>
                <c:pt idx="199">
                  <c:v>50</c:v>
                </c:pt>
                <c:pt idx="200">
                  <c:v>50</c:v>
                </c:pt>
                <c:pt idx="201">
                  <c:v>50</c:v>
                </c:pt>
                <c:pt idx="202">
                  <c:v>50</c:v>
                </c:pt>
                <c:pt idx="203">
                  <c:v>50</c:v>
                </c:pt>
                <c:pt idx="204">
                  <c:v>50</c:v>
                </c:pt>
                <c:pt idx="205">
                  <c:v>50</c:v>
                </c:pt>
                <c:pt idx="206">
                  <c:v>50</c:v>
                </c:pt>
                <c:pt idx="207">
                  <c:v>50</c:v>
                </c:pt>
                <c:pt idx="208">
                  <c:v>50</c:v>
                </c:pt>
                <c:pt idx="209">
                  <c:v>50</c:v>
                </c:pt>
                <c:pt idx="210">
                  <c:v>50</c:v>
                </c:pt>
                <c:pt idx="211">
                  <c:v>50</c:v>
                </c:pt>
                <c:pt idx="212">
                  <c:v>50</c:v>
                </c:pt>
                <c:pt idx="213">
                  <c:v>50</c:v>
                </c:pt>
                <c:pt idx="214">
                  <c:v>50</c:v>
                </c:pt>
                <c:pt idx="215">
                  <c:v>50</c:v>
                </c:pt>
                <c:pt idx="216">
                  <c:v>50</c:v>
                </c:pt>
                <c:pt idx="217">
                  <c:v>50</c:v>
                </c:pt>
                <c:pt idx="218">
                  <c:v>50</c:v>
                </c:pt>
                <c:pt idx="219">
                  <c:v>50</c:v>
                </c:pt>
                <c:pt idx="220">
                  <c:v>50</c:v>
                </c:pt>
                <c:pt idx="221">
                  <c:v>50</c:v>
                </c:pt>
                <c:pt idx="222">
                  <c:v>50</c:v>
                </c:pt>
                <c:pt idx="223">
                  <c:v>50</c:v>
                </c:pt>
                <c:pt idx="224">
                  <c:v>50</c:v>
                </c:pt>
                <c:pt idx="225">
                  <c:v>50</c:v>
                </c:pt>
                <c:pt idx="226">
                  <c:v>50</c:v>
                </c:pt>
                <c:pt idx="227">
                  <c:v>50</c:v>
                </c:pt>
                <c:pt idx="228">
                  <c:v>50</c:v>
                </c:pt>
                <c:pt idx="229">
                  <c:v>50</c:v>
                </c:pt>
                <c:pt idx="230">
                  <c:v>50</c:v>
                </c:pt>
                <c:pt idx="231">
                  <c:v>50</c:v>
                </c:pt>
                <c:pt idx="232">
                  <c:v>50</c:v>
                </c:pt>
                <c:pt idx="233">
                  <c:v>50</c:v>
                </c:pt>
                <c:pt idx="234">
                  <c:v>50</c:v>
                </c:pt>
                <c:pt idx="235">
                  <c:v>50</c:v>
                </c:pt>
                <c:pt idx="236">
                  <c:v>50</c:v>
                </c:pt>
                <c:pt idx="237">
                  <c:v>50</c:v>
                </c:pt>
                <c:pt idx="238">
                  <c:v>50</c:v>
                </c:pt>
                <c:pt idx="239">
                  <c:v>50</c:v>
                </c:pt>
                <c:pt idx="240">
                  <c:v>50</c:v>
                </c:pt>
                <c:pt idx="241">
                  <c:v>50</c:v>
                </c:pt>
                <c:pt idx="242">
                  <c:v>50</c:v>
                </c:pt>
                <c:pt idx="243">
                  <c:v>50</c:v>
                </c:pt>
                <c:pt idx="244">
                  <c:v>50</c:v>
                </c:pt>
                <c:pt idx="245">
                  <c:v>50</c:v>
                </c:pt>
                <c:pt idx="246">
                  <c:v>50</c:v>
                </c:pt>
                <c:pt idx="247">
                  <c:v>50</c:v>
                </c:pt>
                <c:pt idx="248">
                  <c:v>50</c:v>
                </c:pt>
                <c:pt idx="249">
                  <c:v>50</c:v>
                </c:pt>
                <c:pt idx="250">
                  <c:v>50</c:v>
                </c:pt>
                <c:pt idx="251">
                  <c:v>50</c:v>
                </c:pt>
                <c:pt idx="252">
                  <c:v>50</c:v>
                </c:pt>
                <c:pt idx="253">
                  <c:v>50</c:v>
                </c:pt>
                <c:pt idx="254">
                  <c:v>50</c:v>
                </c:pt>
                <c:pt idx="255">
                  <c:v>50</c:v>
                </c:pt>
                <c:pt idx="256">
                  <c:v>50</c:v>
                </c:pt>
                <c:pt idx="257">
                  <c:v>50</c:v>
                </c:pt>
                <c:pt idx="258">
                  <c:v>50</c:v>
                </c:pt>
                <c:pt idx="259">
                  <c:v>50</c:v>
                </c:pt>
                <c:pt idx="260">
                  <c:v>50</c:v>
                </c:pt>
                <c:pt idx="261">
                  <c:v>50</c:v>
                </c:pt>
                <c:pt idx="262">
                  <c:v>50</c:v>
                </c:pt>
                <c:pt idx="263">
                  <c:v>50</c:v>
                </c:pt>
                <c:pt idx="264">
                  <c:v>50</c:v>
                </c:pt>
                <c:pt idx="265">
                  <c:v>50</c:v>
                </c:pt>
                <c:pt idx="266">
                  <c:v>50</c:v>
                </c:pt>
                <c:pt idx="267">
                  <c:v>50</c:v>
                </c:pt>
                <c:pt idx="268">
                  <c:v>50</c:v>
                </c:pt>
                <c:pt idx="269">
                  <c:v>50</c:v>
                </c:pt>
                <c:pt idx="270">
                  <c:v>50</c:v>
                </c:pt>
                <c:pt idx="271">
                  <c:v>50</c:v>
                </c:pt>
                <c:pt idx="272">
                  <c:v>50</c:v>
                </c:pt>
                <c:pt idx="273">
                  <c:v>50</c:v>
                </c:pt>
                <c:pt idx="274">
                  <c:v>50</c:v>
                </c:pt>
                <c:pt idx="275">
                  <c:v>50</c:v>
                </c:pt>
                <c:pt idx="276">
                  <c:v>50</c:v>
                </c:pt>
                <c:pt idx="277">
                  <c:v>50</c:v>
                </c:pt>
                <c:pt idx="278">
                  <c:v>50</c:v>
                </c:pt>
                <c:pt idx="279">
                  <c:v>50</c:v>
                </c:pt>
                <c:pt idx="280">
                  <c:v>50</c:v>
                </c:pt>
                <c:pt idx="281">
                  <c:v>50</c:v>
                </c:pt>
                <c:pt idx="282">
                  <c:v>50</c:v>
                </c:pt>
                <c:pt idx="283">
                  <c:v>50</c:v>
                </c:pt>
                <c:pt idx="284">
                  <c:v>50</c:v>
                </c:pt>
                <c:pt idx="285">
                  <c:v>50</c:v>
                </c:pt>
                <c:pt idx="286">
                  <c:v>50</c:v>
                </c:pt>
                <c:pt idx="287">
                  <c:v>50</c:v>
                </c:pt>
                <c:pt idx="288">
                  <c:v>50</c:v>
                </c:pt>
                <c:pt idx="289">
                  <c:v>50</c:v>
                </c:pt>
                <c:pt idx="290">
                  <c:v>50</c:v>
                </c:pt>
                <c:pt idx="291">
                  <c:v>50</c:v>
                </c:pt>
                <c:pt idx="292">
                  <c:v>50</c:v>
                </c:pt>
                <c:pt idx="293">
                  <c:v>50</c:v>
                </c:pt>
                <c:pt idx="294">
                  <c:v>50</c:v>
                </c:pt>
                <c:pt idx="295">
                  <c:v>50</c:v>
                </c:pt>
                <c:pt idx="296">
                  <c:v>50</c:v>
                </c:pt>
                <c:pt idx="297">
                  <c:v>50</c:v>
                </c:pt>
                <c:pt idx="298">
                  <c:v>50</c:v>
                </c:pt>
                <c:pt idx="299">
                  <c:v>50</c:v>
                </c:pt>
              </c:numCache>
            </c:numRef>
          </c:yVal>
          <c:smooth val="1"/>
          <c:extLst xmlns:c16r2="http://schemas.microsoft.com/office/drawing/2015/06/chart">
            <c:ext xmlns:c16="http://schemas.microsoft.com/office/drawing/2014/chart" uri="{C3380CC4-5D6E-409C-BE32-E72D297353CC}">
              <c16:uniqueId val="{0000000B-FCDB-4676-9D78-04ABF8825C74}"/>
            </c:ext>
          </c:extLst>
        </c:ser>
        <c:dLbls>
          <c:showLegendKey val="0"/>
          <c:showVal val="0"/>
          <c:showCatName val="0"/>
          <c:showSerName val="0"/>
          <c:showPercent val="0"/>
          <c:showBubbleSize val="0"/>
        </c:dLbls>
        <c:axId val="83377536"/>
        <c:axId val="83387904"/>
      </c:scatterChart>
      <c:valAx>
        <c:axId val="83377536"/>
        <c:scaling>
          <c:orientation val="minMax"/>
          <c:max val="15000"/>
          <c:min val="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2502585315408481"/>
              <c:y val="0.9355932203389830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3387904"/>
        <c:crosses val="autoZero"/>
        <c:crossBetween val="midCat"/>
        <c:majorUnit val="2500"/>
      </c:valAx>
      <c:valAx>
        <c:axId val="83387904"/>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0"/>
              <c:y val="0.2406779661016949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3377536"/>
        <c:crosses val="autoZero"/>
        <c:crossBetween val="midCat"/>
        <c:majorUnit val="25"/>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1695966907962769"/>
          <c:y val="0.16949152542372881"/>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Titles'!$B$3</c:f>
          <c:strCache>
            <c:ptCount val="1"/>
            <c:pt idx="0">
              <c:v>Five-year detection rates - NAS Measure 2.1.2(b) 
Subsequent Round Cancer Detection
(≥35 per 10,000 women screened)
BreastScreen Enter name here Service</c:v>
            </c:pt>
          </c:strCache>
        </c:strRef>
      </c:tx>
      <c:overlay val="0"/>
      <c:txPr>
        <a:bodyPr/>
        <a:lstStyle/>
        <a:p>
          <a:pPr>
            <a:defRPr b="1"/>
          </a:pPr>
          <a:endParaRPr lang="en-US"/>
        </a:p>
      </c:txPr>
    </c:title>
    <c:autoTitleDeleted val="0"/>
    <c:plotArea>
      <c:layout>
        <c:manualLayout>
          <c:layoutTarget val="inner"/>
          <c:xMode val="edge"/>
          <c:yMode val="edge"/>
          <c:x val="8.4798345398138575E-2"/>
          <c:y val="0.16271186440677965"/>
          <c:w val="0.87280248190279219"/>
          <c:h val="0.73389830508474574"/>
        </c:manualLayout>
      </c:layout>
      <c:scatterChart>
        <c:scatterStyle val="smoothMarker"/>
        <c:varyColors val="0"/>
        <c:ser>
          <c:idx val="0"/>
          <c:order val="0"/>
          <c:tx>
            <c:strRef>
              <c:f>'2.1.2(b)'!$D$2</c:f>
              <c:strCache>
                <c:ptCount val="1"/>
                <c:pt idx="0">
                  <c:v>95%LowerCI</c:v>
                </c:pt>
              </c:strCache>
            </c:strRef>
          </c:tx>
          <c:spPr>
            <a:ln w="12700">
              <a:solidFill>
                <a:srgbClr val="0000FF"/>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'2.1.2(b)'!$D$3:$D$560</c:f>
              <c:numCache>
                <c:formatCode>0.0</c:formatCode>
                <c:ptCount val="558"/>
                <c:pt idx="5">
                  <c:v>12.844383145363301</c:v>
                </c:pt>
                <c:pt idx="6">
                  <c:v>14.071815257599329</c:v>
                </c:pt>
                <c:pt idx="7">
                  <c:v>15.11051577327469</c:v>
                </c:pt>
                <c:pt idx="8">
                  <c:v>16.004228712026858</c:v>
                </c:pt>
                <c:pt idx="9">
                  <c:v>16.78386043646352</c:v>
                </c:pt>
                <c:pt idx="10">
                  <c:v>17.471873895753578</c:v>
                </c:pt>
                <c:pt idx="11">
                  <c:v>18.085010733773135</c:v>
                </c:pt>
                <c:pt idx="12">
                  <c:v>18.636025937317932</c:v>
                </c:pt>
                <c:pt idx="13">
                  <c:v>19.134825690751502</c:v>
                </c:pt>
                <c:pt idx="14">
                  <c:v>19.589234309827731</c:v>
                </c:pt>
                <c:pt idx="15">
                  <c:v>20.00552411734084</c:v>
                </c:pt>
                <c:pt idx="16">
                  <c:v>20.388789790367948</c:v>
                </c:pt>
                <c:pt idx="17">
                  <c:v>20.743218184110187</c:v>
                </c:pt>
                <c:pt idx="18">
                  <c:v>21.072286355412402</c:v>
                </c:pt>
                <c:pt idx="19">
                  <c:v>21.378909274456905</c:v>
                </c:pt>
                <c:pt idx="20">
                  <c:v>21.665551640126981</c:v>
                </c:pt>
                <c:pt idx="21">
                  <c:v>21.934313660365291</c:v>
                </c:pt>
                <c:pt idx="22">
                  <c:v>22.186997665067988</c:v>
                </c:pt>
                <c:pt idx="23">
                  <c:v>22.425160413084427</c:v>
                </c:pt>
                <c:pt idx="24">
                  <c:v>22.650154586961055</c:v>
                </c:pt>
                <c:pt idx="25">
                  <c:v>22.863162020995077</c:v>
                </c:pt>
                <c:pt idx="26">
                  <c:v>23.065220541176558</c:v>
                </c:pt>
                <c:pt idx="27">
                  <c:v>23.257245819821915</c:v>
                </c:pt>
                <c:pt idx="28">
                  <c:v>23.440049303937158</c:v>
                </c:pt>
                <c:pt idx="29">
                  <c:v>23.614353024991072</c:v>
                </c:pt>
                <c:pt idx="30">
                  <c:v>23.780801911934347</c:v>
                </c:pt>
                <c:pt idx="31">
                  <c:v>23.939974090467494</c:v>
                </c:pt>
                <c:pt idx="32">
                  <c:v>24.092389546834681</c:v>
                </c:pt>
                <c:pt idx="33">
                  <c:v>24.238517454706756</c:v>
                </c:pt>
                <c:pt idx="34">
                  <c:v>24.378782402519754</c:v>
                </c:pt>
                <c:pt idx="35">
                  <c:v>24.513569711278699</c:v>
                </c:pt>
                <c:pt idx="36">
                  <c:v>24.643229995911106</c:v>
                </c:pt>
                <c:pt idx="37">
                  <c:v>24.768083094259605</c:v>
                </c:pt>
                <c:pt idx="38">
                  <c:v>24.888421464878892</c:v>
                </c:pt>
                <c:pt idx="39">
                  <c:v>25.00451313656535</c:v>
                </c:pt>
                <c:pt idx="40">
                  <c:v>25.11660427794963</c:v>
                </c:pt>
                <c:pt idx="41">
                  <c:v>25.224921443731418</c:v>
                </c:pt>
                <c:pt idx="42">
                  <c:v>25.329673544624452</c:v>
                </c:pt>
                <c:pt idx="43">
                  <c:v>25.431053580342081</c:v>
                </c:pt>
                <c:pt idx="44">
                  <c:v>25.529240168626796</c:v>
                </c:pt>
                <c:pt idx="45">
                  <c:v>25.624398898130774</c:v>
                </c:pt>
                <c:pt idx="46">
                  <c:v>25.716683528665989</c:v>
                </c:pt>
                <c:pt idx="47">
                  <c:v>25.806237058789865</c:v>
                </c:pt>
                <c:pt idx="48">
                  <c:v>25.893192677735104</c:v>
                </c:pt>
                <c:pt idx="49">
                  <c:v>25.977674616223307</c:v>
                </c:pt>
                <c:pt idx="50">
                  <c:v>26.059798908630917</c:v>
                </c:pt>
                <c:pt idx="51">
                  <c:v>26.139674077233515</c:v>
                </c:pt>
                <c:pt idx="52">
                  <c:v>26.217401747783235</c:v>
                </c:pt>
                <c:pt idx="53">
                  <c:v>26.293077204427149</c:v>
                </c:pt>
                <c:pt idx="54">
                  <c:v>26.366789890915399</c:v>
                </c:pt>
                <c:pt idx="55">
                  <c:v>26.438623864143878</c:v>
                </c:pt>
                <c:pt idx="56">
                  <c:v>26.508658205304666</c:v>
                </c:pt>
                <c:pt idx="57">
                  <c:v>26.576967393254158</c:v>
                </c:pt>
                <c:pt idx="58">
                  <c:v>26.643621644140175</c:v>
                </c:pt>
                <c:pt idx="59">
                  <c:v>26.708687220837572</c:v>
                </c:pt>
                <c:pt idx="60">
                  <c:v>26.772226715317849</c:v>
                </c:pt>
                <c:pt idx="61">
                  <c:v>26.834299306710331</c:v>
                </c:pt>
                <c:pt idx="62">
                  <c:v>26.894960997492916</c:v>
                </c:pt>
                <c:pt idx="63">
                  <c:v>26.954264829972516</c:v>
                </c:pt>
                <c:pt idx="64">
                  <c:v>27.012261084972295</c:v>
                </c:pt>
                <c:pt idx="65">
                  <c:v>27.068997464430989</c:v>
                </c:pt>
                <c:pt idx="66">
                  <c:v>27.124519259433114</c:v>
                </c:pt>
                <c:pt idx="67">
                  <c:v>27.178869505026274</c:v>
                </c:pt>
                <c:pt idx="68">
                  <c:v>27.232089123037234</c:v>
                </c:pt>
                <c:pt idx="69">
                  <c:v>27.284217053972743</c:v>
                </c:pt>
                <c:pt idx="70">
                  <c:v>27.335290378978399</c:v>
                </c:pt>
                <c:pt idx="71">
                  <c:v>27.385344432730449</c:v>
                </c:pt>
                <c:pt idx="72">
                  <c:v>27.434412908047538</c:v>
                </c:pt>
                <c:pt idx="73">
                  <c:v>27.482527952931537</c:v>
                </c:pt>
                <c:pt idx="74">
                  <c:v>27.529720260677351</c:v>
                </c:pt>
                <c:pt idx="75">
                  <c:v>27.576019153629947</c:v>
                </c:pt>
                <c:pt idx="76">
                  <c:v>27.621452661112055</c:v>
                </c:pt>
                <c:pt idx="77">
                  <c:v>27.666047591996303</c:v>
                </c:pt>
                <c:pt idx="78">
                  <c:v>27.709829602352155</c:v>
                </c:pt>
                <c:pt idx="79">
                  <c:v>27.75282325855828</c:v>
                </c:pt>
                <c:pt idx="80">
                  <c:v>27.795052096235654</c:v>
                </c:pt>
                <c:pt idx="81">
                  <c:v>27.836538675325034</c:v>
                </c:pt>
                <c:pt idx="82">
                  <c:v>27.877304631603717</c:v>
                </c:pt>
                <c:pt idx="83">
                  <c:v>27.917370724910842</c:v>
                </c:pt>
                <c:pt idx="84">
                  <c:v>27.956756884327145</c:v>
                </c:pt>
                <c:pt idx="85">
                  <c:v>27.995482250534302</c:v>
                </c:pt>
                <c:pt idx="86">
                  <c:v>28.033565215559651</c:v>
                </c:pt>
                <c:pt idx="87">
                  <c:v>28.071023460095329</c:v>
                </c:pt>
                <c:pt idx="88">
                  <c:v>28.107873988564904</c:v>
                </c:pt>
                <c:pt idx="89">
                  <c:v>28.144133162096765</c:v>
                </c:pt>
                <c:pt idx="90">
                  <c:v>28.17981672955041</c:v>
                </c:pt>
                <c:pt idx="91">
                  <c:v>28.214939856730261</c:v>
                </c:pt>
                <c:pt idx="92">
                  <c:v>28.249517153911043</c:v>
                </c:pt>
                <c:pt idx="93">
                  <c:v>28.283562701788913</c:v>
                </c:pt>
                <c:pt idx="94">
                  <c:v>28.31709007596373</c:v>
                </c:pt>
                <c:pt idx="95">
                  <c:v>28.350112370050059</c:v>
                </c:pt>
                <c:pt idx="96">
                  <c:v>28.382642217506508</c:v>
                </c:pt>
                <c:pt idx="97">
                  <c:v>28.414691812267023</c:v>
                </c:pt>
                <c:pt idx="98">
                  <c:v>28.446272928250895</c:v>
                </c:pt>
                <c:pt idx="99">
                  <c:v>28.477396937823094</c:v>
                </c:pt>
                <c:pt idx="100">
                  <c:v>28.508074829270917</c:v>
                </c:pt>
                <c:pt idx="101">
                  <c:v>28.538317223358458</c:v>
                </c:pt>
                <c:pt idx="102">
                  <c:v>28.568134389015949</c:v>
                </c:pt>
                <c:pt idx="103">
                  <c:v>28.597536258216987</c:v>
                </c:pt>
                <c:pt idx="104">
                  <c:v>28.626532440092717</c:v>
                </c:pt>
                <c:pt idx="105">
                  <c:v>28.65513223432918</c:v>
                </c:pt>
                <c:pt idx="106">
                  <c:v>28.683344643890212</c:v>
                </c:pt>
                <c:pt idx="107">
                  <c:v>28.711178387105832</c:v>
                </c:pt>
                <c:pt idx="108">
                  <c:v>28.738641909163238</c:v>
                </c:pt>
                <c:pt idx="109">
                  <c:v>28.765743393035006</c:v>
                </c:pt>
                <c:pt idx="110">
                  <c:v>28.792490769876729</c:v>
                </c:pt>
                <c:pt idx="111">
                  <c:v>28.818891728924495</c:v>
                </c:pt>
                <c:pt idx="112">
                  <c:v>28.84495372692027</c:v>
                </c:pt>
                <c:pt idx="113">
                  <c:v>28.870683997091568</c:v>
                </c:pt>
                <c:pt idx="114">
                  <c:v>28.896089557710361</c:v>
                </c:pt>
                <c:pt idx="115">
                  <c:v>28.921177220254062</c:v>
                </c:pt>
                <c:pt idx="116">
                  <c:v>28.945953597190503</c:v>
                </c:pt>
                <c:pt idx="117">
                  <c:v>28.970425109407142</c:v>
                </c:pt>
                <c:pt idx="118">
                  <c:v>28.994597993303614</c:v>
                </c:pt>
                <c:pt idx="119">
                  <c:v>29.018478307565459</c:v>
                </c:pt>
                <c:pt idx="120">
                  <c:v>29.042071939635942</c:v>
                </c:pt>
                <c:pt idx="121">
                  <c:v>29.065384611901695</c:v>
                </c:pt>
                <c:pt idx="122">
                  <c:v>29.088421887607044</c:v>
                </c:pt>
                <c:pt idx="123">
                  <c:v>29.111189176511012</c:v>
                </c:pt>
                <c:pt idx="124">
                  <c:v>29.133691740300065</c:v>
                </c:pt>
                <c:pt idx="125">
                  <c:v>29.155934697769109</c:v>
                </c:pt>
                <c:pt idx="126">
                  <c:v>29.177923029782285</c:v>
                </c:pt>
                <c:pt idx="127">
                  <c:v>29.19966158402454</c:v>
                </c:pt>
                <c:pt idx="128">
                  <c:v>29.221155079554475</c:v>
                </c:pt>
                <c:pt idx="129">
                  <c:v>29.242408111168007</c:v>
                </c:pt>
                <c:pt idx="130">
                  <c:v>29.263425153582279</c:v>
                </c:pt>
                <c:pt idx="131">
                  <c:v>29.28421056544838</c:v>
                </c:pt>
                <c:pt idx="132">
                  <c:v>29.304768593201203</c:v>
                </c:pt>
                <c:pt idx="133">
                  <c:v>29.325103374754111</c:v>
                </c:pt>
                <c:pt idx="134">
                  <c:v>29.345218943045804</c:v>
                </c:pt>
                <c:pt idx="135">
                  <c:v>29.365119229446336</c:v>
                </c:pt>
                <c:pt idx="136">
                  <c:v>29.384808067028835</c:v>
                </c:pt>
                <c:pt idx="137">
                  <c:v>29.404289193713158</c:v>
                </c:pt>
                <c:pt idx="138">
                  <c:v>29.423566255287362</c:v>
                </c:pt>
                <c:pt idx="139">
                  <c:v>29.442642808312574</c:v>
                </c:pt>
                <c:pt idx="140">
                  <c:v>29.461522322916533</c:v>
                </c:pt>
                <c:pt idx="141">
                  <c:v>29.480208185480844</c:v>
                </c:pt>
                <c:pt idx="142">
                  <c:v>29.498703701226681</c:v>
                </c:pt>
                <c:pt idx="143">
                  <c:v>29.517012096703422</c:v>
                </c:pt>
                <c:pt idx="144">
                  <c:v>29.535136522184516</c:v>
                </c:pt>
                <c:pt idx="145">
                  <c:v>29.553080053974764</c:v>
                </c:pt>
                <c:pt idx="146">
                  <c:v>29.57084569663256</c:v>
                </c:pt>
                <c:pt idx="147">
                  <c:v>29.588436385111098</c:v>
                </c:pt>
                <c:pt idx="148">
                  <c:v>29.605854986821889</c:v>
                </c:pt>
                <c:pt idx="149">
                  <c:v>29.623104303623805</c:v>
                </c:pt>
                <c:pt idx="150">
                  <c:v>29.640187073741014</c:v>
                </c:pt>
                <c:pt idx="151">
                  <c:v>29.657105973612577</c:v>
                </c:pt>
                <c:pt idx="152">
                  <c:v>29.673863619676773</c:v>
                </c:pt>
                <c:pt idx="153">
                  <c:v>29.690462570092663</c:v>
                </c:pt>
                <c:pt idx="154">
                  <c:v>29.706905326401653</c:v>
                </c:pt>
                <c:pt idx="155">
                  <c:v>29.723194335131446</c:v>
                </c:pt>
                <c:pt idx="156">
                  <c:v>29.739331989344659</c:v>
                </c:pt>
                <c:pt idx="157">
                  <c:v>29.755320630134516</c:v>
                </c:pt>
                <c:pt idx="158">
                  <c:v>29.771162548069604</c:v>
                </c:pt>
                <c:pt idx="159">
                  <c:v>29.786859984589743</c:v>
                </c:pt>
                <c:pt idx="160">
                  <c:v>29.802415133355037</c:v>
                </c:pt>
                <c:pt idx="161">
                  <c:v>29.817830141549763</c:v>
                </c:pt>
                <c:pt idx="162">
                  <c:v>29.833107111143075</c:v>
                </c:pt>
                <c:pt idx="163">
                  <c:v>29.848248100108002</c:v>
                </c:pt>
                <c:pt idx="164">
                  <c:v>29.86325512360057</c:v>
                </c:pt>
                <c:pt idx="165">
                  <c:v>29.878130155100401</c:v>
                </c:pt>
                <c:pt idx="166">
                  <c:v>29.892875127514383</c:v>
                </c:pt>
                <c:pt idx="167">
                  <c:v>29.907491934244792</c:v>
                </c:pt>
                <c:pt idx="168">
                  <c:v>29.921982430223174</c:v>
                </c:pt>
                <c:pt idx="169">
                  <c:v>29.936348432911306</c:v>
                </c:pt>
                <c:pt idx="170">
                  <c:v>29.950591723270492</c:v>
                </c:pt>
                <c:pt idx="171">
                  <c:v>29.964714046700333</c:v>
                </c:pt>
                <c:pt idx="172">
                  <c:v>29.978717113948122</c:v>
                </c:pt>
                <c:pt idx="173">
                  <c:v>29.992602601989926</c:v>
                </c:pt>
                <c:pt idx="174">
                  <c:v>30.006372154884438</c:v>
                </c:pt>
                <c:pt idx="175">
                  <c:v>30.020027384600546</c:v>
                </c:pt>
                <c:pt idx="176">
                  <c:v>30.03356987181953</c:v>
                </c:pt>
                <c:pt idx="177">
                  <c:v>30.047001166712946</c:v>
                </c:pt>
                <c:pt idx="178">
                  <c:v>30.060322789696919</c:v>
                </c:pt>
                <c:pt idx="179">
                  <c:v>30.073536232163718</c:v>
                </c:pt>
                <c:pt idx="180">
                  <c:v>30.08664295719149</c:v>
                </c:pt>
                <c:pt idx="181">
                  <c:v>30.099644400232872</c:v>
                </c:pt>
                <c:pt idx="182">
                  <c:v>30.112541969783145</c:v>
                </c:pt>
                <c:pt idx="183">
                  <c:v>30.125337048028797</c:v>
                </c:pt>
                <c:pt idx="184">
                  <c:v>30.138030991477045</c:v>
                </c:pt>
                <c:pt idx="185">
                  <c:v>30.1506251315671</c:v>
                </c:pt>
                <c:pt idx="186">
                  <c:v>30.163120775263558</c:v>
                </c:pt>
                <c:pt idx="187">
                  <c:v>30.175519205632899</c:v>
                </c:pt>
                <c:pt idx="188">
                  <c:v>30.187821682403289</c:v>
                </c:pt>
                <c:pt idx="189">
                  <c:v>30.200029442508484</c:v>
                </c:pt>
                <c:pt idx="190">
                  <c:v>30.21214370061633</c:v>
                </c:pt>
                <c:pt idx="191">
                  <c:v>30.224165649642288</c:v>
                </c:pt>
                <c:pt idx="192">
                  <c:v>30.236096461248568</c:v>
                </c:pt>
                <c:pt idx="193">
                  <c:v>30.247937286329336</c:v>
                </c:pt>
                <c:pt idx="194">
                  <c:v>30.259689255482375</c:v>
                </c:pt>
                <c:pt idx="195">
                  <c:v>30.271353479467784</c:v>
                </c:pt>
                <c:pt idx="196">
                  <c:v>30.282931049654</c:v>
                </c:pt>
                <c:pt idx="197">
                  <c:v>30.294423038451654</c:v>
                </c:pt>
                <c:pt idx="198">
                  <c:v>30.305830499735478</c:v>
                </c:pt>
                <c:pt idx="199">
                  <c:v>30.31715446925503</c:v>
                </c:pt>
                <c:pt idx="200">
                  <c:v>30.328395965034051</c:v>
                </c:pt>
                <c:pt idx="201">
                  <c:v>30.339555987759322</c:v>
                </c:pt>
                <c:pt idx="202">
                  <c:v>30.35063552115901</c:v>
                </c:pt>
                <c:pt idx="203">
                  <c:v>30.36163553237105</c:v>
                </c:pt>
                <c:pt idx="204">
                  <c:v>30.37255697230168</c:v>
                </c:pt>
                <c:pt idx="205">
                  <c:v>30.383400775974629</c:v>
                </c:pt>
                <c:pt idx="206">
                  <c:v>30.394167862871114</c:v>
                </c:pt>
                <c:pt idx="207">
                  <c:v>30.404859137260985</c:v>
                </c:pt>
                <c:pt idx="208">
                  <c:v>30.415475488525274</c:v>
                </c:pt>
                <c:pt idx="209">
                  <c:v>30.426017791470393</c:v>
                </c:pt>
                <c:pt idx="210">
                  <c:v>30.436486906634297</c:v>
                </c:pt>
                <c:pt idx="211">
                  <c:v>30.446883680584808</c:v>
                </c:pt>
                <c:pt idx="212">
                  <c:v>30.457208946210301</c:v>
                </c:pt>
                <c:pt idx="213">
                  <c:v>30.467463523003069</c:v>
                </c:pt>
                <c:pt idx="214">
                  <c:v>30.477648217335492</c:v>
                </c:pt>
                <c:pt idx="215">
                  <c:v>30.487763822729352</c:v>
                </c:pt>
                <c:pt idx="216">
                  <c:v>30.497811120118289</c:v>
                </c:pt>
                <c:pt idx="217">
                  <c:v>30.507790878103862</c:v>
                </c:pt>
                <c:pt idx="218">
                  <c:v>30.51770385320517</c:v>
                </c:pt>
                <c:pt idx="219">
                  <c:v>30.527550790102378</c:v>
                </c:pt>
                <c:pt idx="220">
                  <c:v>30.53733242187419</c:v>
                </c:pt>
                <c:pt idx="221">
                  <c:v>30.547049470229599</c:v>
                </c:pt>
                <c:pt idx="222">
                  <c:v>30.556702645733989</c:v>
                </c:pt>
                <c:pt idx="223">
                  <c:v>30.566292648029673</c:v>
                </c:pt>
                <c:pt idx="224">
                  <c:v>30.575820166051226</c:v>
                </c:pt>
                <c:pt idx="225">
                  <c:v>30.585285878235577</c:v>
                </c:pt>
                <c:pt idx="226">
                  <c:v>30.5946904527271</c:v>
                </c:pt>
                <c:pt idx="227">
                  <c:v>30.604034547577811</c:v>
                </c:pt>
                <c:pt idx="228">
                  <c:v>30.613318810942857</c:v>
                </c:pt>
                <c:pt idx="229">
                  <c:v>30.622543881271351</c:v>
                </c:pt>
                <c:pt idx="230">
                  <c:v>30.631710387492728</c:v>
                </c:pt>
                <c:pt idx="231">
                  <c:v>30.640818949198785</c:v>
                </c:pt>
                <c:pt idx="232">
                  <c:v>30.649870176821413</c:v>
                </c:pt>
                <c:pt idx="233">
                  <c:v>30.658864671806253</c:v>
                </c:pt>
                <c:pt idx="234">
                  <c:v>30.667803026782337</c:v>
                </c:pt>
                <c:pt idx="235">
                  <c:v>30.676685825727812</c:v>
                </c:pt>
                <c:pt idx="236">
                  <c:v>30.685513644131881</c:v>
                </c:pt>
                <c:pt idx="237">
                  <c:v>30.694287049153033</c:v>
                </c:pt>
                <c:pt idx="238">
                  <c:v>30.703006599773694</c:v>
                </c:pt>
                <c:pt idx="239">
                  <c:v>30.711672846951398</c:v>
                </c:pt>
                <c:pt idx="240">
                  <c:v>30.720286333766481</c:v>
                </c:pt>
                <c:pt idx="241">
                  <c:v>30.728847595566577</c:v>
                </c:pt>
                <c:pt idx="242">
                  <c:v>30.737357160107756</c:v>
                </c:pt>
                <c:pt idx="243">
                  <c:v>30.745815547692629</c:v>
                </c:pt>
                <c:pt idx="244">
                  <c:v>30.754223271305328</c:v>
                </c:pt>
                <c:pt idx="245">
                  <c:v>30.762580836743528</c:v>
                </c:pt>
                <c:pt idx="246">
                  <c:v>30.770888742747587</c:v>
                </c:pt>
                <c:pt idx="247">
                  <c:v>30.779147481126806</c:v>
                </c:pt>
                <c:pt idx="248">
                  <c:v>30.787357536882965</c:v>
                </c:pt>
                <c:pt idx="249">
                  <c:v>30.795519388331222</c:v>
                </c:pt>
                <c:pt idx="250">
                  <c:v>30.803633507218315</c:v>
                </c:pt>
                <c:pt idx="251">
                  <c:v>30.81170035883823</c:v>
                </c:pt>
                <c:pt idx="252">
                  <c:v>30.819720402145474</c:v>
                </c:pt>
                <c:pt idx="253">
                  <c:v>30.827694089865815</c:v>
                </c:pt>
                <c:pt idx="254">
                  <c:v>30.835621868604701</c:v>
                </c:pt>
                <c:pt idx="255">
                  <c:v>30.843504178953417</c:v>
                </c:pt>
                <c:pt idx="256">
                  <c:v>30.851341455592969</c:v>
                </c:pt>
                <c:pt idx="257">
                  <c:v>30.859134127395738</c:v>
                </c:pt>
                <c:pt idx="258">
                  <c:v>30.866882617525096</c:v>
                </c:pt>
                <c:pt idx="259">
                  <c:v>30.874587343532859</c:v>
                </c:pt>
                <c:pt idx="260">
                  <c:v>30.882248717454743</c:v>
                </c:pt>
                <c:pt idx="261">
                  <c:v>30.889867145903871</c:v>
                </c:pt>
                <c:pt idx="262">
                  <c:v>30.897443030162247</c:v>
                </c:pt>
                <c:pt idx="263">
                  <c:v>30.904976766270504</c:v>
                </c:pt>
                <c:pt idx="264">
                  <c:v>30.912468745115657</c:v>
                </c:pt>
                <c:pt idx="265">
                  <c:v>30.919919352517173</c:v>
                </c:pt>
                <c:pt idx="266">
                  <c:v>30.92732896931123</c:v>
                </c:pt>
                <c:pt idx="267">
                  <c:v>30.934697971433298</c:v>
                </c:pt>
                <c:pt idx="268">
                  <c:v>30.942026729999039</c:v>
                </c:pt>
                <c:pt idx="269">
                  <c:v>30.949315611383554</c:v>
                </c:pt>
                <c:pt idx="270">
                  <c:v>30.956564977299124</c:v>
                </c:pt>
                <c:pt idx="271">
                  <c:v>30.963775184871292</c:v>
                </c:pt>
                <c:pt idx="272">
                  <c:v>30.970946586713477</c:v>
                </c:pt>
                <c:pt idx="273">
                  <c:v>30.978079531000187</c:v>
                </c:pt>
                <c:pt idx="274">
                  <c:v>30.985174361538608</c:v>
                </c:pt>
                <c:pt idx="275">
                  <c:v>30.992231417838944</c:v>
                </c:pt>
                <c:pt idx="276">
                  <c:v>30.999251035183317</c:v>
                </c:pt>
                <c:pt idx="277">
                  <c:v>31.006233544693316</c:v>
                </c:pt>
                <c:pt idx="278">
                  <c:v>31.013179273396222</c:v>
                </c:pt>
                <c:pt idx="279">
                  <c:v>31.020088544289976</c:v>
                </c:pt>
                <c:pt idx="280">
                  <c:v>31.026961676406867</c:v>
                </c:pt>
                <c:pt idx="281">
                  <c:v>31.033798984876018</c:v>
                </c:pt>
                <c:pt idx="282">
                  <c:v>31.040600780984636</c:v>
                </c:pt>
                <c:pt idx="283">
                  <c:v>31.04736737223811</c:v>
                </c:pt>
                <c:pt idx="284">
                  <c:v>31.054099062418988</c:v>
                </c:pt>
                <c:pt idx="285">
                  <c:v>31.060796151644762</c:v>
                </c:pt>
                <c:pt idx="286">
                  <c:v>31.067458936424657</c:v>
                </c:pt>
                <c:pt idx="287">
                  <c:v>31.074087709715258</c:v>
                </c:pt>
                <c:pt idx="288">
                  <c:v>31.080682760975105</c:v>
                </c:pt>
                <c:pt idx="289">
                  <c:v>31.087244376218376</c:v>
                </c:pt>
                <c:pt idx="290">
                  <c:v>31.093772838067384</c:v>
                </c:pt>
                <c:pt idx="291">
                  <c:v>31.100268425804227</c:v>
                </c:pt>
                <c:pt idx="292">
                  <c:v>31.106731415421457</c:v>
                </c:pt>
                <c:pt idx="293">
                  <c:v>31.113162079671788</c:v>
                </c:pt>
                <c:pt idx="294">
                  <c:v>31.119560688116866</c:v>
                </c:pt>
                <c:pt idx="295">
                  <c:v>31.125927507175259</c:v>
                </c:pt>
                <c:pt idx="296">
                  <c:v>31.132262800169386</c:v>
                </c:pt>
                <c:pt idx="297">
                  <c:v>31.138566827371754</c:v>
                </c:pt>
                <c:pt idx="298">
                  <c:v>31.144839846050271</c:v>
                </c:pt>
                <c:pt idx="299">
                  <c:v>31.151082110512743</c:v>
                </c:pt>
                <c:pt idx="300">
                  <c:v>31.157293872150596</c:v>
                </c:pt>
                <c:pt idx="301">
                  <c:v>31.163475379481827</c:v>
                </c:pt>
                <c:pt idx="302">
                  <c:v>31.16962687819305</c:v>
                </c:pt>
                <c:pt idx="303">
                  <c:v>31.175748611181</c:v>
                </c:pt>
                <c:pt idx="304">
                  <c:v>31.181840818593162</c:v>
                </c:pt>
                <c:pt idx="305">
                  <c:v>31.187903737867639</c:v>
                </c:pt>
                <c:pt idx="306">
                  <c:v>31.193937603772476</c:v>
                </c:pt>
                <c:pt idx="307">
                  <c:v>31.199942648444129</c:v>
                </c:pt>
                <c:pt idx="308">
                  <c:v>31.205919101425348</c:v>
                </c:pt>
                <c:pt idx="309">
                  <c:v>31.21186718970235</c:v>
                </c:pt>
                <c:pt idx="310">
                  <c:v>31.217787137741386</c:v>
                </c:pt>
                <c:pt idx="311">
                  <c:v>31.223679167524619</c:v>
                </c:pt>
                <c:pt idx="312">
                  <c:v>31.229543498585425</c:v>
                </c:pt>
                <c:pt idx="313">
                  <c:v>31.235380348043062</c:v>
                </c:pt>
                <c:pt idx="314">
                  <c:v>31.241189930636708</c:v>
                </c:pt>
                <c:pt idx="315">
                  <c:v>31.246972458759007</c:v>
                </c:pt>
                <c:pt idx="316">
                  <c:v>31.252728142488927</c:v>
                </c:pt>
                <c:pt idx="317">
                  <c:v>31.258457189624107</c:v>
                </c:pt>
                <c:pt idx="318">
                  <c:v>31.264159805712705</c:v>
                </c:pt>
                <c:pt idx="319">
                  <c:v>31.269836194084583</c:v>
                </c:pt>
                <c:pt idx="320">
                  <c:v>31.275486555882086</c:v>
                </c:pt>
                <c:pt idx="321">
                  <c:v>31.281111090090221</c:v>
                </c:pt>
                <c:pt idx="322">
                  <c:v>31.286709993566376</c:v>
                </c:pt>
                <c:pt idx="323">
                  <c:v>31.292283461069481</c:v>
                </c:pt>
                <c:pt idx="324">
                  <c:v>31.297831685288777</c:v>
                </c:pt>
                <c:pt idx="325">
                  <c:v>31.303354856871984</c:v>
                </c:pt>
                <c:pt idx="326">
                  <c:v>31.308853164453112</c:v>
                </c:pt>
                <c:pt idx="327">
                  <c:v>31.314326794679722</c:v>
                </c:pt>
                <c:pt idx="328">
                  <c:v>31.319775932239818</c:v>
                </c:pt>
                <c:pt idx="329">
                  <c:v>31.325200759888205</c:v>
                </c:pt>
                <c:pt idx="330">
                  <c:v>31.330601458472515</c:v>
                </c:pt>
                <c:pt idx="331">
                  <c:v>31.335978206958707</c:v>
                </c:pt>
                <c:pt idx="332">
                  <c:v>31.341331182456234</c:v>
                </c:pt>
                <c:pt idx="333">
                  <c:v>31.346660560242736</c:v>
                </c:pt>
                <c:pt idx="334">
                  <c:v>31.351966513788373</c:v>
                </c:pt>
                <c:pt idx="335">
                  <c:v>31.357249214779749</c:v>
                </c:pt>
                <c:pt idx="336">
                  <c:v>31.362508833143455</c:v>
                </c:pt>
                <c:pt idx="337">
                  <c:v>31.367745537069197</c:v>
                </c:pt>
                <c:pt idx="338">
                  <c:v>31.372959493032646</c:v>
                </c:pt>
                <c:pt idx="339">
                  <c:v>31.378150865817805</c:v>
                </c:pt>
                <c:pt idx="340">
                  <c:v>31.383319818539082</c:v>
                </c:pt>
                <c:pt idx="341">
                  <c:v>31.388466512663051</c:v>
                </c:pt>
                <c:pt idx="342">
                  <c:v>31.393591108029778</c:v>
                </c:pt>
                <c:pt idx="343">
                  <c:v>31.398693762873844</c:v>
                </c:pt>
                <c:pt idx="344">
                  <c:v>31.403774633845089</c:v>
                </c:pt>
                <c:pt idx="345">
                  <c:v>31.408833876028947</c:v>
                </c:pt>
                <c:pt idx="346">
                  <c:v>31.413871642966516</c:v>
                </c:pt>
                <c:pt idx="347">
                  <c:v>31.418888086674318</c:v>
                </c:pt>
                <c:pt idx="348">
                  <c:v>31.423883357663708</c:v>
                </c:pt>
                <c:pt idx="349">
                  <c:v>31.428857604959997</c:v>
                </c:pt>
                <c:pt idx="350">
                  <c:v>31.433810976121311</c:v>
                </c:pt>
                <c:pt idx="351">
                  <c:v>31.438743617257146</c:v>
                </c:pt>
                <c:pt idx="352">
                  <c:v>31.443655673046578</c:v>
                </c:pt>
                <c:pt idx="353">
                  <c:v>31.44854728675627</c:v>
                </c:pt>
                <c:pt idx="354">
                  <c:v>31.453418600258185</c:v>
                </c:pt>
                <c:pt idx="355">
                  <c:v>31.458269754047006</c:v>
                </c:pt>
                <c:pt idx="356">
                  <c:v>31.463100887257269</c:v>
                </c:pt>
                <c:pt idx="357">
                  <c:v>31.467912137680322</c:v>
                </c:pt>
                <c:pt idx="358">
                  <c:v>31.472703641780932</c:v>
                </c:pt>
                <c:pt idx="359">
                  <c:v>31.477475534713701</c:v>
                </c:pt>
                <c:pt idx="360">
                  <c:v>31.482227950339215</c:v>
                </c:pt>
                <c:pt idx="361">
                  <c:v>31.486961021239935</c:v>
                </c:pt>
                <c:pt idx="362">
                  <c:v>31.491674878735857</c:v>
                </c:pt>
                <c:pt idx="363">
                  <c:v>31.4963696529</c:v>
                </c:pt>
                <c:pt idx="364">
                  <c:v>31.50104547257353</c:v>
                </c:pt>
                <c:pt idx="365">
                  <c:v>31.505702465380807</c:v>
                </c:pt>
                <c:pt idx="366">
                  <c:v>31.510340757744089</c:v>
                </c:pt>
                <c:pt idx="367">
                  <c:v>31.514960474898096</c:v>
                </c:pt>
                <c:pt idx="368">
                  <c:v>31.519561740904322</c:v>
                </c:pt>
                <c:pt idx="369">
                  <c:v>31.524144678665138</c:v>
                </c:pt>
                <c:pt idx="370">
                  <c:v>31.52870940993774</c:v>
                </c:pt>
                <c:pt idx="371">
                  <c:v>31.533256055347788</c:v>
                </c:pt>
                <c:pt idx="372">
                  <c:v>31.537784734402926</c:v>
                </c:pt>
                <c:pt idx="373">
                  <c:v>31.542295565506127</c:v>
                </c:pt>
                <c:pt idx="374">
                  <c:v>31.546788665968737</c:v>
                </c:pt>
                <c:pt idx="375">
                  <c:v>31.55126415202346</c:v>
                </c:pt>
                <c:pt idx="376">
                  <c:v>31.555722138837044</c:v>
                </c:pt>
                <c:pt idx="377">
                  <c:v>31.560162740522859</c:v>
                </c:pt>
                <c:pt idx="378">
                  <c:v>31.564586070153251</c:v>
                </c:pt>
                <c:pt idx="379">
                  <c:v>31.56899223977176</c:v>
                </c:pt>
                <c:pt idx="380">
                  <c:v>31.573381360405111</c:v>
                </c:pt>
                <c:pt idx="381">
                  <c:v>31.577753542075076</c:v>
                </c:pt>
                <c:pt idx="382">
                  <c:v>31.582108893810144</c:v>
                </c:pt>
                <c:pt idx="383">
                  <c:v>31.586447523657064</c:v>
                </c:pt>
                <c:pt idx="384">
                  <c:v>31.59076953869215</c:v>
                </c:pt>
                <c:pt idx="385">
                  <c:v>31.59507504503252</c:v>
                </c:pt>
                <c:pt idx="386">
                  <c:v>31.599364147847083</c:v>
                </c:pt>
                <c:pt idx="387">
                  <c:v>31.603636951367438</c:v>
                </c:pt>
                <c:pt idx="388">
                  <c:v>31.607893558898628</c:v>
                </c:pt>
                <c:pt idx="389">
                  <c:v>31.620567224929829</c:v>
                </c:pt>
                <c:pt idx="390">
                  <c:v>31.624760063390088</c:v>
                </c:pt>
                <c:pt idx="391">
                  <c:v>31.628937208852648</c:v>
                </c:pt>
                <c:pt idx="392">
                  <c:v>31.633098759280095</c:v>
                </c:pt>
                <c:pt idx="393">
                  <c:v>31.637244811779436</c:v>
                </c:pt>
                <c:pt idx="394">
                  <c:v>31.641375462611713</c:v>
                </c:pt>
                <c:pt idx="395">
                  <c:v>31.645490807201476</c:v>
                </c:pt>
                <c:pt idx="396">
                  <c:v>31.649590940146119</c:v>
                </c:pt>
                <c:pt idx="397">
                  <c:v>31.653675955225051</c:v>
                </c:pt>
                <c:pt idx="398">
                  <c:v>31.657745945408827</c:v>
                </c:pt>
                <c:pt idx="399">
                  <c:v>31.661801002868089</c:v>
                </c:pt>
                <c:pt idx="400">
                  <c:v>31.665841218982372</c:v>
                </c:pt>
                <c:pt idx="401">
                  <c:v>31.669866684348875</c:v>
                </c:pt>
                <c:pt idx="402">
                  <c:v>31.673877488791017</c:v>
                </c:pt>
                <c:pt idx="403">
                  <c:v>31.677873721366954</c:v>
                </c:pt>
                <c:pt idx="404">
                  <c:v>31.681855470377947</c:v>
                </c:pt>
                <c:pt idx="405">
                  <c:v>31.697639370765469</c:v>
                </c:pt>
                <c:pt idx="406">
                  <c:v>31.701550000551084</c:v>
                </c:pt>
                <c:pt idx="407">
                  <c:v>31.70544666113933</c:v>
                </c:pt>
                <c:pt idx="408">
                  <c:v>31.709329435758395</c:v>
                </c:pt>
                <c:pt idx="409">
                  <c:v>31.713198406942674</c:v>
                </c:pt>
                <c:pt idx="410">
                  <c:v>31.717053656540202</c:v>
                </c:pt>
                <c:pt idx="411">
                  <c:v>31.720895265719925</c:v>
                </c:pt>
                <c:pt idx="412">
                  <c:v>31.724723314979023</c:v>
                </c:pt>
                <c:pt idx="413">
                  <c:v>31.728537884149997</c:v>
                </c:pt>
                <c:pt idx="414">
                  <c:v>31.732339052407696</c:v>
                </c:pt>
                <c:pt idx="415">
                  <c:v>31.736126898276353</c:v>
                </c:pt>
                <c:pt idx="416">
                  <c:v>31.739901499636353</c:v>
                </c:pt>
                <c:pt idx="417">
                  <c:v>31.743662933731098</c:v>
                </c:pt>
                <c:pt idx="418">
                  <c:v>31.74741127717364</c:v>
                </c:pt>
                <c:pt idx="419">
                  <c:v>31.751146605953323</c:v>
                </c:pt>
                <c:pt idx="420">
                  <c:v>31.754868995442273</c:v>
                </c:pt>
                <c:pt idx="421">
                  <c:v>31.758578520401862</c:v>
                </c:pt>
                <c:pt idx="422">
                  <c:v>31.762275254989063</c:v>
                </c:pt>
                <c:pt idx="423">
                  <c:v>31.765959272762682</c:v>
                </c:pt>
                <c:pt idx="424">
                  <c:v>31.769630646689638</c:v>
                </c:pt>
                <c:pt idx="425">
                  <c:v>31.773289449150994</c:v>
                </c:pt>
                <c:pt idx="426">
                  <c:v>31.776935751948045</c:v>
                </c:pt>
                <c:pt idx="427">
                  <c:v>31.780569626308264</c:v>
                </c:pt>
                <c:pt idx="428">
                  <c:v>31.78419114289122</c:v>
                </c:pt>
                <c:pt idx="429">
                  <c:v>31.787800371794336</c:v>
                </c:pt>
                <c:pt idx="430">
                  <c:v>31.791397382558696</c:v>
                </c:pt>
                <c:pt idx="431">
                  <c:v>31.794982244174683</c:v>
                </c:pt>
                <c:pt idx="432">
                  <c:v>31.798555025087573</c:v>
                </c:pt>
                <c:pt idx="433">
                  <c:v>31.802115793203093</c:v>
                </c:pt>
                <c:pt idx="434">
                  <c:v>31.805664615892866</c:v>
                </c:pt>
                <c:pt idx="435">
                  <c:v>31.809201559999778</c:v>
                </c:pt>
                <c:pt idx="436">
                  <c:v>31.812726691843405</c:v>
                </c:pt>
                <c:pt idx="437">
                  <c:v>31.816240077225128</c:v>
                </c:pt>
                <c:pt idx="438">
                  <c:v>31.819741781433475</c:v>
                </c:pt>
                <c:pt idx="439">
                  <c:v>31.82323186924917</c:v>
                </c:pt>
                <c:pt idx="440">
                  <c:v>31.826710404950216</c:v>
                </c:pt>
                <c:pt idx="441">
                  <c:v>31.830177452316935</c:v>
                </c:pt>
                <c:pt idx="442">
                  <c:v>31.833633074636897</c:v>
                </c:pt>
                <c:pt idx="443">
                  <c:v>31.837077334709807</c:v>
                </c:pt>
                <c:pt idx="444">
                  <c:v>31.84051029485234</c:v>
                </c:pt>
                <c:pt idx="445">
                  <c:v>31.843932016902926</c:v>
                </c:pt>
                <c:pt idx="446">
                  <c:v>31.847342562226427</c:v>
                </c:pt>
                <c:pt idx="447">
                  <c:v>31.850741991718841</c:v>
                </c:pt>
                <c:pt idx="448">
                  <c:v>31.854130365811876</c:v>
                </c:pt>
                <c:pt idx="449">
                  <c:v>31.857507744477488</c:v>
                </c:pt>
                <c:pt idx="450">
                  <c:v>31.860874187232394</c:v>
                </c:pt>
                <c:pt idx="451">
                  <c:v>31.864229753142517</c:v>
                </c:pt>
                <c:pt idx="452">
                  <c:v>31.867574500827345</c:v>
                </c:pt>
                <c:pt idx="453">
                  <c:v>31.870908488464281</c:v>
                </c:pt>
                <c:pt idx="454">
                  <c:v>31.874231773792911</c:v>
                </c:pt>
                <c:pt idx="455">
                  <c:v>31.877544414119249</c:v>
                </c:pt>
                <c:pt idx="456">
                  <c:v>31.880846466319941</c:v>
                </c:pt>
                <c:pt idx="457">
                  <c:v>31.922834747848384</c:v>
                </c:pt>
                <c:pt idx="458">
                  <c:v>31.925994307418748</c:v>
                </c:pt>
                <c:pt idx="459">
                  <c:v>31.929144083184305</c:v>
                </c:pt>
                <c:pt idx="460">
                  <c:v>31.932284125681935</c:v>
                </c:pt>
                <c:pt idx="461">
                  <c:v>31.935414485083214</c:v>
                </c:pt>
                <c:pt idx="462">
                  <c:v>31.938535211197792</c:v>
                </c:pt>
                <c:pt idx="463">
                  <c:v>31.941646353476774</c:v>
                </c:pt>
                <c:pt idx="464">
                  <c:v>31.944747961015995</c:v>
                </c:pt>
                <c:pt idx="465">
                  <c:v>31.947840082559342</c:v>
                </c:pt>
                <c:pt idx="466">
                  <c:v>31.950922766501943</c:v>
                </c:pt>
                <c:pt idx="467">
                  <c:v>31.953996060893431</c:v>
                </c:pt>
                <c:pt idx="468">
                  <c:v>31.957060013441062</c:v>
                </c:pt>
                <c:pt idx="469">
                  <c:v>31.96011467151288</c:v>
                </c:pt>
                <c:pt idx="470">
                  <c:v>31.963160082140806</c:v>
                </c:pt>
                <c:pt idx="471">
                  <c:v>31.966196292023689</c:v>
                </c:pt>
                <c:pt idx="472">
                  <c:v>31.969223347530352</c:v>
                </c:pt>
                <c:pt idx="473">
                  <c:v>31.972241294702584</c:v>
                </c:pt>
                <c:pt idx="474">
                  <c:v>31.975250179258111</c:v>
                </c:pt>
                <c:pt idx="475">
                  <c:v>31.978250046593512</c:v>
                </c:pt>
                <c:pt idx="476">
                  <c:v>31.981240941787096</c:v>
                </c:pt>
                <c:pt idx="477">
                  <c:v>31.984222909601833</c:v>
                </c:pt>
                <c:pt idx="478">
                  <c:v>31.987195994488122</c:v>
                </c:pt>
                <c:pt idx="479">
                  <c:v>31.990160240586633</c:v>
                </c:pt>
                <c:pt idx="480">
                  <c:v>31.99311569173107</c:v>
                </c:pt>
                <c:pt idx="481">
                  <c:v>31.996062391450895</c:v>
                </c:pt>
                <c:pt idx="482">
                  <c:v>31.99900038297406</c:v>
                </c:pt>
                <c:pt idx="483">
                  <c:v>32.001929709229707</c:v>
                </c:pt>
                <c:pt idx="484">
                  <c:v>32.004850412850779</c:v>
                </c:pt>
                <c:pt idx="485">
                  <c:v>32.007762536176664</c:v>
                </c:pt>
                <c:pt idx="486">
                  <c:v>32.010666121255802</c:v>
                </c:pt>
                <c:pt idx="487">
                  <c:v>32.013561209848262</c:v>
                </c:pt>
                <c:pt idx="488">
                  <c:v>32.016447843428217</c:v>
                </c:pt>
                <c:pt idx="489">
                  <c:v>32.019326063186554</c:v>
                </c:pt>
                <c:pt idx="490">
                  <c:v>32.022195910033304</c:v>
                </c:pt>
                <c:pt idx="491">
                  <c:v>32.025057424600092</c:v>
                </c:pt>
                <c:pt idx="492">
                  <c:v>32.027910647242599</c:v>
                </c:pt>
                <c:pt idx="493">
                  <c:v>32.03075561804296</c:v>
                </c:pt>
                <c:pt idx="494">
                  <c:v>32.033592376812145</c:v>
                </c:pt>
                <c:pt idx="495">
                  <c:v>32.036420963092311</c:v>
                </c:pt>
                <c:pt idx="496">
                  <c:v>32.039241416159172</c:v>
                </c:pt>
                <c:pt idx="497">
                  <c:v>32.042053775024215</c:v>
                </c:pt>
                <c:pt idx="498">
                  <c:v>32.044858078437073</c:v>
                </c:pt>
                <c:pt idx="499">
                  <c:v>32.047654364887755</c:v>
                </c:pt>
                <c:pt idx="500">
                  <c:v>32.104589983774289</c:v>
                </c:pt>
                <c:pt idx="501">
                  <c:v>32.107219136609949</c:v>
                </c:pt>
                <c:pt idx="502">
                  <c:v>32.109841090953466</c:v>
                </c:pt>
                <c:pt idx="503">
                  <c:v>32.112455879683601</c:v>
                </c:pt>
                <c:pt idx="504">
                  <c:v>32.115063535468963</c:v>
                </c:pt>
                <c:pt idx="505">
                  <c:v>32.117664090769694</c:v>
                </c:pt>
                <c:pt idx="506">
                  <c:v>32.120257577839169</c:v>
                </c:pt>
                <c:pt idx="507">
                  <c:v>32.122844028725716</c:v>
                </c:pt>
                <c:pt idx="508">
                  <c:v>32.125423475274289</c:v>
                </c:pt>
                <c:pt idx="509">
                  <c:v>32.127995949128099</c:v>
                </c:pt>
                <c:pt idx="510">
                  <c:v>32.130561481730282</c:v>
                </c:pt>
                <c:pt idx="511">
                  <c:v>32.133120104325521</c:v>
                </c:pt>
                <c:pt idx="512">
                  <c:v>32.135671847961618</c:v>
                </c:pt>
                <c:pt idx="513">
                  <c:v>32.138216743491164</c:v>
                </c:pt>
                <c:pt idx="514">
                  <c:v>32.140754821573047</c:v>
                </c:pt>
                <c:pt idx="515">
                  <c:v>32.143286112674026</c:v>
                </c:pt>
                <c:pt idx="516">
                  <c:v>32.14581064707032</c:v>
                </c:pt>
                <c:pt idx="517">
                  <c:v>32.148328454849093</c:v>
                </c:pt>
                <c:pt idx="518">
                  <c:v>32.150839565909976</c:v>
                </c:pt>
                <c:pt idx="519">
                  <c:v>32.153344009966609</c:v>
                </c:pt>
                <c:pt idx="520">
                  <c:v>32.155841816548083</c:v>
                </c:pt>
                <c:pt idx="521">
                  <c:v>32.220876710802251</c:v>
                </c:pt>
                <c:pt idx="522">
                  <c:v>32.223199951688564</c:v>
                </c:pt>
                <c:pt idx="523">
                  <c:v>32.225517337364558</c:v>
                </c:pt>
                <c:pt idx="524">
                  <c:v>32.227828892448287</c:v>
                </c:pt>
                <c:pt idx="525">
                  <c:v>32.230134641412981</c:v>
                </c:pt>
                <c:pt idx="526">
                  <c:v>32.326186958741161</c:v>
                </c:pt>
                <c:pt idx="527">
                  <c:v>32.328254609957334</c:v>
                </c:pt>
                <c:pt idx="528">
                  <c:v>32.330317441357387</c:v>
                </c:pt>
                <c:pt idx="529">
                  <c:v>32.332375471685147</c:v>
                </c:pt>
                <c:pt idx="530">
                  <c:v>32.334428719582419</c:v>
                </c:pt>
                <c:pt idx="531">
                  <c:v>32.336477203589688</c:v>
                </c:pt>
                <c:pt idx="532">
                  <c:v>32.338520942146815</c:v>
                </c:pt>
                <c:pt idx="533">
                  <c:v>32.354702194528343</c:v>
                </c:pt>
                <c:pt idx="534">
                  <c:v>32.356704037568647</c:v>
                </c:pt>
                <c:pt idx="535">
                  <c:v>32.358701314174901</c:v>
                </c:pt>
                <c:pt idx="536">
                  <c:v>32.360694041725189</c:v>
                </c:pt>
                <c:pt idx="537">
                  <c:v>32.362682237505027</c:v>
                </c:pt>
                <c:pt idx="538">
                  <c:v>32.364665918707985</c:v>
                </c:pt>
                <c:pt idx="539">
                  <c:v>32.366645102436316</c:v>
                </c:pt>
                <c:pt idx="540">
                  <c:v>32.368619805701542</c:v>
                </c:pt>
                <c:pt idx="541">
                  <c:v>32.370590045425168</c:v>
                </c:pt>
                <c:pt idx="542">
                  <c:v>32.372555838439212</c:v>
                </c:pt>
                <c:pt idx="543">
                  <c:v>32.374517201486817</c:v>
                </c:pt>
                <c:pt idx="544">
                  <c:v>32.376474151222908</c:v>
                </c:pt>
                <c:pt idx="545">
                  <c:v>32.378426704214711</c:v>
                </c:pt>
                <c:pt idx="546">
                  <c:v>32.38037487694244</c:v>
                </c:pt>
                <c:pt idx="547">
                  <c:v>32.382318685799802</c:v>
                </c:pt>
                <c:pt idx="548">
                  <c:v>32.38425814709462</c:v>
                </c:pt>
                <c:pt idx="549">
                  <c:v>32.386193277049415</c:v>
                </c:pt>
                <c:pt idx="550">
                  <c:v>32.391972839831034</c:v>
                </c:pt>
                <c:pt idx="551">
                  <c:v>32.393890804964542</c:v>
                </c:pt>
                <c:pt idx="552">
                  <c:v>32.395804518610802</c:v>
                </c:pt>
                <c:pt idx="553">
                  <c:v>32.397713996492321</c:v>
                </c:pt>
                <c:pt idx="554">
                  <c:v>32.399619254250211</c:v>
                </c:pt>
                <c:pt idx="555">
                  <c:v>32.401520307444763</c:v>
                </c:pt>
                <c:pt idx="556">
                  <c:v>32.403417171555901</c:v>
                </c:pt>
                <c:pt idx="557">
                  <c:v>32.40530986198381</c:v>
                </c:pt>
              </c:numCache>
            </c:numRef>
          </c:yVal>
          <c:smooth val="1"/>
          <c:extLst xmlns:c16r2="http://schemas.microsoft.com/office/drawing/2015/06/chart">
            <c:ext xmlns:c16="http://schemas.microsoft.com/office/drawing/2014/chart" uri="{C3380CC4-5D6E-409C-BE32-E72D297353CC}">
              <c16:uniqueId val="{00000000-D5F1-473A-A19C-AAED91B59A66}"/>
            </c:ext>
          </c:extLst>
        </c:ser>
        <c:ser>
          <c:idx val="1"/>
          <c:order val="1"/>
          <c:tx>
            <c:strRef>
              <c:f>'2.1.2(b)'!$E$2</c:f>
              <c:strCache>
                <c:ptCount val="1"/>
                <c:pt idx="0">
                  <c:v>95%UpperCI</c:v>
                </c:pt>
              </c:strCache>
            </c:strRef>
          </c:tx>
          <c:spPr>
            <a:ln w="12700">
              <a:solidFill>
                <a:srgbClr val="0000FF"/>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'2.1.2(b)'!$E$3:$E$560</c:f>
              <c:numCache>
                <c:formatCode>0.0</c:formatCode>
                <c:ptCount val="558"/>
                <c:pt idx="5">
                  <c:v>76.180265131359008</c:v>
                </c:pt>
                <c:pt idx="6">
                  <c:v>72.113376808511902</c:v>
                </c:pt>
                <c:pt idx="7">
                  <c:v>68.963952838345747</c:v>
                </c:pt>
                <c:pt idx="8">
                  <c:v>66.440902311074552</c:v>
                </c:pt>
                <c:pt idx="9">
                  <c:v>64.366246147062228</c:v>
                </c:pt>
                <c:pt idx="10">
                  <c:v>62.624667996869874</c:v>
                </c:pt>
                <c:pt idx="11">
                  <c:v>61.137956390516131</c:v>
                </c:pt>
                <c:pt idx="12">
                  <c:v>59.851065933504671</c:v>
                </c:pt>
                <c:pt idx="13">
                  <c:v>58.724052804588943</c:v>
                </c:pt>
                <c:pt idx="14">
                  <c:v>57.727177366800305</c:v>
                </c:pt>
                <c:pt idx="15">
                  <c:v>56.837807244664582</c:v>
                </c:pt>
                <c:pt idx="16">
                  <c:v>56.038390503337148</c:v>
                </c:pt>
                <c:pt idx="17">
                  <c:v>55.315089409082212</c:v>
                </c:pt>
                <c:pt idx="18">
                  <c:v>54.65683552660505</c:v>
                </c:pt>
                <c:pt idx="19">
                  <c:v>54.054661329680563</c:v>
                </c:pt>
                <c:pt idx="20">
                  <c:v>53.501217891572317</c:v>
                </c:pt>
                <c:pt idx="21">
                  <c:v>52.990420615881071</c:v>
                </c:pt>
                <c:pt idx="22">
                  <c:v>52.517184839963328</c:v>
                </c:pt>
                <c:pt idx="23">
                  <c:v>52.077225657556752</c:v>
                </c:pt>
                <c:pt idx="24">
                  <c:v>51.666904376542519</c:v>
                </c:pt>
                <c:pt idx="25">
                  <c:v>51.283109342668304</c:v>
                </c:pt>
                <c:pt idx="26">
                  <c:v>50.923162428913827</c:v>
                </c:pt>
                <c:pt idx="27">
                  <c:v>50.58474492908524</c:v>
                </c:pt>
                <c:pt idx="28">
                  <c:v>50.265838287949343</c:v>
                </c:pt>
                <c:pt idx="29">
                  <c:v>49.96467629394229</c:v>
                </c:pt>
                <c:pt idx="30">
                  <c:v>49.679706213345369</c:v>
                </c:pt>
                <c:pt idx="31">
                  <c:v>49.40955696186613</c:v>
                </c:pt>
                <c:pt idx="32">
                  <c:v>49.153012861240157</c:v>
                </c:pt>
                <c:pt idx="33">
                  <c:v>48.908991862709073</c:v>
                </c:pt>
                <c:pt idx="34">
                  <c:v>48.676527369083068</c:v>
                </c:pt>
                <c:pt idx="35">
                  <c:v>48.454752975646301</c:v>
                </c:pt>
                <c:pt idx="36">
                  <c:v>48.242889593718353</c:v>
                </c:pt>
                <c:pt idx="37">
                  <c:v>48.04023453089701</c:v>
                </c:pt>
                <c:pt idx="38">
                  <c:v>47.846152187285895</c:v>
                </c:pt>
                <c:pt idx="39">
                  <c:v>47.660066093486066</c:v>
                </c:pt>
                <c:pt idx="40">
                  <c:v>47.481452068310297</c:v>
                </c:pt>
                <c:pt idx="41">
                  <c:v>47.309832315408883</c:v>
                </c:pt>
                <c:pt idx="42">
                  <c:v>47.144770310777375</c:v>
                </c:pt>
                <c:pt idx="43">
                  <c:v>46.985866359335716</c:v>
                </c:pt>
                <c:pt idx="44">
                  <c:v>46.832753719856854</c:v>
                </c:pt>
                <c:pt idx="45">
                  <c:v>46.6850952145763</c:v>
                </c:pt>
                <c:pt idx="46">
                  <c:v>46.542580253673279</c:v>
                </c:pt>
                <c:pt idx="47">
                  <c:v>46.404922216134466</c:v>
                </c:pt>
                <c:pt idx="48">
                  <c:v>46.271856137798785</c:v>
                </c:pt>
                <c:pt idx="49">
                  <c:v>46.143136665035776</c:v>
                </c:pt>
                <c:pt idx="50">
                  <c:v>46.018536238845741</c:v>
                </c:pt>
                <c:pt idx="51">
                  <c:v>45.897843479433675</c:v>
                </c:pt>
                <c:pt idx="52">
                  <c:v>45.780861745700911</c:v>
                </c:pt>
                <c:pt idx="53">
                  <c:v>45.667407847775458</c:v>
                </c:pt>
                <c:pt idx="54">
                  <c:v>45.557310893792334</c:v>
                </c:pt>
                <c:pt idx="55">
                  <c:v>45.450411254740587</c:v>
                </c:pt>
                <c:pt idx="56">
                  <c:v>45.346559633398222</c:v>
                </c:pt>
                <c:pt idx="57">
                  <c:v>45.245616225246721</c:v>
                </c:pt>
                <c:pt idx="58">
                  <c:v>45.147449960850032</c:v>
                </c:pt>
                <c:pt idx="59">
                  <c:v>45.051937820541951</c:v>
                </c:pt>
                <c:pt idx="60">
                  <c:v>44.958964213430541</c:v>
                </c:pt>
                <c:pt idx="61">
                  <c:v>44.868420413727726</c:v>
                </c:pt>
                <c:pt idx="62">
                  <c:v>44.780204048272502</c:v>
                </c:pt>
                <c:pt idx="63">
                  <c:v>44.69421862985898</c:v>
                </c:pt>
                <c:pt idx="64">
                  <c:v>44.610373131623156</c:v>
                </c:pt>
                <c:pt idx="65">
                  <c:v>44.528581598299077</c:v>
                </c:pt>
                <c:pt idx="66">
                  <c:v>44.448762790639883</c:v>
                </c:pt>
                <c:pt idx="67">
                  <c:v>44.370839859721094</c:v>
                </c:pt>
                <c:pt idx="68">
                  <c:v>44.294740048211381</c:v>
                </c:pt>
                <c:pt idx="69">
                  <c:v>44.220394416019474</c:v>
                </c:pt>
                <c:pt idx="70">
                  <c:v>44.147737588007345</c:v>
                </c:pt>
                <c:pt idx="71">
                  <c:v>44.076707521708734</c:v>
                </c:pt>
                <c:pt idx="72">
                  <c:v>44.007245293210325</c:v>
                </c:pt>
                <c:pt idx="73">
                  <c:v>43.9392948995457</c:v>
                </c:pt>
                <c:pt idx="74">
                  <c:v>43.872803076121954</c:v>
                </c:pt>
                <c:pt idx="75">
                  <c:v>43.807719127850085</c:v>
                </c:pt>
                <c:pt idx="76">
                  <c:v>43.743994772783132</c:v>
                </c:pt>
                <c:pt idx="77">
                  <c:v>43.681583997185164</c:v>
                </c:pt>
                <c:pt idx="78">
                  <c:v>43.620442921058867</c:v>
                </c:pt>
                <c:pt idx="79">
                  <c:v>43.560529673254337</c:v>
                </c:pt>
                <c:pt idx="80">
                  <c:v>43.5018042753644</c:v>
                </c:pt>
                <c:pt idx="81">
                  <c:v>43.444228533687614</c:v>
                </c:pt>
                <c:pt idx="82">
                  <c:v>43.387765938606179</c:v>
                </c:pt>
                <c:pt idx="83">
                  <c:v>43.332381570786545</c:v>
                </c:pt>
                <c:pt idx="84">
                  <c:v>43.278042013664283</c:v>
                </c:pt>
                <c:pt idx="85">
                  <c:v>43.224715271722687</c:v>
                </c:pt>
                <c:pt idx="86">
                  <c:v>43.172370694118783</c:v>
                </c:pt>
                <c:pt idx="87">
                  <c:v>43.120978903248869</c:v>
                </c:pt>
                <c:pt idx="88">
                  <c:v>43.070511727881744</c:v>
                </c:pt>
                <c:pt idx="89">
                  <c:v>43.020942140519168</c:v>
                </c:pt>
                <c:pt idx="90">
                  <c:v>42.972244198672193</c:v>
                </c:pt>
                <c:pt idx="91">
                  <c:v>42.92439298976808</c:v>
                </c:pt>
                <c:pt idx="92">
                  <c:v>42.877364579426271</c:v>
                </c:pt>
                <c:pt idx="93">
                  <c:v>42.831135962863087</c:v>
                </c:pt>
                <c:pt idx="94">
                  <c:v>42.785685019204671</c:v>
                </c:pt>
                <c:pt idx="95">
                  <c:v>42.740990468505181</c:v>
                </c:pt>
                <c:pt idx="96">
                  <c:v>42.69703183128334</c:v>
                </c:pt>
                <c:pt idx="97">
                  <c:v>42.653789390405471</c:v>
                </c:pt>
                <c:pt idx="98">
                  <c:v>42.611244155155973</c:v>
                </c:pt>
                <c:pt idx="99">
                  <c:v>42.569377827349236</c:v>
                </c:pt>
                <c:pt idx="100">
                  <c:v>42.528172769347215</c:v>
                </c:pt>
                <c:pt idx="101">
                  <c:v>42.487611973857895</c:v>
                </c:pt>
                <c:pt idx="102">
                  <c:v>42.447679035398927</c:v>
                </c:pt>
                <c:pt idx="103">
                  <c:v>42.408358123319118</c:v>
                </c:pt>
                <c:pt idx="104">
                  <c:v>42.369633956278612</c:v>
                </c:pt>
                <c:pt idx="105">
                  <c:v>42.331491778095796</c:v>
                </c:pt>
                <c:pt idx="106">
                  <c:v>42.29391733487526</c:v>
                </c:pt>
                <c:pt idx="107">
                  <c:v>42.256896853337587</c:v>
                </c:pt>
                <c:pt idx="108">
                  <c:v>42.220417020277345</c:v>
                </c:pt>
                <c:pt idx="109">
                  <c:v>42.18446496308048</c:v>
                </c:pt>
                <c:pt idx="110">
                  <c:v>42.149028231237381</c:v>
                </c:pt>
                <c:pt idx="111">
                  <c:v>42.114094778792314</c:v>
                </c:pt>
                <c:pt idx="112">
                  <c:v>42.079652947673566</c:v>
                </c:pt>
                <c:pt idx="113">
                  <c:v>42.045691451852981</c:v>
                </c:pt>
                <c:pt idx="114">
                  <c:v>42.012199362286268</c:v>
                </c:pt>
                <c:pt idx="115">
                  <c:v>41.979166092589601</c:v>
                </c:pt>
                <c:pt idx="116">
                  <c:v>41.94658138541007</c:v>
                </c:pt>
                <c:pt idx="117">
                  <c:v>41.914435299450759</c:v>
                </c:pt>
                <c:pt idx="118">
                  <c:v>41.882718197113967</c:v>
                </c:pt>
                <c:pt idx="119">
                  <c:v>41.851420732727746</c:v>
                </c:pt>
                <c:pt idx="120">
                  <c:v>41.820533841323943</c:v>
                </c:pt>
                <c:pt idx="121">
                  <c:v>41.790048727937268</c:v>
                </c:pt>
                <c:pt idx="122">
                  <c:v>41.759956857397313</c:v>
                </c:pt>
                <c:pt idx="123">
                  <c:v>41.73024994458676</c:v>
                </c:pt>
                <c:pt idx="124">
                  <c:v>41.700919945141123</c:v>
                </c:pt>
                <c:pt idx="125">
                  <c:v>41.671959046566407</c:v>
                </c:pt>
                <c:pt idx="126">
                  <c:v>41.643359659752832</c:v>
                </c:pt>
                <c:pt idx="127">
                  <c:v>41.615114410863988</c:v>
                </c:pt>
                <c:pt idx="128">
                  <c:v>41.587216133581947</c:v>
                </c:pt>
                <c:pt idx="129">
                  <c:v>41.559657861689949</c:v>
                </c:pt>
                <c:pt idx="130">
                  <c:v>41.532432821975803</c:v>
                </c:pt>
                <c:pt idx="131">
                  <c:v>41.505534427439358</c:v>
                </c:pt>
                <c:pt idx="132">
                  <c:v>41.478956270789112</c:v>
                </c:pt>
                <c:pt idx="133">
                  <c:v>41.452692118213463</c:v>
                </c:pt>
                <c:pt idx="134">
                  <c:v>41.426735903413011</c:v>
                </c:pt>
                <c:pt idx="135">
                  <c:v>41.401081721881013</c:v>
                </c:pt>
                <c:pt idx="136">
                  <c:v>41.375723825420216</c:v>
                </c:pt>
                <c:pt idx="137">
                  <c:v>41.350656616884272</c:v>
                </c:pt>
                <c:pt idx="138">
                  <c:v>41.325874645133219</c:v>
                </c:pt>
                <c:pt idx="139">
                  <c:v>41.301372600192757</c:v>
                </c:pt>
                <c:pt idx="140">
                  <c:v>41.277145308607558</c:v>
                </c:pt>
                <c:pt idx="141">
                  <c:v>41.253187728979768</c:v>
                </c:pt>
                <c:pt idx="142">
                  <c:v>41.22949494768384</c:v>
                </c:pt>
                <c:pt idx="143">
                  <c:v>41.206062174749569</c:v>
                </c:pt>
                <c:pt idx="144">
                  <c:v>41.182884739905703</c:v>
                </c:pt>
                <c:pt idx="145">
                  <c:v>41.159958088776712</c:v>
                </c:pt>
                <c:pt idx="146">
                  <c:v>41.137277779225791</c:v>
                </c:pt>
                <c:pt idx="147">
                  <c:v>41.11483947783745</c:v>
                </c:pt>
                <c:pt idx="148">
                  <c:v>41.092638956533669</c:v>
                </c:pt>
                <c:pt idx="149">
                  <c:v>41.070672089317384</c:v>
                </c:pt>
                <c:pt idx="150">
                  <c:v>41.048934849137865</c:v>
                </c:pt>
                <c:pt idx="151">
                  <c:v>41.027423304872634</c:v>
                </c:pt>
                <c:pt idx="152">
                  <c:v>41.006133618420861</c:v>
                </c:pt>
                <c:pt idx="153">
                  <c:v>40.985062041903262</c:v>
                </c:pt>
                <c:pt idx="154">
                  <c:v>40.964204914964135</c:v>
                </c:pt>
                <c:pt idx="155">
                  <c:v>40.943558662171093</c:v>
                </c:pt>
                <c:pt idx="156">
                  <c:v>40.923119790508224</c:v>
                </c:pt>
                <c:pt idx="157">
                  <c:v>40.902884886958979</c:v>
                </c:pt>
                <c:pt idx="158">
                  <c:v>40.882850616174842</c:v>
                </c:pt>
                <c:pt idx="159">
                  <c:v>40.863013718226242</c:v>
                </c:pt>
                <c:pt idx="160">
                  <c:v>40.843371006432392</c:v>
                </c:pt>
                <c:pt idx="161">
                  <c:v>40.82391936526674</c:v>
                </c:pt>
                <c:pt idx="162">
                  <c:v>40.804655748334994</c:v>
                </c:pt>
                <c:pt idx="163">
                  <c:v>40.785577176422613</c:v>
                </c:pt>
                <c:pt idx="164">
                  <c:v>40.766680735609292</c:v>
                </c:pt>
                <c:pt idx="165">
                  <c:v>40.747963575447358</c:v>
                </c:pt>
                <c:pt idx="166">
                  <c:v>40.729422907201851</c:v>
                </c:pt>
                <c:pt idx="167">
                  <c:v>40.711056002149682</c:v>
                </c:pt>
                <c:pt idx="168">
                  <c:v>40.692860189935594</c:v>
                </c:pt>
                <c:pt idx="169">
                  <c:v>40.674832856982654</c:v>
                </c:pt>
                <c:pt idx="170">
                  <c:v>40.656971444955197</c:v>
                </c:pt>
                <c:pt idx="171">
                  <c:v>40.639273449272281</c:v>
                </c:pt>
                <c:pt idx="172">
                  <c:v>40.621736417669439</c:v>
                </c:pt>
                <c:pt idx="173">
                  <c:v>40.604357948807213</c:v>
                </c:pt>
                <c:pt idx="174">
                  <c:v>40.587135690924477</c:v>
                </c:pt>
                <c:pt idx="175">
                  <c:v>40.570067340534884</c:v>
                </c:pt>
                <c:pt idx="176">
                  <c:v>40.553150641164954</c:v>
                </c:pt>
                <c:pt idx="177">
                  <c:v>40.53638338213198</c:v>
                </c:pt>
                <c:pt idx="178">
                  <c:v>40.51976339736062</c:v>
                </c:pt>
                <c:pt idx="179">
                  <c:v>40.503288564236378</c:v>
                </c:pt>
                <c:pt idx="180">
                  <c:v>40.486956802494959</c:v>
                </c:pt>
                <c:pt idx="181">
                  <c:v>40.470766073145938</c:v>
                </c:pt>
                <c:pt idx="182">
                  <c:v>40.454714377429568</c:v>
                </c:pt>
                <c:pt idx="183">
                  <c:v>40.438799755805661</c:v>
                </c:pt>
                <c:pt idx="184">
                  <c:v>40.423020286973156</c:v>
                </c:pt>
                <c:pt idx="185">
                  <c:v>40.407374086919475</c:v>
                </c:pt>
                <c:pt idx="186">
                  <c:v>40.391859307998473</c:v>
                </c:pt>
                <c:pt idx="187">
                  <c:v>40.376474138036144</c:v>
                </c:pt>
                <c:pt idx="188">
                  <c:v>40.361216799462788</c:v>
                </c:pt>
                <c:pt idx="189">
                  <c:v>40.346085548471173</c:v>
                </c:pt>
                <c:pt idx="190">
                  <c:v>40.331078674199311</c:v>
                </c:pt>
                <c:pt idx="191">
                  <c:v>40.316194497937346</c:v>
                </c:pt>
                <c:pt idx="192">
                  <c:v>40.301431372357541</c:v>
                </c:pt>
                <c:pt idx="193">
                  <c:v>40.286787680766672</c:v>
                </c:pt>
                <c:pt idx="194">
                  <c:v>40.27226183637999</c:v>
                </c:pt>
                <c:pt idx="195">
                  <c:v>40.25785228161601</c:v>
                </c:pt>
                <c:pt idx="196">
                  <c:v>40.243557487411586</c:v>
                </c:pt>
                <c:pt idx="197">
                  <c:v>40.229375952556317</c:v>
                </c:pt>
                <c:pt idx="198">
                  <c:v>40.215306203045913</c:v>
                </c:pt>
                <c:pt idx="199">
                  <c:v>40.201346791453723</c:v>
                </c:pt>
                <c:pt idx="200">
                  <c:v>40.187496296319885</c:v>
                </c:pt>
                <c:pt idx="201">
                  <c:v>40.173753321557456</c:v>
                </c:pt>
                <c:pt idx="202">
                  <c:v>40.160116495875094</c:v>
                </c:pt>
                <c:pt idx="203">
                  <c:v>40.146584472215643</c:v>
                </c:pt>
                <c:pt idx="204">
                  <c:v>40.133155927210112</c:v>
                </c:pt>
                <c:pt idx="205">
                  <c:v>40.119829560646586</c:v>
                </c:pt>
                <c:pt idx="206">
                  <c:v>40.106604094953681</c:v>
                </c:pt>
                <c:pt idx="207">
                  <c:v>40.093478274697766</c:v>
                </c:pt>
                <c:pt idx="208">
                  <c:v>40.08045086609394</c:v>
                </c:pt>
                <c:pt idx="209">
                  <c:v>40.067520656530029</c:v>
                </c:pt>
                <c:pt idx="210">
                  <c:v>40.054686454103269</c:v>
                </c:pt>
                <c:pt idx="211">
                  <c:v>40.041947087169291</c:v>
                </c:pt>
                <c:pt idx="212">
                  <c:v>40.029301403903062</c:v>
                </c:pt>
                <c:pt idx="213">
                  <c:v>40.016748271871386</c:v>
                </c:pt>
                <c:pt idx="214">
                  <c:v>40.004286577616448</c:v>
                </c:pt>
                <c:pt idx="215">
                  <c:v>39.991915226250462</c:v>
                </c:pt>
                <c:pt idx="216">
                  <c:v>39.979633141060603</c:v>
                </c:pt>
                <c:pt idx="217">
                  <c:v>39.967439263124206</c:v>
                </c:pt>
                <c:pt idx="218">
                  <c:v>39.955332550933932</c:v>
                </c:pt>
                <c:pt idx="219">
                  <c:v>39.943311980032419</c:v>
                </c:pt>
                <c:pt idx="220">
                  <c:v>39.931376542656267</c:v>
                </c:pt>
                <c:pt idx="221">
                  <c:v>39.919525247389075</c:v>
                </c:pt>
                <c:pt idx="222">
                  <c:v>39.907757118823177</c:v>
                </c:pt>
                <c:pt idx="223">
                  <c:v>39.896071197229901</c:v>
                </c:pt>
                <c:pt idx="224">
                  <c:v>39.884466538238115</c:v>
                </c:pt>
                <c:pt idx="225">
                  <c:v>39.872942212520677</c:v>
                </c:pt>
                <c:pt idx="226">
                  <c:v>39.861497305488733</c:v>
                </c:pt>
                <c:pt idx="227">
                  <c:v>39.850130916993528</c:v>
                </c:pt>
                <c:pt idx="228">
                  <c:v>39.838842161035544</c:v>
                </c:pt>
                <c:pt idx="229">
                  <c:v>39.827630165480734</c:v>
                </c:pt>
                <c:pt idx="230">
                  <c:v>39.816494071783701</c:v>
                </c:pt>
                <c:pt idx="231">
                  <c:v>39.805433034717566</c:v>
                </c:pt>
                <c:pt idx="232">
                  <c:v>39.794446222110338</c:v>
                </c:pt>
                <c:pt idx="233">
                  <c:v>39.783532814587637</c:v>
                </c:pt>
                <c:pt idx="234">
                  <c:v>39.772692005321574</c:v>
                </c:pt>
                <c:pt idx="235">
                  <c:v>39.761922999785604</c:v>
                </c:pt>
                <c:pt idx="236">
                  <c:v>39.751225015515239</c:v>
                </c:pt>
                <c:pt idx="237">
                  <c:v>39.740597281874308</c:v>
                </c:pt>
                <c:pt idx="238">
                  <c:v>39.730039039826842</c:v>
                </c:pt>
                <c:pt idx="239">
                  <c:v>39.719549541714201</c:v>
                </c:pt>
                <c:pt idx="240">
                  <c:v>39.709128051037482</c:v>
                </c:pt>
                <c:pt idx="241">
                  <c:v>39.698773842244883</c:v>
                </c:pt>
                <c:pt idx="242">
                  <c:v>39.688486200524117</c:v>
                </c:pt>
                <c:pt idx="243">
                  <c:v>39.678264421599458</c:v>
                </c:pt>
                <c:pt idx="244">
                  <c:v>39.668107811533531</c:v>
                </c:pt>
                <c:pt idx="245">
                  <c:v>39.658015686533695</c:v>
                </c:pt>
                <c:pt idx="246">
                  <c:v>39.647987372762664</c:v>
                </c:pt>
                <c:pt idx="247">
                  <c:v>39.638022206153487</c:v>
                </c:pt>
                <c:pt idx="248">
                  <c:v>39.62811953222888</c:v>
                </c:pt>
                <c:pt idx="249">
                  <c:v>39.618278705924247</c:v>
                </c:pt>
                <c:pt idx="250">
                  <c:v>39.608499091415084</c:v>
                </c:pt>
                <c:pt idx="251">
                  <c:v>39.598780061947878</c:v>
                </c:pt>
                <c:pt idx="252">
                  <c:v>39.589120999674982</c:v>
                </c:pt>
                <c:pt idx="253">
                  <c:v>39.579521295493045</c:v>
                </c:pt>
                <c:pt idx="254">
                  <c:v>39.569980348885053</c:v>
                </c:pt>
                <c:pt idx="255">
                  <c:v>39.560497567765779</c:v>
                </c:pt>
                <c:pt idx="256">
                  <c:v>39.551072368330672</c:v>
                </c:pt>
                <c:pt idx="257">
                  <c:v>39.541704174907963</c:v>
                </c:pt>
                <c:pt idx="258">
                  <c:v>39.53239241981408</c:v>
                </c:pt>
                <c:pt idx="259">
                  <c:v>39.523136543212097</c:v>
                </c:pt>
                <c:pt idx="260">
                  <c:v>39.513935992973245</c:v>
                </c:pt>
                <c:pt idx="261">
                  <c:v>39.504790224541452</c:v>
                </c:pt>
                <c:pt idx="262">
                  <c:v>39.495698700800673</c:v>
                </c:pt>
                <c:pt idx="263">
                  <c:v>39.486660891945171</c:v>
                </c:pt>
                <c:pt idx="264">
                  <c:v>39.477676275352422</c:v>
                </c:pt>
                <c:pt idx="265">
                  <c:v>39.468744335458766</c:v>
                </c:pt>
                <c:pt idx="266">
                  <c:v>39.459864563637709</c:v>
                </c:pt>
                <c:pt idx="267">
                  <c:v>39.451036458080672</c:v>
                </c:pt>
                <c:pt idx="268">
                  <c:v>39.442259523680328</c:v>
                </c:pt>
                <c:pt idx="269">
                  <c:v>39.433533271916296</c:v>
                </c:pt>
                <c:pt idx="270">
                  <c:v>39.424857220743284</c:v>
                </c:pt>
                <c:pt idx="271">
                  <c:v>39.416230894481423</c:v>
                </c:pt>
                <c:pt idx="272">
                  <c:v>39.407653823708984</c:v>
                </c:pt>
                <c:pt idx="273">
                  <c:v>39.399125545157176</c:v>
                </c:pt>
                <c:pt idx="274">
                  <c:v>39.390645601607226</c:v>
                </c:pt>
                <c:pt idx="275">
                  <c:v>39.382213541789369</c:v>
                </c:pt>
                <c:pt idx="276">
                  <c:v>39.373828920284076</c:v>
                </c:pt>
                <c:pt idx="277">
                  <c:v>39.365491297425187</c:v>
                </c:pt>
                <c:pt idx="278">
                  <c:v>39.357200239204943</c:v>
                </c:pt>
                <c:pt idx="279">
                  <c:v>39.348955317181016</c:v>
                </c:pt>
                <c:pt idx="280">
                  <c:v>39.340756108385328</c:v>
                </c:pt>
                <c:pt idx="281">
                  <c:v>39.332602195234784</c:v>
                </c:pt>
                <c:pt idx="282">
                  <c:v>39.324493165443577</c:v>
                </c:pt>
                <c:pt idx="283">
                  <c:v>39.316428611937475</c:v>
                </c:pt>
                <c:pt idx="284">
                  <c:v>39.308408132769635</c:v>
                </c:pt>
                <c:pt idx="285">
                  <c:v>39.300431331038041</c:v>
                </c:pt>
                <c:pt idx="286">
                  <c:v>39.29249781480474</c:v>
                </c:pt>
                <c:pt idx="287">
                  <c:v>39.284607197016449</c:v>
                </c:pt>
                <c:pt idx="288">
                  <c:v>39.276759095426776</c:v>
                </c:pt>
                <c:pt idx="289">
                  <c:v>39.268953132520082</c:v>
                </c:pt>
                <c:pt idx="290">
                  <c:v>39.261188935436543</c:v>
                </c:pt>
                <c:pt idx="291">
                  <c:v>39.253466135898854</c:v>
                </c:pt>
                <c:pt idx="292">
                  <c:v>39.245784370140306</c:v>
                </c:pt>
                <c:pt idx="293">
                  <c:v>39.238143278834194</c:v>
                </c:pt>
                <c:pt idx="294">
                  <c:v>39.230542507024531</c:v>
                </c:pt>
                <c:pt idx="295">
                  <c:v>39.222981704058228</c:v>
                </c:pt>
                <c:pt idx="296">
                  <c:v>39.215460523518352</c:v>
                </c:pt>
                <c:pt idx="297">
                  <c:v>39.207978623158795</c:v>
                </c:pt>
                <c:pt idx="298">
                  <c:v>39.200535664840125</c:v>
                </c:pt>
                <c:pt idx="299">
                  <c:v>39.193131314466584</c:v>
                </c:pt>
                <c:pt idx="300">
                  <c:v>39.185765241924351</c:v>
                </c:pt>
                <c:pt idx="301">
                  <c:v>39.17843712102087</c:v>
                </c:pt>
                <c:pt idx="302">
                  <c:v>39.171146629425358</c:v>
                </c:pt>
                <c:pt idx="303">
                  <c:v>39.163893448610374</c:v>
                </c:pt>
                <c:pt idx="304">
                  <c:v>39.156677263794464</c:v>
                </c:pt>
                <c:pt idx="305">
                  <c:v>39.149497763885897</c:v>
                </c:pt>
                <c:pt idx="306">
                  <c:v>39.142354641427382</c:v>
                </c:pt>
                <c:pt idx="307">
                  <c:v>39.135247592541845</c:v>
                </c:pt>
                <c:pt idx="308">
                  <c:v>39.128176316879099</c:v>
                </c:pt>
                <c:pt idx="309">
                  <c:v>39.121140517563568</c:v>
                </c:pt>
                <c:pt idx="310">
                  <c:v>39.114139901142941</c:v>
                </c:pt>
                <c:pt idx="311">
                  <c:v>39.107174177537694</c:v>
                </c:pt>
                <c:pt idx="312">
                  <c:v>39.100243059991534</c:v>
                </c:pt>
                <c:pt idx="313">
                  <c:v>39.093346265022852</c:v>
                </c:pt>
                <c:pt idx="314">
                  <c:v>39.086483512376766</c:v>
                </c:pt>
                <c:pt idx="315">
                  <c:v>39.079654524978352</c:v>
                </c:pt>
                <c:pt idx="316">
                  <c:v>39.072859028886413</c:v>
                </c:pt>
                <c:pt idx="317">
                  <c:v>39.06609675324821</c:v>
                </c:pt>
                <c:pt idx="318">
                  <c:v>39.05936743025503</c:v>
                </c:pt>
                <c:pt idx="319">
                  <c:v>39.052670795098358</c:v>
                </c:pt>
                <c:pt idx="320">
                  <c:v>39.046006585926989</c:v>
                </c:pt>
                <c:pt idx="321">
                  <c:v>39.039374543804797</c:v>
                </c:pt>
                <c:pt idx="322">
                  <c:v>39.032774412669276</c:v>
                </c:pt>
                <c:pt idx="323">
                  <c:v>39.026205939290719</c:v>
                </c:pt>
                <c:pt idx="324">
                  <c:v>39.019668873232277</c:v>
                </c:pt>
                <c:pt idx="325">
                  <c:v>39.013162966810462</c:v>
                </c:pt>
                <c:pt idx="326">
                  <c:v>39.006687975056522</c:v>
                </c:pt>
                <c:pt idx="327">
                  <c:v>39.000243655678418</c:v>
                </c:pt>
                <c:pt idx="328">
                  <c:v>38.993829769023414</c:v>
                </c:pt>
                <c:pt idx="329">
                  <c:v>38.987446078041316</c:v>
                </c:pt>
                <c:pt idx="330">
                  <c:v>38.981092348248382</c:v>
                </c:pt>
                <c:pt idx="331">
                  <c:v>38.974768347691786</c:v>
                </c:pt>
                <c:pt idx="332">
                  <c:v>38.968473846914684</c:v>
                </c:pt>
                <c:pt idx="333">
                  <c:v>38.96220861892192</c:v>
                </c:pt>
                <c:pt idx="334">
                  <c:v>38.955972439146223</c:v>
                </c:pt>
                <c:pt idx="335">
                  <c:v>38.949765085415017</c:v>
                </c:pt>
                <c:pt idx="336">
                  <c:v>38.943586337917836</c:v>
                </c:pt>
                <c:pt idx="337">
                  <c:v>38.937435979174118</c:v>
                </c:pt>
                <c:pt idx="338">
                  <c:v>38.931313794001731</c:v>
                </c:pt>
                <c:pt idx="339">
                  <c:v>38.925219569485854</c:v>
                </c:pt>
                <c:pt idx="340">
                  <c:v>38.919153094948477</c:v>
                </c:pt>
                <c:pt idx="341">
                  <c:v>38.913114161918323</c:v>
                </c:pt>
                <c:pt idx="342">
                  <c:v>38.907102564101358</c:v>
                </c:pt>
                <c:pt idx="343">
                  <c:v>38.901118097351628</c:v>
                </c:pt>
                <c:pt idx="344">
                  <c:v>38.895160559642747</c:v>
                </c:pt>
                <c:pt idx="345">
                  <c:v>38.889229751039721</c:v>
                </c:pt>
                <c:pt idx="346">
                  <c:v>38.883325473671263</c:v>
                </c:pt>
                <c:pt idx="347">
                  <c:v>38.8774475317026</c:v>
                </c:pt>
                <c:pt idx="348">
                  <c:v>38.871595731308631</c:v>
                </c:pt>
                <c:pt idx="349">
                  <c:v>38.865769880647562</c:v>
                </c:pt>
                <c:pt idx="350">
                  <c:v>38.859969789834999</c:v>
                </c:pt>
                <c:pt idx="351">
                  <c:v>38.85419527091836</c:v>
                </c:pt>
                <c:pt idx="352">
                  <c:v>38.848446137851795</c:v>
                </c:pt>
                <c:pt idx="353">
                  <c:v>38.8427222064714</c:v>
                </c:pt>
                <c:pt idx="354">
                  <c:v>38.837023294470939</c:v>
                </c:pt>
                <c:pt idx="355">
                  <c:v>38.831349221377813</c:v>
                </c:pt>
                <c:pt idx="356">
                  <c:v>38.825699808529549</c:v>
                </c:pt>
                <c:pt idx="357">
                  <c:v>38.82007487905053</c:v>
                </c:pt>
                <c:pt idx="358">
                  <c:v>38.814474257829175</c:v>
                </c:pt>
                <c:pt idx="359">
                  <c:v>38.808897771495431</c:v>
                </c:pt>
                <c:pt idx="360">
                  <c:v>38.803345248398642</c:v>
                </c:pt>
                <c:pt idx="361">
                  <c:v>38.797816518585698</c:v>
                </c:pt>
                <c:pt idx="362">
                  <c:v>38.792311413779615</c:v>
                </c:pt>
                <c:pt idx="363">
                  <c:v>38.786829767358398</c:v>
                </c:pt>
                <c:pt idx="364">
                  <c:v>38.781371414334174</c:v>
                </c:pt>
                <c:pt idx="365">
                  <c:v>38.775936191332761</c:v>
                </c:pt>
                <c:pt idx="366">
                  <c:v>38.77052393657344</c:v>
                </c:pt>
                <c:pt idx="367">
                  <c:v>38.76513448984911</c:v>
                </c:pt>
                <c:pt idx="368">
                  <c:v>38.759767692506692</c:v>
                </c:pt>
                <c:pt idx="369">
                  <c:v>38.754423387427842</c:v>
                </c:pt>
                <c:pt idx="370">
                  <c:v>38.749101419010017</c:v>
                </c:pt>
                <c:pt idx="371">
                  <c:v>38.743801633147726</c:v>
                </c:pt>
                <c:pt idx="372">
                  <c:v>38.738523877214107</c:v>
                </c:pt>
                <c:pt idx="373">
                  <c:v>38.733268000042806</c:v>
                </c:pt>
                <c:pt idx="374">
                  <c:v>38.728033851910105</c:v>
                </c:pt>
                <c:pt idx="375">
                  <c:v>38.722821284517281</c:v>
                </c:pt>
                <c:pt idx="376">
                  <c:v>38.717630150973314</c:v>
                </c:pt>
                <c:pt idx="377">
                  <c:v>38.712460305777753</c:v>
                </c:pt>
                <c:pt idx="378">
                  <c:v>38.707311604803877</c:v>
                </c:pt>
                <c:pt idx="379">
                  <c:v>38.702183905282148</c:v>
                </c:pt>
                <c:pt idx="380">
                  <c:v>38.697077065783837</c:v>
                </c:pt>
                <c:pt idx="381">
                  <c:v>38.691990946204889</c:v>
                </c:pt>
                <c:pt idx="382">
                  <c:v>38.686925407750131</c:v>
                </c:pt>
                <c:pt idx="383">
                  <c:v>38.681880312917578</c:v>
                </c:pt>
                <c:pt idx="384">
                  <c:v>38.676855525482999</c:v>
                </c:pt>
                <c:pt idx="385">
                  <c:v>38.6718509104848</c:v>
                </c:pt>
                <c:pt idx="386">
                  <c:v>38.666866334208997</c:v>
                </c:pt>
                <c:pt idx="387">
                  <c:v>38.661901664174493</c:v>
                </c:pt>
                <c:pt idx="388">
                  <c:v>38.656956769118509</c:v>
                </c:pt>
                <c:pt idx="389">
                  <c:v>38.642239439169678</c:v>
                </c:pt>
                <c:pt idx="390">
                  <c:v>38.63737235526964</c:v>
                </c:pt>
                <c:pt idx="391">
                  <c:v>38.632524407814877</c:v>
                </c:pt>
                <c:pt idx="392">
                  <c:v>38.62769547255877</c:v>
                </c:pt>
                <c:pt idx="393">
                  <c:v>38.622885426376889</c:v>
                </c:pt>
                <c:pt idx="394">
                  <c:v>38.618094147254027</c:v>
                </c:pt>
                <c:pt idx="395">
                  <c:v>38.613321514271469</c:v>
                </c:pt>
                <c:pt idx="396">
                  <c:v>38.608567407594329</c:v>
                </c:pt>
                <c:pt idx="397">
                  <c:v>38.60383170845914</c:v>
                </c:pt>
                <c:pt idx="398">
                  <c:v>38.599114299161634</c:v>
                </c:pt>
                <c:pt idx="399">
                  <c:v>38.594415063044607</c:v>
                </c:pt>
                <c:pt idx="400">
                  <c:v>38.589733884486023</c:v>
                </c:pt>
                <c:pt idx="401">
                  <c:v>38.585070648887289</c:v>
                </c:pt>
                <c:pt idx="402">
                  <c:v>38.580425242661619</c:v>
                </c:pt>
                <c:pt idx="403">
                  <c:v>38.575797553222628</c:v>
                </c:pt>
                <c:pt idx="404">
                  <c:v>38.571187468973079</c:v>
                </c:pt>
                <c:pt idx="405">
                  <c:v>38.552920985925518</c:v>
                </c:pt>
                <c:pt idx="406">
                  <c:v>38.548397287514192</c:v>
                </c:pt>
                <c:pt idx="407">
                  <c:v>38.543890544868489</c:v>
                </c:pt>
                <c:pt idx="408">
                  <c:v>38.539400653012095</c:v>
                </c:pt>
                <c:pt idx="409">
                  <c:v>38.53492750787305</c:v>
                </c:pt>
                <c:pt idx="410">
                  <c:v>38.53047100627375</c:v>
                </c:pt>
                <c:pt idx="411">
                  <c:v>38.526031045921052</c:v>
                </c:pt>
                <c:pt idx="412">
                  <c:v>38.521607525396682</c:v>
                </c:pt>
                <c:pt idx="413">
                  <c:v>38.517200344147575</c:v>
                </c:pt>
                <c:pt idx="414">
                  <c:v>38.512809402476478</c:v>
                </c:pt>
                <c:pt idx="415">
                  <c:v>38.508434601532585</c:v>
                </c:pt>
                <c:pt idx="416">
                  <c:v>38.50407584330241</c:v>
                </c:pt>
                <c:pt idx="417">
                  <c:v>38.499733030600638</c:v>
                </c:pt>
                <c:pt idx="418">
                  <c:v>38.495406067061232</c:v>
                </c:pt>
                <c:pt idx="419">
                  <c:v>38.491094857128559</c:v>
                </c:pt>
                <c:pt idx="420">
                  <c:v>38.486799306048674</c:v>
                </c:pt>
                <c:pt idx="421">
                  <c:v>38.482519319860728</c:v>
                </c:pt>
                <c:pt idx="422">
                  <c:v>38.478254805388467</c:v>
                </c:pt>
                <c:pt idx="423">
                  <c:v>38.474005670231847</c:v>
                </c:pt>
                <c:pt idx="424">
                  <c:v>38.469771822758752</c:v>
                </c:pt>
                <c:pt idx="425">
                  <c:v>38.465553172096868</c:v>
                </c:pt>
                <c:pt idx="426">
                  <c:v>38.461349628125546</c:v>
                </c:pt>
                <c:pt idx="427">
                  <c:v>38.457161101467911</c:v>
                </c:pt>
                <c:pt idx="428">
                  <c:v>38.452987503483001</c:v>
                </c:pt>
                <c:pt idx="429">
                  <c:v>38.448828746257966</c:v>
                </c:pt>
                <c:pt idx="430">
                  <c:v>38.444684742600472</c:v>
                </c:pt>
                <c:pt idx="431">
                  <c:v>38.440555406031109</c:v>
                </c:pt>
                <c:pt idx="432">
                  <c:v>38.436440650775943</c:v>
                </c:pt>
                <c:pt idx="433">
                  <c:v>38.432340391759155</c:v>
                </c:pt>
                <c:pt idx="434">
                  <c:v>38.42825454459576</c:v>
                </c:pt>
                <c:pt idx="435">
                  <c:v>38.424183025584419</c:v>
                </c:pt>
                <c:pt idx="436">
                  <c:v>38.420125751700404</c:v>
                </c:pt>
                <c:pt idx="437">
                  <c:v>38.416082640588513</c:v>
                </c:pt>
                <c:pt idx="438">
                  <c:v>38.412053610556242</c:v>
                </c:pt>
                <c:pt idx="439">
                  <c:v>38.408038580566931</c:v>
                </c:pt>
                <c:pt idx="440">
                  <c:v>38.404037470232979</c:v>
                </c:pt>
                <c:pt idx="441">
                  <c:v>38.400050199809272</c:v>
                </c:pt>
                <c:pt idx="442">
                  <c:v>38.396076690186568</c:v>
                </c:pt>
                <c:pt idx="443">
                  <c:v>38.392116862884997</c:v>
                </c:pt>
                <c:pt idx="444">
                  <c:v>38.388170640047676</c:v>
                </c:pt>
                <c:pt idx="445">
                  <c:v>38.384237944434389</c:v>
                </c:pt>
                <c:pt idx="446">
                  <c:v>38.380318699415284</c:v>
                </c:pt>
                <c:pt idx="447">
                  <c:v>38.37641282896476</c:v>
                </c:pt>
                <c:pt idx="448">
                  <c:v>38.372520257655367</c:v>
                </c:pt>
                <c:pt idx="449">
                  <c:v>38.368640910651706</c:v>
                </c:pt>
                <c:pt idx="450">
                  <c:v>38.36477471370457</c:v>
                </c:pt>
                <c:pt idx="451">
                  <c:v>38.360921593145051</c:v>
                </c:pt>
                <c:pt idx="452">
                  <c:v>38.35708147587868</c:v>
                </c:pt>
                <c:pt idx="453">
                  <c:v>38.353254289379748</c:v>
                </c:pt>
                <c:pt idx="454">
                  <c:v>38.349439961685633</c:v>
                </c:pt>
                <c:pt idx="455">
                  <c:v>38.345638421391179</c:v>
                </c:pt>
                <c:pt idx="456">
                  <c:v>38.341849597643211</c:v>
                </c:pt>
                <c:pt idx="457">
                  <c:v>38.293720828016006</c:v>
                </c:pt>
                <c:pt idx="458">
                  <c:v>38.290102892829076</c:v>
                </c:pt>
                <c:pt idx="459">
                  <c:v>38.286496674063265</c:v>
                </c:pt>
                <c:pt idx="460">
                  <c:v>38.282902108996609</c:v>
                </c:pt>
                <c:pt idx="461">
                  <c:v>38.279319135374635</c:v>
                </c:pt>
                <c:pt idx="462">
                  <c:v>38.275747691405854</c:v>
                </c:pt>
                <c:pt idx="463">
                  <c:v>38.272187715757404</c:v>
                </c:pt>
                <c:pt idx="464">
                  <c:v>38.268639147550651</c:v>
                </c:pt>
                <c:pt idx="465">
                  <c:v>38.265101926356913</c:v>
                </c:pt>
                <c:pt idx="466">
                  <c:v>38.261575992193166</c:v>
                </c:pt>
                <c:pt idx="467">
                  <c:v>38.25806128551789</c:v>
                </c:pt>
                <c:pt idx="468">
                  <c:v>38.254557747226833</c:v>
                </c:pt>
                <c:pt idx="469">
                  <c:v>38.251065318648998</c:v>
                </c:pt>
                <c:pt idx="470">
                  <c:v>38.247583941542494</c:v>
                </c:pt>
                <c:pt idx="471">
                  <c:v>38.244113558090532</c:v>
                </c:pt>
                <c:pt idx="472">
                  <c:v>38.240654110897516</c:v>
                </c:pt>
                <c:pt idx="473">
                  <c:v>38.237205542985031</c:v>
                </c:pt>
                <c:pt idx="474">
                  <c:v>38.233767797788019</c:v>
                </c:pt>
                <c:pt idx="475">
                  <c:v>38.230340819150925</c:v>
                </c:pt>
                <c:pt idx="476">
                  <c:v>38.226924551323869</c:v>
                </c:pt>
                <c:pt idx="477">
                  <c:v>38.223518938958932</c:v>
                </c:pt>
                <c:pt idx="478">
                  <c:v>38.220123927106471</c:v>
                </c:pt>
                <c:pt idx="479">
                  <c:v>38.216739461211368</c:v>
                </c:pt>
                <c:pt idx="480">
                  <c:v>38.213365487109485</c:v>
                </c:pt>
                <c:pt idx="481">
                  <c:v>38.210001951024019</c:v>
                </c:pt>
                <c:pt idx="482">
                  <c:v>38.206648799561989</c:v>
                </c:pt>
                <c:pt idx="483">
                  <c:v>38.203305979710727</c:v>
                </c:pt>
                <c:pt idx="484">
                  <c:v>38.199973438834384</c:v>
                </c:pt>
                <c:pt idx="485">
                  <c:v>38.196651124670538</c:v>
                </c:pt>
                <c:pt idx="486">
                  <c:v>38.193338985326768</c:v>
                </c:pt>
                <c:pt idx="487">
                  <c:v>38.19003696927733</c:v>
                </c:pt>
                <c:pt idx="488">
                  <c:v>38.186745025359812</c:v>
                </c:pt>
                <c:pt idx="489">
                  <c:v>38.183463102771881</c:v>
                </c:pt>
                <c:pt idx="490">
                  <c:v>38.180191151068016</c:v>
                </c:pt>
                <c:pt idx="491">
                  <c:v>38.176929120156295</c:v>
                </c:pt>
                <c:pt idx="492">
                  <c:v>38.173676960295261</c:v>
                </c:pt>
                <c:pt idx="493">
                  <c:v>38.170434622090752</c:v>
                </c:pt>
                <c:pt idx="494">
                  <c:v>38.167202056492783</c:v>
                </c:pt>
                <c:pt idx="495">
                  <c:v>38.163979214792512</c:v>
                </c:pt>
                <c:pt idx="496">
                  <c:v>38.16076604861918</c:v>
                </c:pt>
                <c:pt idx="497">
                  <c:v>38.157562509937094</c:v>
                </c:pt>
                <c:pt idx="498">
                  <c:v>38.154368551042694</c:v>
                </c:pt>
                <c:pt idx="499">
                  <c:v>38.151184124561567</c:v>
                </c:pt>
                <c:pt idx="500">
                  <c:v>38.086432604475526</c:v>
                </c:pt>
                <c:pt idx="501">
                  <c:v>38.083446536410833</c:v>
                </c:pt>
                <c:pt idx="502">
                  <c:v>38.080468995686161</c:v>
                </c:pt>
                <c:pt idx="503">
                  <c:v>38.07749994202198</c:v>
                </c:pt>
                <c:pt idx="504">
                  <c:v>38.074539335403777</c:v>
                </c:pt>
                <c:pt idx="505">
                  <c:v>38.071587136079799</c:v>
                </c:pt>
                <c:pt idx="506">
                  <c:v>38.068643304558883</c:v>
                </c:pt>
                <c:pt idx="507">
                  <c:v>38.065707801608234</c:v>
                </c:pt>
                <c:pt idx="508">
                  <c:v>38.062780588251258</c:v>
                </c:pt>
                <c:pt idx="509">
                  <c:v>38.059861625765464</c:v>
                </c:pt>
                <c:pt idx="510">
                  <c:v>38.056950875680279</c:v>
                </c:pt>
                <c:pt idx="511">
                  <c:v>38.054048299775012</c:v>
                </c:pt>
                <c:pt idx="512">
                  <c:v>38.05115386007671</c:v>
                </c:pt>
                <c:pt idx="513">
                  <c:v>38.048267518858161</c:v>
                </c:pt>
                <c:pt idx="514">
                  <c:v>38.045389238635842</c:v>
                </c:pt>
                <c:pt idx="515">
                  <c:v>38.042518982167856</c:v>
                </c:pt>
                <c:pt idx="516">
                  <c:v>38.039656712452029</c:v>
                </c:pt>
                <c:pt idx="517">
                  <c:v>38.036802392723835</c:v>
                </c:pt>
                <c:pt idx="518">
                  <c:v>38.033955986454508</c:v>
                </c:pt>
                <c:pt idx="519">
                  <c:v>38.03111745734909</c:v>
                </c:pt>
                <c:pt idx="520">
                  <c:v>38.02828676934449</c:v>
                </c:pt>
                <c:pt idx="521">
                  <c:v>37.954696400675623</c:v>
                </c:pt>
                <c:pt idx="522">
                  <c:v>37.952071506701159</c:v>
                </c:pt>
                <c:pt idx="523">
                  <c:v>37.9494535008998</c:v>
                </c:pt>
                <c:pt idx="524">
                  <c:v>37.946842353361305</c:v>
                </c:pt>
                <c:pt idx="525">
                  <c:v>37.944238034356388</c:v>
                </c:pt>
                <c:pt idx="526">
                  <c:v>37.835986982586419</c:v>
                </c:pt>
                <c:pt idx="527">
                  <c:v>37.833661860066776</c:v>
                </c:pt>
                <c:pt idx="528">
                  <c:v>37.831342372235206</c:v>
                </c:pt>
                <c:pt idx="529">
                  <c:v>37.829028496488696</c:v>
                </c:pt>
                <c:pt idx="530">
                  <c:v>37.826720210350615</c:v>
                </c:pt>
                <c:pt idx="531">
                  <c:v>37.824417491469809</c:v>
                </c:pt>
                <c:pt idx="532">
                  <c:v>37.822120317619628</c:v>
                </c:pt>
                <c:pt idx="533">
                  <c:v>37.803939921131658</c:v>
                </c:pt>
                <c:pt idx="534">
                  <c:v>37.801691672476395</c:v>
                </c:pt>
                <c:pt idx="535">
                  <c:v>37.79944875324415</c:v>
                </c:pt>
                <c:pt idx="536">
                  <c:v>37.797211142521377</c:v>
                </c:pt>
                <c:pt idx="537">
                  <c:v>37.794978819508906</c:v>
                </c:pt>
                <c:pt idx="538">
                  <c:v>37.792751763521125</c:v>
                </c:pt>
                <c:pt idx="539">
                  <c:v>37.790529953985228</c:v>
                </c:pt>
                <c:pt idx="540">
                  <c:v>37.788313370440385</c:v>
                </c:pt>
                <c:pt idx="541">
                  <c:v>37.786101992537006</c:v>
                </c:pt>
                <c:pt idx="542">
                  <c:v>37.783895800035893</c:v>
                </c:pt>
                <c:pt idx="543">
                  <c:v>37.781694772807576</c:v>
                </c:pt>
                <c:pt idx="544">
                  <c:v>37.779498890831441</c:v>
                </c:pt>
                <c:pt idx="545">
                  <c:v>37.77730813419506</c:v>
                </c:pt>
                <c:pt idx="546">
                  <c:v>37.775122483093391</c:v>
                </c:pt>
                <c:pt idx="547">
                  <c:v>37.772941917828064</c:v>
                </c:pt>
                <c:pt idx="548">
                  <c:v>37.770766418806659</c:v>
                </c:pt>
                <c:pt idx="549">
                  <c:v>37.768595966541902</c:v>
                </c:pt>
                <c:pt idx="550">
                  <c:v>37.762114696977932</c:v>
                </c:pt>
                <c:pt idx="551">
                  <c:v>37.759964238946097</c:v>
                </c:pt>
                <c:pt idx="552">
                  <c:v>37.757818731787538</c:v>
                </c:pt>
                <c:pt idx="553">
                  <c:v>37.755678156631198</c:v>
                </c:pt>
                <c:pt idx="554">
                  <c:v>37.753542494706274</c:v>
                </c:pt>
                <c:pt idx="555">
                  <c:v>37.751411727341562</c:v>
                </c:pt>
                <c:pt idx="556">
                  <c:v>37.749285835964734</c:v>
                </c:pt>
                <c:pt idx="557">
                  <c:v>37.7471648021017</c:v>
                </c:pt>
              </c:numCache>
            </c:numRef>
          </c:yVal>
          <c:smooth val="1"/>
          <c:extLst xmlns:c16r2="http://schemas.microsoft.com/office/drawing/2015/06/chart">
            <c:ext xmlns:c16="http://schemas.microsoft.com/office/drawing/2014/chart" uri="{C3380CC4-5D6E-409C-BE32-E72D297353CC}">
              <c16:uniqueId val="{00000001-D5F1-473A-A19C-AAED91B59A66}"/>
            </c:ext>
          </c:extLst>
        </c:ser>
        <c:ser>
          <c:idx val="2"/>
          <c:order val="2"/>
          <c:tx>
            <c:strRef>
              <c:f>'2.1.2(b)'!$F$2</c:f>
              <c:strCache>
                <c:ptCount val="1"/>
                <c:pt idx="0">
                  <c:v>99%LowerCI</c:v>
                </c:pt>
              </c:strCache>
            </c:strRef>
          </c:tx>
          <c:spPr>
            <a:ln w="25400">
              <a:solidFill>
                <a:srgbClr val="0000FF"/>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'2.1.2(b)'!$F$3:$F$560</c:f>
              <c:numCache>
                <c:formatCode>0.0</c:formatCode>
                <c:ptCount val="558"/>
                <c:pt idx="5">
                  <c:v>8.9653189444272208</c:v>
                </c:pt>
                <c:pt idx="6">
                  <c:v>10.186687393498371</c:v>
                </c:pt>
                <c:pt idx="7">
                  <c:v>11.248574406658054</c:v>
                </c:pt>
                <c:pt idx="8">
                  <c:v>12.181564664318151</c:v>
                </c:pt>
                <c:pt idx="9">
                  <c:v>13.009227460134914</c:v>
                </c:pt>
                <c:pt idx="10">
                  <c:v>13.749776091969276</c:v>
                </c:pt>
                <c:pt idx="11">
                  <c:v>14.417423857435471</c:v>
                </c:pt>
                <c:pt idx="12">
                  <c:v>15.023396508297884</c:v>
                </c:pt>
                <c:pt idx="13">
                  <c:v>15.576669935003201</c:v>
                </c:pt>
                <c:pt idx="14">
                  <c:v>16.084506502753165</c:v>
                </c:pt>
                <c:pt idx="15">
                  <c:v>16.552847615298429</c:v>
                </c:pt>
                <c:pt idx="16">
                  <c:v>16.986604018942746</c:v>
                </c:pt>
                <c:pt idx="17">
                  <c:v>17.389872989319652</c:v>
                </c:pt>
                <c:pt idx="18">
                  <c:v>17.76610275161012</c:v>
                </c:pt>
                <c:pt idx="19">
                  <c:v>18.118218402348823</c:v>
                </c:pt>
                <c:pt idx="20">
                  <c:v>18.44871941955881</c:v>
                </c:pt>
                <c:pt idx="21">
                  <c:v>18.759755965066702</c:v>
                </c:pt>
                <c:pt idx="22">
                  <c:v>19.053189180559844</c:v>
                </c:pt>
                <c:pt idx="23">
                  <c:v>19.33063927501685</c:v>
                </c:pt>
                <c:pt idx="24">
                  <c:v>19.593524206461311</c:v>
                </c:pt>
                <c:pt idx="25">
                  <c:v>19.843091048680115</c:v>
                </c:pt>
                <c:pt idx="26">
                  <c:v>20.080441618001117</c:v>
                </c:pt>
                <c:pt idx="27">
                  <c:v>20.30655355820916</c:v>
                </c:pt>
                <c:pt idx="28">
                  <c:v>20.52229780319529</c:v>
                </c:pt>
                <c:pt idx="29">
                  <c:v>20.728453129264146</c:v>
                </c:pt>
                <c:pt idx="30">
                  <c:v>20.925718352734382</c:v>
                </c:pt>
                <c:pt idx="31">
                  <c:v>21.114722609825051</c:v>
                </c:pt>
                <c:pt idx="32">
                  <c:v>21.296034065012606</c:v>
                </c:pt>
                <c:pt idx="33">
                  <c:v>21.470167323989326</c:v>
                </c:pt>
                <c:pt idx="34">
                  <c:v>21.637589772911738</c:v>
                </c:pt>
                <c:pt idx="35">
                  <c:v>21.798727023016497</c:v>
                </c:pt>
                <c:pt idx="36">
                  <c:v>21.953967606106726</c:v>
                </c:pt>
                <c:pt idx="37">
                  <c:v>22.103667039787275</c:v>
                </c:pt>
                <c:pt idx="38">
                  <c:v>22.248151360087785</c:v>
                </c:pt>
                <c:pt idx="39">
                  <c:v>22.387720202069783</c:v>
                </c:pt>
                <c:pt idx="40">
                  <c:v>22.522649495261767</c:v>
                </c:pt>
                <c:pt idx="41">
                  <c:v>22.653193829616267</c:v>
                </c:pt>
                <c:pt idx="42">
                  <c:v>22.779588538589664</c:v>
                </c:pt>
                <c:pt idx="43">
                  <c:v>22.902051538502196</c:v>
                </c:pt>
                <c:pt idx="44">
                  <c:v>23.020784957209123</c:v>
                </c:pt>
                <c:pt idx="45">
                  <c:v>23.135976580052432</c:v>
                </c:pt>
                <c:pt idx="46">
                  <c:v>23.247801136861661</c:v>
                </c:pt>
                <c:pt idx="47">
                  <c:v>23.356421450273384</c:v>
                </c:pt>
                <c:pt idx="48">
                  <c:v>23.461989462712033</c:v>
                </c:pt>
                <c:pt idx="49">
                  <c:v>23.564647156917701</c:v>
                </c:pt>
                <c:pt idx="50">
                  <c:v>23.664527382837399</c:v>
                </c:pt>
                <c:pt idx="51">
                  <c:v>23.761754601946713</c:v>
                </c:pt>
                <c:pt idx="52">
                  <c:v>23.856445558585179</c:v>
                </c:pt>
                <c:pt idx="53">
                  <c:v>23.948709886627562</c:v>
                </c:pt>
                <c:pt idx="54">
                  <c:v>24.03865065873477</c:v>
                </c:pt>
                <c:pt idx="55">
                  <c:v>24.126364884508739</c:v>
                </c:pt>
                <c:pt idx="56">
                  <c:v>24.211943963083076</c:v>
                </c:pt>
                <c:pt idx="57">
                  <c:v>24.295474095001545</c:v>
                </c:pt>
                <c:pt idx="58">
                  <c:v>24.37703665764953</c:v>
                </c:pt>
                <c:pt idx="59">
                  <c:v>24.456708547994964</c:v>
                </c:pt>
                <c:pt idx="60">
                  <c:v>24.534562495955971</c:v>
                </c:pt>
                <c:pt idx="61">
                  <c:v>24.610667351328889</c:v>
                </c:pt>
                <c:pt idx="62">
                  <c:v>24.685088346877208</c:v>
                </c:pt>
                <c:pt idx="63">
                  <c:v>24.757887339891344</c:v>
                </c:pt>
                <c:pt idx="64">
                  <c:v>24.829123034273639</c:v>
                </c:pt>
                <c:pt idx="65">
                  <c:v>24.898851184980764</c:v>
                </c:pt>
                <c:pt idx="66">
                  <c:v>24.967124786458363</c:v>
                </c:pt>
                <c:pt idx="67">
                  <c:v>25.033994246531361</c:v>
                </c:pt>
                <c:pt idx="68">
                  <c:v>25.099507547059918</c:v>
                </c:pt>
                <c:pt idx="69">
                  <c:v>25.163710392537535</c:v>
                </c:pt>
                <c:pt idx="70">
                  <c:v>25.226646347687719</c:v>
                </c:pt>
                <c:pt idx="71">
                  <c:v>25.288356965010848</c:v>
                </c:pt>
                <c:pt idx="72">
                  <c:v>25.348881903138665</c:v>
                </c:pt>
                <c:pt idx="73">
                  <c:v>25.408259036770495</c:v>
                </c:pt>
                <c:pt idx="74">
                  <c:v>25.466524558890935</c:v>
                </c:pt>
                <c:pt idx="75">
                  <c:v>25.523713075902499</c:v>
                </c:pt>
                <c:pt idx="76">
                  <c:v>25.579857696247124</c:v>
                </c:pt>
                <c:pt idx="77">
                  <c:v>25.634990113037848</c:v>
                </c:pt>
                <c:pt idx="78">
                  <c:v>25.68914068117402</c:v>
                </c:pt>
                <c:pt idx="79">
                  <c:v>25.742338489370503</c:v>
                </c:pt>
                <c:pt idx="80">
                  <c:v>25.794611427493709</c:v>
                </c:pt>
                <c:pt idx="81">
                  <c:v>25.845986249561804</c:v>
                </c:pt>
                <c:pt idx="82">
                  <c:v>25.896488632736013</c:v>
                </c:pt>
                <c:pt idx="83">
                  <c:v>25.946143232601461</c:v>
                </c:pt>
                <c:pt idx="84">
                  <c:v>25.994973735010639</c:v>
                </c:pt>
                <c:pt idx="85">
                  <c:v>26.043002904739858</c:v>
                </c:pt>
                <c:pt idx="86">
                  <c:v>26.090252631187823</c:v>
                </c:pt>
                <c:pt idx="87">
                  <c:v>26.136743971327068</c:v>
                </c:pt>
                <c:pt idx="88">
                  <c:v>26.182497190101426</c:v>
                </c:pt>
                <c:pt idx="89">
                  <c:v>26.227531798447696</c:v>
                </c:pt>
                <c:pt idx="90">
                  <c:v>26.271866589104693</c:v>
                </c:pt>
                <c:pt idx="91">
                  <c:v>26.315519670360963</c:v>
                </c:pt>
                <c:pt idx="92">
                  <c:v>26.358508497879917</c:v>
                </c:pt>
                <c:pt idx="93">
                  <c:v>26.400849904730734</c:v>
                </c:pt>
                <c:pt idx="94">
                  <c:v>26.442560129743693</c:v>
                </c:pt>
                <c:pt idx="95">
                  <c:v>26.483654844299302</c:v>
                </c:pt>
                <c:pt idx="96">
                  <c:v>26.524149177652756</c:v>
                </c:pt>
                <c:pt idx="97">
                  <c:v>26.564057740887488</c:v>
                </c:pt>
                <c:pt idx="98">
                  <c:v>26.603394649584974</c:v>
                </c:pt>
                <c:pt idx="99">
                  <c:v>26.642173545291215</c:v>
                </c:pt>
                <c:pt idx="100">
                  <c:v>26.680407615854868</c:v>
                </c:pt>
                <c:pt idx="101">
                  <c:v>26.718109614706684</c:v>
                </c:pt>
                <c:pt idx="102">
                  <c:v>26.755291879144856</c:v>
                </c:pt>
                <c:pt idx="103">
                  <c:v>26.791966347686053</c:v>
                </c:pt>
                <c:pt idx="104">
                  <c:v>26.828144576538758</c:v>
                </c:pt>
                <c:pt idx="105">
                  <c:v>26.863837755250277</c:v>
                </c:pt>
                <c:pt idx="106">
                  <c:v>26.899056721576692</c:v>
                </c:pt>
                <c:pt idx="107">
                  <c:v>26.933811975620539</c:v>
                </c:pt>
                <c:pt idx="108">
                  <c:v>26.968113693278784</c:v>
                </c:pt>
                <c:pt idx="109">
                  <c:v>27.001971739040485</c:v>
                </c:pt>
                <c:pt idx="110">
                  <c:v>27.035395678170982</c:v>
                </c:pt>
                <c:pt idx="111">
                  <c:v>27.068394788317491</c:v>
                </c:pt>
                <c:pt idx="112">
                  <c:v>27.100978070567564</c:v>
                </c:pt>
                <c:pt idx="113">
                  <c:v>27.133154259991631</c:v>
                </c:pt>
                <c:pt idx="114">
                  <c:v>27.164931835697207</c:v>
                </c:pt>
                <c:pt idx="115">
                  <c:v>27.196319030421556</c:v>
                </c:pt>
                <c:pt idx="116">
                  <c:v>27.227323839687628</c:v>
                </c:pt>
                <c:pt idx="117">
                  <c:v>27.257954030546763</c:v>
                </c:pt>
                <c:pt idx="118">
                  <c:v>27.288217149929807</c:v>
                </c:pt>
                <c:pt idx="119">
                  <c:v>27.31812053262745</c:v>
                </c:pt>
                <c:pt idx="120">
                  <c:v>27.34767130891894</c:v>
                </c:pt>
                <c:pt idx="121">
                  <c:v>27.376876411867585</c:v>
                </c:pt>
                <c:pt idx="122">
                  <c:v>27.405742584299841</c:v>
                </c:pt>
                <c:pt idx="123">
                  <c:v>27.434276385484459</c:v>
                </c:pt>
                <c:pt idx="124">
                  <c:v>27.4624841975264</c:v>
                </c:pt>
                <c:pt idx="125">
                  <c:v>27.490372231490337</c:v>
                </c:pt>
                <c:pt idx="126">
                  <c:v>27.517946533266684</c:v>
                </c:pt>
                <c:pt idx="127">
                  <c:v>27.545212989193175</c:v>
                </c:pt>
                <c:pt idx="128">
                  <c:v>27.572177331443815</c:v>
                </c:pt>
                <c:pt idx="129">
                  <c:v>27.598845143196804</c:v>
                </c:pt>
                <c:pt idx="130">
                  <c:v>27.625221863591378</c:v>
                </c:pt>
                <c:pt idx="131">
                  <c:v>27.651312792484724</c:v>
                </c:pt>
                <c:pt idx="132">
                  <c:v>27.677123095017457</c:v>
                </c:pt>
                <c:pt idx="133">
                  <c:v>27.702657805997411</c:v>
                </c:pt>
                <c:pt idx="134">
                  <c:v>27.727921834109765</c:v>
                </c:pt>
                <c:pt idx="135">
                  <c:v>27.752919965962015</c:v>
                </c:pt>
                <c:pt idx="136">
                  <c:v>27.777656869970958</c:v>
                </c:pt>
                <c:pt idx="137">
                  <c:v>27.802137100099408</c:v>
                </c:pt>
                <c:pt idx="138">
                  <c:v>27.826365099449056</c:v>
                </c:pt>
                <c:pt idx="139">
                  <c:v>27.850345203716195</c:v>
                </c:pt>
                <c:pt idx="140">
                  <c:v>27.874081644516465</c:v>
                </c:pt>
                <c:pt idx="141">
                  <c:v>27.897578552584473</c:v>
                </c:pt>
                <c:pt idx="142">
                  <c:v>27.920839960853581</c:v>
                </c:pt>
                <c:pt idx="143">
                  <c:v>27.943869807421535</c:v>
                </c:pt>
                <c:pt idx="144">
                  <c:v>27.966671938406602</c:v>
                </c:pt>
                <c:pt idx="145">
                  <c:v>27.989250110699075</c:v>
                </c:pt>
                <c:pt idx="146">
                  <c:v>28.011607994612504</c:v>
                </c:pt>
                <c:pt idx="147">
                  <c:v>28.033749176439457</c:v>
                </c:pt>
                <c:pt idx="148">
                  <c:v>28.055677160915121</c:v>
                </c:pt>
                <c:pt idx="149">
                  <c:v>28.077395373593138</c:v>
                </c:pt>
                <c:pt idx="150">
                  <c:v>28.098907163137259</c:v>
                </c:pt>
                <c:pt idx="151">
                  <c:v>28.120215803532325</c:v>
                </c:pt>
                <c:pt idx="152">
                  <c:v>28.141324496217788</c:v>
                </c:pt>
                <c:pt idx="153">
                  <c:v>28.162236372147085</c:v>
                </c:pt>
                <c:pt idx="154">
                  <c:v>28.182954493775966</c:v>
                </c:pt>
                <c:pt idx="155">
                  <c:v>28.2034818569824</c:v>
                </c:pt>
                <c:pt idx="156">
                  <c:v>28.223821392921177</c:v>
                </c:pt>
                <c:pt idx="157">
                  <c:v>28.24397596981542</c:v>
                </c:pt>
                <c:pt idx="158">
                  <c:v>28.263948394687986</c:v>
                </c:pt>
                <c:pt idx="159">
                  <c:v>28.283741415034683</c:v>
                </c:pt>
                <c:pt idx="160">
                  <c:v>28.303357720441905</c:v>
                </c:pt>
                <c:pt idx="161">
                  <c:v>28.322799944150763</c:v>
                </c:pt>
                <c:pt idx="162">
                  <c:v>28.342070664569711</c:v>
                </c:pt>
                <c:pt idx="163">
                  <c:v>28.361172406737904</c:v>
                </c:pt>
                <c:pt idx="164">
                  <c:v>28.380107643740768</c:v>
                </c:pt>
                <c:pt idx="165">
                  <c:v>28.398878798080172</c:v>
                </c:pt>
                <c:pt idx="166">
                  <c:v>28.417488243000271</c:v>
                </c:pt>
                <c:pt idx="167">
                  <c:v>28.435938303771323</c:v>
                </c:pt>
                <c:pt idx="168">
                  <c:v>28.45423125893263</c:v>
                </c:pt>
                <c:pt idx="169">
                  <c:v>28.4723693414963</c:v>
                </c:pt>
                <c:pt idx="170">
                  <c:v>28.49035474011318</c:v>
                </c:pt>
                <c:pt idx="171">
                  <c:v>28.508189600202648</c:v>
                </c:pt>
                <c:pt idx="172">
                  <c:v>28.525876025047129</c:v>
                </c:pt>
                <c:pt idx="173">
                  <c:v>28.543416076852917</c:v>
                </c:pt>
                <c:pt idx="174">
                  <c:v>28.560811777778728</c:v>
                </c:pt>
                <c:pt idx="175">
                  <c:v>28.578065110932425</c:v>
                </c:pt>
                <c:pt idx="176">
                  <c:v>28.595178021338018</c:v>
                </c:pt>
                <c:pt idx="177">
                  <c:v>28.61215241687318</c:v>
                </c:pt>
                <c:pt idx="178">
                  <c:v>28.628990169178802</c:v>
                </c:pt>
                <c:pt idx="179">
                  <c:v>28.645693114541302</c:v>
                </c:pt>
                <c:pt idx="180">
                  <c:v>28.662263054749022</c:v>
                </c:pt>
                <c:pt idx="181">
                  <c:v>28.678701757922983</c:v>
                </c:pt>
                <c:pt idx="182">
                  <c:v>28.695010959323646</c:v>
                </c:pt>
                <c:pt idx="183">
                  <c:v>28.711192362133914</c:v>
                </c:pt>
                <c:pt idx="184">
                  <c:v>28.727247638219421</c:v>
                </c:pt>
                <c:pt idx="185">
                  <c:v>28.743178428866983</c:v>
                </c:pt>
                <c:pt idx="186">
                  <c:v>28.758986345501672</c:v>
                </c:pt>
                <c:pt idx="187">
                  <c:v>28.774672970383619</c:v>
                </c:pt>
                <c:pt idx="188">
                  <c:v>28.790239857284771</c:v>
                </c:pt>
                <c:pt idx="189">
                  <c:v>28.805688532146757</c:v>
                </c:pt>
                <c:pt idx="190">
                  <c:v>28.821020493720077</c:v>
                </c:pt>
                <c:pt idx="191">
                  <c:v>28.836237214185438</c:v>
                </c:pt>
                <c:pt idx="192">
                  <c:v>28.851340139757877</c:v>
                </c:pt>
                <c:pt idx="193">
                  <c:v>28.866330691274054</c:v>
                </c:pt>
                <c:pt idx="194">
                  <c:v>28.881210264763428</c:v>
                </c:pt>
                <c:pt idx="195">
                  <c:v>28.895980232003687</c:v>
                </c:pt>
                <c:pt idx="196">
                  <c:v>28.910641941061197</c:v>
                </c:pt>
                <c:pt idx="197">
                  <c:v>28.925196716816519</c:v>
                </c:pt>
                <c:pt idx="198">
                  <c:v>28.939645861475988</c:v>
                </c:pt>
                <c:pt idx="199">
                  <c:v>28.953990655069422</c:v>
                </c:pt>
                <c:pt idx="200">
                  <c:v>28.968232355934472</c:v>
                </c:pt>
                <c:pt idx="201">
                  <c:v>28.982372201188184</c:v>
                </c:pt>
                <c:pt idx="202">
                  <c:v>28.996411407185988</c:v>
                </c:pt>
                <c:pt idx="203">
                  <c:v>29.010351169968715</c:v>
                </c:pt>
                <c:pt idx="204">
                  <c:v>29.024192665697701</c:v>
                </c:pt>
                <c:pt idx="205">
                  <c:v>29.037937051078671</c:v>
                </c:pt>
                <c:pt idx="206">
                  <c:v>29.051585463774604</c:v>
                </c:pt>
                <c:pt idx="207">
                  <c:v>29.065139022807827</c:v>
                </c:pt>
                <c:pt idx="208">
                  <c:v>29.078598828951872</c:v>
                </c:pt>
                <c:pt idx="209">
                  <c:v>29.091965965113221</c:v>
                </c:pt>
                <c:pt idx="210">
                  <c:v>29.105241496703364</c:v>
                </c:pt>
                <c:pt idx="211">
                  <c:v>29.118426472001378</c:v>
                </c:pt>
                <c:pt idx="212">
                  <c:v>29.131521922507392</c:v>
                </c:pt>
                <c:pt idx="213">
                  <c:v>29.144528863287107</c:v>
                </c:pt>
                <c:pt idx="214">
                  <c:v>29.157448293307741</c:v>
                </c:pt>
                <c:pt idx="215">
                  <c:v>29.170281195765586</c:v>
                </c:pt>
                <c:pt idx="216">
                  <c:v>29.18302853840547</c:v>
                </c:pt>
                <c:pt idx="217">
                  <c:v>29.195691273832285</c:v>
                </c:pt>
                <c:pt idx="218">
                  <c:v>29.20827033981486</c:v>
                </c:pt>
                <c:pt idx="219">
                  <c:v>29.220766659582438</c:v>
                </c:pt>
                <c:pt idx="220">
                  <c:v>29.233181142113999</c:v>
                </c:pt>
                <c:pt idx="221">
                  <c:v>29.245514682420289</c:v>
                </c:pt>
                <c:pt idx="222">
                  <c:v>29.25776816181946</c:v>
                </c:pt>
                <c:pt idx="223">
                  <c:v>29.269942448205722</c:v>
                </c:pt>
                <c:pt idx="224">
                  <c:v>29.282038396311709</c:v>
                </c:pt>
                <c:pt idx="225">
                  <c:v>29.294056847964661</c:v>
                </c:pt>
                <c:pt idx="226">
                  <c:v>29.30599863233639</c:v>
                </c:pt>
                <c:pt idx="227">
                  <c:v>29.317864566187477</c:v>
                </c:pt>
                <c:pt idx="228">
                  <c:v>29.329655454105584</c:v>
                </c:pt>
                <c:pt idx="229">
                  <c:v>29.341372088738321</c:v>
                </c:pt>
                <c:pt idx="230">
                  <c:v>29.353015251020611</c:v>
                </c:pt>
                <c:pt idx="231">
                  <c:v>29.364585710396824</c:v>
                </c:pt>
                <c:pt idx="232">
                  <c:v>29.376084225037612</c:v>
                </c:pt>
                <c:pt idx="233">
                  <c:v>29.387511542052078</c:v>
                </c:pt>
                <c:pt idx="234">
                  <c:v>29.398868397694731</c:v>
                </c:pt>
                <c:pt idx="235">
                  <c:v>29.410155517567933</c:v>
                </c:pt>
                <c:pt idx="236">
                  <c:v>29.421373616819722</c:v>
                </c:pt>
                <c:pt idx="237">
                  <c:v>29.432523400337011</c:v>
                </c:pt>
                <c:pt idx="238">
                  <c:v>29.443605562934682</c:v>
                </c:pt>
                <c:pt idx="239">
                  <c:v>29.454620789540176</c:v>
                </c:pt>
                <c:pt idx="240">
                  <c:v>29.465569755374073</c:v>
                </c:pt>
                <c:pt idx="241">
                  <c:v>29.476453126126728</c:v>
                </c:pt>
                <c:pt idx="242">
                  <c:v>29.4872715581309</c:v>
                </c:pt>
                <c:pt idx="243">
                  <c:v>29.498025698530473</c:v>
                </c:pt>
                <c:pt idx="244">
                  <c:v>29.508716185445721</c:v>
                </c:pt>
                <c:pt idx="245">
                  <c:v>29.519343648134665</c:v>
                </c:pt>
                <c:pt idx="246">
                  <c:v>29.529908707151158</c:v>
                </c:pt>
                <c:pt idx="247">
                  <c:v>29.540411974499353</c:v>
                </c:pt>
                <c:pt idx="248">
                  <c:v>29.550854053784896</c:v>
                </c:pt>
                <c:pt idx="249">
                  <c:v>29.561235540362947</c:v>
                </c:pt>
                <c:pt idx="250">
                  <c:v>29.571557021482779</c:v>
                </c:pt>
                <c:pt idx="251">
                  <c:v>29.581819076429571</c:v>
                </c:pt>
                <c:pt idx="252">
                  <c:v>29.592022276663027</c:v>
                </c:pt>
                <c:pt idx="253">
                  <c:v>29.602167185952979</c:v>
                </c:pt>
                <c:pt idx="254">
                  <c:v>29.612254360512328</c:v>
                </c:pt>
                <c:pt idx="255">
                  <c:v>29.622284349127</c:v>
                </c:pt>
                <c:pt idx="256">
                  <c:v>29.63225769328329</c:v>
                </c:pt>
                <c:pt idx="257">
                  <c:v>29.642174927292444</c:v>
                </c:pt>
                <c:pt idx="258">
                  <c:v>29.65203657841279</c:v>
                </c:pt>
                <c:pt idx="259">
                  <c:v>29.661843166969167</c:v>
                </c:pt>
                <c:pt idx="260">
                  <c:v>29.67159520647002</c:v>
                </c:pt>
                <c:pt idx="261">
                  <c:v>29.681293203721992</c:v>
                </c:pt>
                <c:pt idx="262">
                  <c:v>29.690937658942246</c:v>
                </c:pt>
                <c:pt idx="263">
                  <c:v>29.70052906586842</c:v>
                </c:pt>
                <c:pt idx="264">
                  <c:v>29.710067911866393</c:v>
                </c:pt>
                <c:pt idx="265">
                  <c:v>29.71955467803588</c:v>
                </c:pt>
                <c:pt idx="266">
                  <c:v>29.728989839313755</c:v>
                </c:pt>
                <c:pt idx="267">
                  <c:v>29.738373864575529</c:v>
                </c:pt>
                <c:pt idx="268">
                  <c:v>29.747707216734618</c:v>
                </c:pt>
                <c:pt idx="269">
                  <c:v>29.756990352839601</c:v>
                </c:pt>
                <c:pt idx="270">
                  <c:v>29.766223724169709</c:v>
                </c:pt>
                <c:pt idx="271">
                  <c:v>29.775407776328287</c:v>
                </c:pt>
                <c:pt idx="272">
                  <c:v>29.78454294933448</c:v>
                </c:pt>
                <c:pt idx="273">
                  <c:v>29.793629677712996</c:v>
                </c:pt>
                <c:pt idx="274">
                  <c:v>29.802668390582252</c:v>
                </c:pt>
                <c:pt idx="275">
                  <c:v>29.811659511740757</c:v>
                </c:pt>
                <c:pt idx="276">
                  <c:v>29.820603459751734</c:v>
                </c:pt>
                <c:pt idx="277">
                  <c:v>29.82950064802618</c:v>
                </c:pt>
                <c:pt idx="278">
                  <c:v>29.838351484904301</c:v>
                </c:pt>
                <c:pt idx="279">
                  <c:v>29.847156373735345</c:v>
                </c:pt>
                <c:pt idx="280">
                  <c:v>29.855915712955937</c:v>
                </c:pt>
                <c:pt idx="281">
                  <c:v>29.864629896166949</c:v>
                </c:pt>
                <c:pt idx="282">
                  <c:v>29.873299312208776</c:v>
                </c:pt>
                <c:pt idx="283">
                  <c:v>29.881924345235305</c:v>
                </c:pt>
                <c:pt idx="284">
                  <c:v>29.890505374786478</c:v>
                </c:pt>
                <c:pt idx="285">
                  <c:v>29.899042775859371</c:v>
                </c:pt>
                <c:pt idx="286">
                  <c:v>29.907536918978071</c:v>
                </c:pt>
                <c:pt idx="287">
                  <c:v>29.91598817026216</c:v>
                </c:pt>
                <c:pt idx="288">
                  <c:v>29.924396891493945</c:v>
                </c:pt>
                <c:pt idx="289">
                  <c:v>29.932763440184477</c:v>
                </c:pt>
                <c:pt idx="290">
                  <c:v>29.941088169638217</c:v>
                </c:pt>
                <c:pt idx="291">
                  <c:v>29.949371429016672</c:v>
                </c:pt>
                <c:pt idx="292">
                  <c:v>29.957613563400756</c:v>
                </c:pt>
                <c:pt idx="293">
                  <c:v>29.965814913851972</c:v>
                </c:pt>
                <c:pt idx="294">
                  <c:v>29.973975817472638</c:v>
                </c:pt>
                <c:pt idx="295">
                  <c:v>29.982096607464815</c:v>
                </c:pt>
                <c:pt idx="296">
                  <c:v>29.990177613188287</c:v>
                </c:pt>
                <c:pt idx="297">
                  <c:v>29.998219160217452</c:v>
                </c:pt>
                <c:pt idx="298">
                  <c:v>30.006221570397202</c:v>
                </c:pt>
                <c:pt idx="299">
                  <c:v>30.014185161897785</c:v>
                </c:pt>
                <c:pt idx="300">
                  <c:v>30.022110249268639</c:v>
                </c:pt>
                <c:pt idx="301">
                  <c:v>30.029997143491389</c:v>
                </c:pt>
                <c:pt idx="302">
                  <c:v>30.037846152031726</c:v>
                </c:pt>
                <c:pt idx="303">
                  <c:v>30.045657578890509</c:v>
                </c:pt>
                <c:pt idx="304">
                  <c:v>30.053431724653901</c:v>
                </c:pt>
                <c:pt idx="305">
                  <c:v>30.061168886542621</c:v>
                </c:pt>
                <c:pt idx="306">
                  <c:v>30.068869358460347</c:v>
                </c:pt>
                <c:pt idx="307">
                  <c:v>30.076533431041195</c:v>
                </c:pt>
                <c:pt idx="308">
                  <c:v>30.084161391696536</c:v>
                </c:pt>
                <c:pt idx="309">
                  <c:v>30.091753524660792</c:v>
                </c:pt>
                <c:pt idx="310">
                  <c:v>30.099310111036615</c:v>
                </c:pt>
                <c:pt idx="311">
                  <c:v>30.106831428839101</c:v>
                </c:pt>
                <c:pt idx="312">
                  <c:v>30.114317753039465</c:v>
                </c:pt>
                <c:pt idx="313">
                  <c:v>30.121769355607785</c:v>
                </c:pt>
                <c:pt idx="314">
                  <c:v>30.129186505555023</c:v>
                </c:pt>
                <c:pt idx="315">
                  <c:v>30.136569468974418</c:v>
                </c:pt>
                <c:pt idx="316">
                  <c:v>30.143918509082209</c:v>
                </c:pt>
                <c:pt idx="317">
                  <c:v>30.151233886257419</c:v>
                </c:pt>
                <c:pt idx="318">
                  <c:v>30.158515858081262</c:v>
                </c:pt>
                <c:pt idx="319">
                  <c:v>30.165764679375734</c:v>
                </c:pt>
                <c:pt idx="320">
                  <c:v>30.172980602241477</c:v>
                </c:pt>
                <c:pt idx="321">
                  <c:v>30.180163876095282</c:v>
                </c:pt>
                <c:pt idx="322">
                  <c:v>30.187314747706612</c:v>
                </c:pt>
                <c:pt idx="323">
                  <c:v>30.194433461233789</c:v>
                </c:pt>
                <c:pt idx="324">
                  <c:v>30.201520258259482</c:v>
                </c:pt>
                <c:pt idx="325">
                  <c:v>30.208575377825532</c:v>
                </c:pt>
                <c:pt idx="326">
                  <c:v>30.215599056467372</c:v>
                </c:pt>
                <c:pt idx="327">
                  <c:v>30.222591528247701</c:v>
                </c:pt>
                <c:pt idx="328">
                  <c:v>30.229553024789723</c:v>
                </c:pt>
                <c:pt idx="329">
                  <c:v>30.236483775309814</c:v>
                </c:pt>
                <c:pt idx="330">
                  <c:v>30.243384006649634</c:v>
                </c:pt>
                <c:pt idx="331">
                  <c:v>30.250253943307676</c:v>
                </c:pt>
                <c:pt idx="332">
                  <c:v>30.257093807470472</c:v>
                </c:pt>
                <c:pt idx="333">
                  <c:v>30.263903819043051</c:v>
                </c:pt>
                <c:pt idx="334">
                  <c:v>30.270684195679102</c:v>
                </c:pt>
                <c:pt idx="335">
                  <c:v>30.277435152810568</c:v>
                </c:pt>
                <c:pt idx="336">
                  <c:v>30.284156903676781</c:v>
                </c:pt>
                <c:pt idx="337">
                  <c:v>30.290849659353075</c:v>
                </c:pt>
                <c:pt idx="338">
                  <c:v>30.297513628779093</c:v>
                </c:pt>
                <c:pt idx="339">
                  <c:v>30.304149018786436</c:v>
                </c:pt>
                <c:pt idx="340">
                  <c:v>30.310756034126054</c:v>
                </c:pt>
                <c:pt idx="341">
                  <c:v>30.317334877495114</c:v>
                </c:pt>
                <c:pt idx="342">
                  <c:v>30.323885749563456</c:v>
                </c:pt>
                <c:pt idx="343">
                  <c:v>30.330408848999632</c:v>
                </c:pt>
                <c:pt idx="344">
                  <c:v>30.336904372496587</c:v>
                </c:pt>
                <c:pt idx="345">
                  <c:v>30.34337251479683</c:v>
                </c:pt>
                <c:pt idx="346">
                  <c:v>30.349813468717301</c:v>
                </c:pt>
                <c:pt idx="347">
                  <c:v>30.356227425173884</c:v>
                </c:pt>
                <c:pt idx="348">
                  <c:v>30.362614573205391</c:v>
                </c:pt>
                <c:pt idx="349">
                  <c:v>30.368975099997328</c:v>
                </c:pt>
                <c:pt idx="350">
                  <c:v>30.375309190905252</c:v>
                </c:pt>
                <c:pt idx="351">
                  <c:v>30.381617029477692</c:v>
                </c:pt>
                <c:pt idx="352">
                  <c:v>30.387898797478805</c:v>
                </c:pt>
                <c:pt idx="353">
                  <c:v>30.394154674910702</c:v>
                </c:pt>
                <c:pt idx="354">
                  <c:v>30.400384840035322</c:v>
                </c:pt>
                <c:pt idx="355">
                  <c:v>30.406589469396074</c:v>
                </c:pt>
                <c:pt idx="356">
                  <c:v>30.412768737839155</c:v>
                </c:pt>
                <c:pt idx="357">
                  <c:v>30.418922818534426</c:v>
                </c:pt>
                <c:pt idx="358">
                  <c:v>30.425051882996136</c:v>
                </c:pt>
                <c:pt idx="359">
                  <c:v>30.431156101103262</c:v>
                </c:pt>
                <c:pt idx="360">
                  <c:v>30.437235641119447</c:v>
                </c:pt>
                <c:pt idx="361">
                  <c:v>30.443290669712798</c:v>
                </c:pt>
                <c:pt idx="362">
                  <c:v>30.449321351975371</c:v>
                </c:pt>
                <c:pt idx="363">
                  <c:v>30.455327851442188</c:v>
                </c:pt>
                <c:pt idx="364">
                  <c:v>30.461310330110212</c:v>
                </c:pt>
                <c:pt idx="365">
                  <c:v>30.467268948456898</c:v>
                </c:pt>
                <c:pt idx="366">
                  <c:v>30.473203865458487</c:v>
                </c:pt>
                <c:pt idx="367">
                  <c:v>30.479115238608046</c:v>
                </c:pt>
                <c:pt idx="368">
                  <c:v>30.48500322393329</c:v>
                </c:pt>
                <c:pt idx="369">
                  <c:v>30.490867976014023</c:v>
                </c:pt>
                <c:pt idx="370">
                  <c:v>30.496709647999477</c:v>
                </c:pt>
                <c:pt idx="371">
                  <c:v>30.502528391625283</c:v>
                </c:pt>
                <c:pt idx="372">
                  <c:v>30.508324357230201</c:v>
                </c:pt>
                <c:pt idx="373">
                  <c:v>30.514097693772722</c:v>
                </c:pt>
                <c:pt idx="374">
                  <c:v>30.519848548847278</c:v>
                </c:pt>
                <c:pt idx="375">
                  <c:v>30.525577068700326</c:v>
                </c:pt>
                <c:pt idx="376">
                  <c:v>30.531283398246124</c:v>
                </c:pt>
                <c:pt idx="377">
                  <c:v>30.536967681082412</c:v>
                </c:pt>
                <c:pt idx="378">
                  <c:v>30.542630059505644</c:v>
                </c:pt>
                <c:pt idx="379">
                  <c:v>30.548270674526265</c:v>
                </c:pt>
                <c:pt idx="380">
                  <c:v>30.553889665883567</c:v>
                </c:pt>
                <c:pt idx="381">
                  <c:v>30.559487172060429</c:v>
                </c:pt>
                <c:pt idx="382">
                  <c:v>30.565063330297875</c:v>
                </c:pt>
                <c:pt idx="383">
                  <c:v>30.570618276609274</c:v>
                </c:pt>
                <c:pt idx="384">
                  <c:v>30.576152145794563</c:v>
                </c:pt>
                <c:pt idx="385">
                  <c:v>30.581665071454118</c:v>
                </c:pt>
                <c:pt idx="386">
                  <c:v>30.58715718600244</c:v>
                </c:pt>
                <c:pt idx="387">
                  <c:v>30.592628620681687</c:v>
                </c:pt>
                <c:pt idx="388">
                  <c:v>30.59807950557504</c:v>
                </c:pt>
                <c:pt idx="389">
                  <c:v>30.61431014526158</c:v>
                </c:pt>
                <c:pt idx="390">
                  <c:v>30.619680109119756</c:v>
                </c:pt>
                <c:pt idx="391">
                  <c:v>30.625030156676956</c:v>
                </c:pt>
                <c:pt idx="392">
                  <c:v>30.63036041133229</c:v>
                </c:pt>
                <c:pt idx="393">
                  <c:v>30.63567099541417</c:v>
                </c:pt>
                <c:pt idx="394">
                  <c:v>30.640962030192291</c:v>
                </c:pt>
                <c:pt idx="395">
                  <c:v>30.646233635889391</c:v>
                </c:pt>
                <c:pt idx="396">
                  <c:v>30.651485931692868</c:v>
                </c:pt>
                <c:pt idx="397">
                  <c:v>30.656719035766205</c:v>
                </c:pt>
                <c:pt idx="398">
                  <c:v>30.661933065260339</c:v>
                </c:pt>
                <c:pt idx="399">
                  <c:v>30.667128136324749</c:v>
                </c:pt>
                <c:pt idx="400">
                  <c:v>30.672304364118482</c:v>
                </c:pt>
                <c:pt idx="401">
                  <c:v>30.677461862820991</c:v>
                </c:pt>
                <c:pt idx="402">
                  <c:v>30.682600745642848</c:v>
                </c:pt>
                <c:pt idx="403">
                  <c:v>30.687721124836312</c:v>
                </c:pt>
                <c:pt idx="404">
                  <c:v>30.692823111705767</c:v>
                </c:pt>
                <c:pt idx="405">
                  <c:v>30.71304932942677</c:v>
                </c:pt>
                <c:pt idx="406">
                  <c:v>30.718060991777847</c:v>
                </c:pt>
                <c:pt idx="407">
                  <c:v>30.723054910291921</c:v>
                </c:pt>
                <c:pt idx="408">
                  <c:v>30.728031189918596</c:v>
                </c:pt>
                <c:pt idx="409">
                  <c:v>30.732989934738196</c:v>
                </c:pt>
                <c:pt idx="410">
                  <c:v>30.737931247970977</c:v>
                </c:pt>
                <c:pt idx="411">
                  <c:v>30.742855231986216</c:v>
                </c:pt>
                <c:pt idx="412">
                  <c:v>30.74776198831135</c:v>
                </c:pt>
                <c:pt idx="413">
                  <c:v>30.752651617640755</c:v>
                </c:pt>
                <c:pt idx="414">
                  <c:v>30.757524219844584</c:v>
                </c:pt>
                <c:pt idx="415">
                  <c:v>30.76237989397741</c:v>
                </c:pt>
                <c:pt idx="416">
                  <c:v>30.767218738286868</c:v>
                </c:pt>
                <c:pt idx="417">
                  <c:v>30.772040850221934</c:v>
                </c:pt>
                <c:pt idx="418">
                  <c:v>30.776846326441419</c:v>
                </c:pt>
                <c:pt idx="419">
                  <c:v>30.781635262822149</c:v>
                </c:pt>
                <c:pt idx="420">
                  <c:v>30.786407754467117</c:v>
                </c:pt>
                <c:pt idx="421">
                  <c:v>30.791163895713442</c:v>
                </c:pt>
                <c:pt idx="422">
                  <c:v>30.795903780140378</c:v>
                </c:pt>
                <c:pt idx="423">
                  <c:v>30.800627500577058</c:v>
                </c:pt>
                <c:pt idx="424">
                  <c:v>30.80533514911032</c:v>
                </c:pt>
                <c:pt idx="425">
                  <c:v>30.810026817092215</c:v>
                </c:pt>
                <c:pt idx="426">
                  <c:v>30.814702595147654</c:v>
                </c:pt>
                <c:pt idx="427">
                  <c:v>30.81936257318176</c:v>
                </c:pt>
                <c:pt idx="428">
                  <c:v>30.82400684038727</c:v>
                </c:pt>
                <c:pt idx="429">
                  <c:v>30.828635485251766</c:v>
                </c:pt>
                <c:pt idx="430">
                  <c:v>30.833248595564811</c:v>
                </c:pt>
                <c:pt idx="431">
                  <c:v>30.837846258425092</c:v>
                </c:pt>
                <c:pt idx="432">
                  <c:v>30.84242856024736</c:v>
                </c:pt>
                <c:pt idx="433">
                  <c:v>30.84699558676931</c:v>
                </c:pt>
                <c:pt idx="434">
                  <c:v>30.851547423058463</c:v>
                </c:pt>
                <c:pt idx="435">
                  <c:v>30.856084153518861</c:v>
                </c:pt>
                <c:pt idx="436">
                  <c:v>30.860605861897692</c:v>
                </c:pt>
                <c:pt idx="437">
                  <c:v>30.865112631291918</c:v>
                </c:pt>
                <c:pt idx="438">
                  <c:v>30.869604544154715</c:v>
                </c:pt>
                <c:pt idx="439">
                  <c:v>30.874081682301878</c:v>
                </c:pt>
                <c:pt idx="440">
                  <c:v>30.878544126918225</c:v>
                </c:pt>
                <c:pt idx="441">
                  <c:v>30.882991958563721</c:v>
                </c:pt>
                <c:pt idx="442">
                  <c:v>30.887425257179828</c:v>
                </c:pt>
                <c:pt idx="443">
                  <c:v>30.891844102095433</c:v>
                </c:pt>
                <c:pt idx="444">
                  <c:v>30.896248572033009</c:v>
                </c:pt>
                <c:pt idx="445">
                  <c:v>30.900638745114517</c:v>
                </c:pt>
                <c:pt idx="446">
                  <c:v>30.905014698867284</c:v>
                </c:pt>
                <c:pt idx="447">
                  <c:v>30.909376510229851</c:v>
                </c:pt>
                <c:pt idx="448">
                  <c:v>30.9137242555577</c:v>
                </c:pt>
                <c:pt idx="449">
                  <c:v>30.918058010628943</c:v>
                </c:pt>
                <c:pt idx="450">
                  <c:v>30.922377850649934</c:v>
                </c:pt>
                <c:pt idx="451">
                  <c:v>30.92668385026078</c:v>
                </c:pt>
                <c:pt idx="452">
                  <c:v>30.930976083540862</c:v>
                </c:pt>
                <c:pt idx="453">
                  <c:v>30.935254624014245</c:v>
                </c:pt>
                <c:pt idx="454">
                  <c:v>30.939519544654981</c:v>
                </c:pt>
                <c:pt idx="455">
                  <c:v>30.943770917892472</c:v>
                </c:pt>
                <c:pt idx="456">
                  <c:v>30.948008815616618</c:v>
                </c:pt>
                <c:pt idx="457">
                  <c:v>31.001906973621047</c:v>
                </c:pt>
                <c:pt idx="458">
                  <c:v>31.005963472424511</c:v>
                </c:pt>
                <c:pt idx="459">
                  <c:v>31.010007512700081</c:v>
                </c:pt>
                <c:pt idx="460">
                  <c:v>31.0140391583693</c:v>
                </c:pt>
                <c:pt idx="461">
                  <c:v>31.018058472894435</c:v>
                </c:pt>
                <c:pt idx="462">
                  <c:v>31.02206551928256</c:v>
                </c:pt>
                <c:pt idx="463">
                  <c:v>31.026060360089886</c:v>
                </c:pt>
                <c:pt idx="464">
                  <c:v>31.030043057425836</c:v>
                </c:pt>
                <c:pt idx="465">
                  <c:v>31.034013672957169</c:v>
                </c:pt>
                <c:pt idx="466">
                  <c:v>31.037972267912011</c:v>
                </c:pt>
                <c:pt idx="467">
                  <c:v>31.041918903083896</c:v>
                </c:pt>
                <c:pt idx="468">
                  <c:v>31.04585363883573</c:v>
                </c:pt>
                <c:pt idx="469">
                  <c:v>31.049776535103678</c:v>
                </c:pt>
                <c:pt idx="470">
                  <c:v>31.053687651401077</c:v>
                </c:pt>
                <c:pt idx="471">
                  <c:v>31.057587046822238</c:v>
                </c:pt>
                <c:pt idx="472">
                  <c:v>31.061474780046282</c:v>
                </c:pt>
                <c:pt idx="473">
                  <c:v>31.065350909340829</c:v>
                </c:pt>
                <c:pt idx="474">
                  <c:v>31.069215492565753</c:v>
                </c:pt>
                <c:pt idx="475">
                  <c:v>31.073068587176863</c:v>
                </c:pt>
                <c:pt idx="476">
                  <c:v>31.076910250229453</c:v>
                </c:pt>
                <c:pt idx="477">
                  <c:v>31.080740538381956</c:v>
                </c:pt>
                <c:pt idx="478">
                  <c:v>31.084559507899524</c:v>
                </c:pt>
                <c:pt idx="479">
                  <c:v>31.088367214657424</c:v>
                </c:pt>
                <c:pt idx="480">
                  <c:v>31.092163714144601</c:v>
                </c:pt>
                <c:pt idx="481">
                  <c:v>31.095949061467088</c:v>
                </c:pt>
                <c:pt idx="482">
                  <c:v>31.099723311351386</c:v>
                </c:pt>
                <c:pt idx="483">
                  <c:v>31.103486518147871</c:v>
                </c:pt>
                <c:pt idx="484">
                  <c:v>31.107238735834031</c:v>
                </c:pt>
                <c:pt idx="485">
                  <c:v>31.110980018017838</c:v>
                </c:pt>
                <c:pt idx="486">
                  <c:v>31.114710417940962</c:v>
                </c:pt>
                <c:pt idx="487">
                  <c:v>31.118429988481996</c:v>
                </c:pt>
                <c:pt idx="488">
                  <c:v>31.122138782159602</c:v>
                </c:pt>
                <c:pt idx="489">
                  <c:v>31.125836851135752</c:v>
                </c:pt>
                <c:pt idx="490">
                  <c:v>31.129524247218733</c:v>
                </c:pt>
                <c:pt idx="491">
                  <c:v>31.133201021866295</c:v>
                </c:pt>
                <c:pt idx="492">
                  <c:v>31.136867226188677</c:v>
                </c:pt>
                <c:pt idx="493">
                  <c:v>31.140522910951638</c:v>
                </c:pt>
                <c:pt idx="494">
                  <c:v>31.144168126579441</c:v>
                </c:pt>
                <c:pt idx="495">
                  <c:v>31.147802923157769</c:v>
                </c:pt>
                <c:pt idx="496">
                  <c:v>31.151427350436709</c:v>
                </c:pt>
                <c:pt idx="497">
                  <c:v>31.155041457833569</c:v>
                </c:pt>
                <c:pt idx="498">
                  <c:v>31.158645294435832</c:v>
                </c:pt>
                <c:pt idx="499">
                  <c:v>31.162238909003857</c:v>
                </c:pt>
                <c:pt idx="500">
                  <c:v>31.235426548265966</c:v>
                </c:pt>
                <c:pt idx="501">
                  <c:v>31.238806986450985</c:v>
                </c:pt>
                <c:pt idx="502">
                  <c:v>31.242178239915042</c:v>
                </c:pt>
                <c:pt idx="503">
                  <c:v>31.245540350346509</c:v>
                </c:pt>
                <c:pt idx="504">
                  <c:v>31.248893359168733</c:v>
                </c:pt>
                <c:pt idx="505">
                  <c:v>31.252237307542188</c:v>
                </c:pt>
                <c:pt idx="506">
                  <c:v>31.25557223636655</c:v>
                </c:pt>
                <c:pt idx="507">
                  <c:v>31.258898186282963</c:v>
                </c:pt>
                <c:pt idx="508">
                  <c:v>31.262215197676017</c:v>
                </c:pt>
                <c:pt idx="509">
                  <c:v>31.265523310675874</c:v>
                </c:pt>
                <c:pt idx="510">
                  <c:v>31.268822565160306</c:v>
                </c:pt>
                <c:pt idx="511">
                  <c:v>31.272113000756796</c:v>
                </c:pt>
                <c:pt idx="512">
                  <c:v>31.275394656844487</c:v>
                </c:pt>
                <c:pt idx="513">
                  <c:v>31.278667572556209</c:v>
                </c:pt>
                <c:pt idx="514">
                  <c:v>31.281931786780472</c:v>
                </c:pt>
                <c:pt idx="515">
                  <c:v>31.285187338163425</c:v>
                </c:pt>
                <c:pt idx="516">
                  <c:v>31.288434265110773</c:v>
                </c:pt>
                <c:pt idx="517">
                  <c:v>31.291672605789717</c:v>
                </c:pt>
                <c:pt idx="518">
                  <c:v>31.294902398130866</c:v>
                </c:pt>
                <c:pt idx="519">
                  <c:v>31.298123679830088</c:v>
                </c:pt>
                <c:pt idx="520">
                  <c:v>31.301336488350465</c:v>
                </c:pt>
                <c:pt idx="521">
                  <c:v>31.385010266953671</c:v>
                </c:pt>
                <c:pt idx="522">
                  <c:v>31.388000146363289</c:v>
                </c:pt>
                <c:pt idx="523">
                  <c:v>31.390982545512134</c:v>
                </c:pt>
                <c:pt idx="524">
                  <c:v>31.393957495662928</c:v>
                </c:pt>
                <c:pt idx="525">
                  <c:v>31.396925027895332</c:v>
                </c:pt>
                <c:pt idx="526">
                  <c:v>31.520594063329284</c:v>
                </c:pt>
                <c:pt idx="527">
                  <c:v>31.523257236807968</c:v>
                </c:pt>
                <c:pt idx="528">
                  <c:v>31.525914245756265</c:v>
                </c:pt>
                <c:pt idx="529">
                  <c:v>31.528565114010327</c:v>
                </c:pt>
                <c:pt idx="530">
                  <c:v>31.531209865277212</c:v>
                </c:pt>
                <c:pt idx="531">
                  <c:v>31.533848523135777</c:v>
                </c:pt>
                <c:pt idx="532">
                  <c:v>31.536481111037528</c:v>
                </c:pt>
                <c:pt idx="533">
                  <c:v>31.557326068665308</c:v>
                </c:pt>
                <c:pt idx="534">
                  <c:v>31.559905061697489</c:v>
                </c:pt>
                <c:pt idx="535">
                  <c:v>31.562478212476087</c:v>
                </c:pt>
                <c:pt idx="536">
                  <c:v>31.565045543108763</c:v>
                </c:pt>
                <c:pt idx="537">
                  <c:v>31.567607075586057</c:v>
                </c:pt>
                <c:pt idx="538">
                  <c:v>31.570162831782021</c:v>
                </c:pt>
                <c:pt idx="539">
                  <c:v>31.572712833455153</c:v>
                </c:pt>
                <c:pt idx="540">
                  <c:v>31.57525710224915</c:v>
                </c:pt>
                <c:pt idx="541">
                  <c:v>31.577795659693592</c:v>
                </c:pt>
                <c:pt idx="542">
                  <c:v>31.580328527204902</c:v>
                </c:pt>
                <c:pt idx="543">
                  <c:v>31.582855726086908</c:v>
                </c:pt>
                <c:pt idx="544">
                  <c:v>31.585377277531727</c:v>
                </c:pt>
                <c:pt idx="545">
                  <c:v>31.587893202620499</c:v>
                </c:pt>
                <c:pt idx="546">
                  <c:v>31.590403522324113</c:v>
                </c:pt>
                <c:pt idx="547">
                  <c:v>31.592908257503961</c:v>
                </c:pt>
                <c:pt idx="548">
                  <c:v>31.595407428912651</c:v>
                </c:pt>
                <c:pt idx="549">
                  <c:v>31.5979010571948</c:v>
                </c:pt>
                <c:pt idx="550">
                  <c:v>31.605348888122428</c:v>
                </c:pt>
                <c:pt idx="551">
                  <c:v>31.607820548208718</c:v>
                </c:pt>
                <c:pt idx="552">
                  <c:v>31.610286766795969</c:v>
                </c:pt>
                <c:pt idx="553">
                  <c:v>31.612747563895528</c:v>
                </c:pt>
                <c:pt idx="554">
                  <c:v>31.615202959415669</c:v>
                </c:pt>
                <c:pt idx="555">
                  <c:v>31.617652973162208</c:v>
                </c:pt>
                <c:pt idx="556">
                  <c:v>31.620097624839254</c:v>
                </c:pt>
                <c:pt idx="557">
                  <c:v>31.622536934049879</c:v>
                </c:pt>
              </c:numCache>
            </c:numRef>
          </c:yVal>
          <c:smooth val="1"/>
          <c:extLst xmlns:c16r2="http://schemas.microsoft.com/office/drawing/2015/06/chart">
            <c:ext xmlns:c16="http://schemas.microsoft.com/office/drawing/2014/chart" uri="{C3380CC4-5D6E-409C-BE32-E72D297353CC}">
              <c16:uniqueId val="{00000002-D5F1-473A-A19C-AAED91B59A66}"/>
            </c:ext>
          </c:extLst>
        </c:ser>
        <c:ser>
          <c:idx val="3"/>
          <c:order val="3"/>
          <c:tx>
            <c:strRef>
              <c:f>'2.1.2(b)'!$G$2</c:f>
              <c:strCache>
                <c:ptCount val="1"/>
                <c:pt idx="0">
                  <c:v>99%UpperCI</c:v>
                </c:pt>
              </c:strCache>
            </c:strRef>
          </c:tx>
          <c:spPr>
            <a:ln w="25400">
              <a:solidFill>
                <a:srgbClr val="0000FF"/>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'2.1.2(b)'!$G$3:$G$560</c:f>
              <c:numCache>
                <c:formatCode>0.0</c:formatCode>
                <c:ptCount val="558"/>
                <c:pt idx="5">
                  <c:v>91.348103065902933</c:v>
                </c:pt>
                <c:pt idx="6">
                  <c:v>85.667966344566764</c:v>
                </c:pt>
                <c:pt idx="7">
                  <c:v>81.279737561327266</c:v>
                </c:pt>
                <c:pt idx="8">
                  <c:v>77.771645608491824</c:v>
                </c:pt>
                <c:pt idx="9">
                  <c:v>74.89239624878995</c:v>
                </c:pt>
                <c:pt idx="10">
                  <c:v>72.479450808116837</c:v>
                </c:pt>
                <c:pt idx="11">
                  <c:v>70.422745068166222</c:v>
                </c:pt>
                <c:pt idx="12">
                  <c:v>68.644929592210801</c:v>
                </c:pt>
                <c:pt idx="13">
                  <c:v>67.089952412800741</c:v>
                </c:pt>
                <c:pt idx="14">
                  <c:v>65.716134119662726</c:v>
                </c:pt>
                <c:pt idx="15">
                  <c:v>64.491793926349331</c:v>
                </c:pt>
                <c:pt idx="16">
                  <c:v>63.392390265191295</c:v>
                </c:pt>
                <c:pt idx="17">
                  <c:v>62.39859534747827</c:v>
                </c:pt>
                <c:pt idx="18">
                  <c:v>61.494964846003619</c:v>
                </c:pt>
                <c:pt idx="19">
                  <c:v>60.668997774787861</c:v>
                </c:pt>
                <c:pt idx="20">
                  <c:v>59.910458715832625</c:v>
                </c:pt>
                <c:pt idx="21">
                  <c:v>59.210880409626355</c:v>
                </c:pt>
                <c:pt idx="22">
                  <c:v>58.563192839599125</c:v>
                </c:pt>
                <c:pt idx="23">
                  <c:v>57.961442632062742</c:v>
                </c:pt>
                <c:pt idx="24">
                  <c:v>57.400577991942747</c:v>
                </c:pt>
                <c:pt idx="25">
                  <c:v>56.876281897061077</c:v>
                </c:pt>
                <c:pt idx="26">
                  <c:v>56.384841307972422</c:v>
                </c:pt>
                <c:pt idx="27">
                  <c:v>55.923043588363157</c:v>
                </c:pt>
                <c:pt idx="28">
                  <c:v>55.488093717017925</c:v>
                </c:pt>
                <c:pt idx="29">
                  <c:v>55.077547552926774</c:v>
                </c:pt>
                <c:pt idx="30">
                  <c:v>54.689257615050444</c:v>
                </c:pt>
                <c:pt idx="31">
                  <c:v>54.321328705909536</c:v>
                </c:pt>
                <c:pt idx="32">
                  <c:v>53.972081342912659</c:v>
                </c:pt>
                <c:pt idx="33">
                  <c:v>53.640021430787996</c:v>
                </c:pt>
                <c:pt idx="34">
                  <c:v>53.323814959216747</c:v>
                </c:pt>
                <c:pt idx="35">
                  <c:v>53.022266774305166</c:v>
                </c:pt>
                <c:pt idx="36">
                  <c:v>52.734302673837149</c:v>
                </c:pt>
                <c:pt idx="37">
                  <c:v>52.458954230721254</c:v>
                </c:pt>
                <c:pt idx="38">
                  <c:v>52.195345868511808</c:v>
                </c:pt>
                <c:pt idx="39">
                  <c:v>51.942683805964947</c:v>
                </c:pt>
                <c:pt idx="40">
                  <c:v>51.700246560619796</c:v>
                </c:pt>
                <c:pt idx="41">
                  <c:v>51.467376759073566</c:v>
                </c:pt>
                <c:pt idx="42">
                  <c:v>51.243474047458221</c:v>
                </c:pt>
                <c:pt idx="43">
                  <c:v>51.027988932273772</c:v>
                </c:pt>
                <c:pt idx="44">
                  <c:v>50.820417411196281</c:v>
                </c:pt>
                <c:pt idx="45">
                  <c:v>50.620296277294621</c:v>
                </c:pt>
                <c:pt idx="46">
                  <c:v>50.427198999437344</c:v>
                </c:pt>
                <c:pt idx="47">
                  <c:v>50.240732097468296</c:v>
                </c:pt>
                <c:pt idx="48">
                  <c:v>50.060531943683444</c:v>
                </c:pt>
                <c:pt idx="49">
                  <c:v>49.886261932815771</c:v>
                </c:pt>
                <c:pt idx="50">
                  <c:v>49.71760997156435</c:v>
                </c:pt>
                <c:pt idx="51">
                  <c:v>49.554286246039517</c:v>
                </c:pt>
                <c:pt idx="52">
                  <c:v>49.396021231612131</c:v>
                </c:pt>
                <c:pt idx="53">
                  <c:v>49.242563914776142</c:v>
                </c:pt>
                <c:pt idx="54">
                  <c:v>49.093680200933548</c:v>
                </c:pt>
                <c:pt idx="55">
                  <c:v>48.949151485637501</c:v>
                </c:pt>
                <c:pt idx="56">
                  <c:v>48.808773369894716</c:v>
                </c:pt>
                <c:pt idx="57">
                  <c:v>48.672354502730116</c:v>
                </c:pt>
                <c:pt idx="58">
                  <c:v>48.539715536430634</c:v>
                </c:pt>
                <c:pt idx="59">
                  <c:v>48.410688181774162</c:v>
                </c:pt>
                <c:pt idx="60">
                  <c:v>48.285114352167739</c:v>
                </c:pt>
                <c:pt idx="61">
                  <c:v>48.162845387006911</c:v>
                </c:pt>
                <c:pt idx="62">
                  <c:v>48.043741345762889</c:v>
                </c:pt>
                <c:pt idx="63">
                  <c:v>47.927670365335061</c:v>
                </c:pt>
                <c:pt idx="64">
                  <c:v>47.814508074098278</c:v>
                </c:pt>
                <c:pt idx="65">
                  <c:v>47.70413705684674</c:v>
                </c:pt>
                <c:pt idx="66">
                  <c:v>47.59644636550837</c:v>
                </c:pt>
                <c:pt idx="67">
                  <c:v>47.491331071088993</c:v>
                </c:pt>
                <c:pt idx="68">
                  <c:v>47.388691852815413</c:v>
                </c:pt>
                <c:pt idx="69">
                  <c:v>47.288434620894236</c:v>
                </c:pt>
                <c:pt idx="70">
                  <c:v>47.190470169693874</c:v>
                </c:pt>
                <c:pt idx="71">
                  <c:v>47.09471385850177</c:v>
                </c:pt>
                <c:pt idx="72">
                  <c:v>47.001085317310668</c:v>
                </c:pt>
                <c:pt idx="73">
                  <c:v>46.909508175355327</c:v>
                </c:pt>
                <c:pt idx="74">
                  <c:v>46.819909810355668</c:v>
                </c:pt>
                <c:pt idx="75">
                  <c:v>46.732221116631528</c:v>
                </c:pt>
                <c:pt idx="76">
                  <c:v>46.646376290438482</c:v>
                </c:pt>
                <c:pt idx="77">
                  <c:v>46.562312631038118</c:v>
                </c:pt>
                <c:pt idx="78">
                  <c:v>46.479970356161907</c:v>
                </c:pt>
                <c:pt idx="79">
                  <c:v>46.399292430657979</c:v>
                </c:pt>
                <c:pt idx="80">
                  <c:v>46.320224407225176</c:v>
                </c:pt>
                <c:pt idx="81">
                  <c:v>46.242714278242943</c:v>
                </c:pt>
                <c:pt idx="82">
                  <c:v>46.166712337797442</c:v>
                </c:pt>
                <c:pt idx="83">
                  <c:v>46.09217105308764</c:v>
                </c:pt>
                <c:pt idx="84">
                  <c:v>46.01904494446925</c:v>
                </c:pt>
                <c:pt idx="85">
                  <c:v>45.947290473460995</c:v>
                </c:pt>
                <c:pt idx="86">
                  <c:v>45.876865938098263</c:v>
                </c:pt>
                <c:pt idx="87">
                  <c:v>45.807731375072414</c:v>
                </c:pt>
                <c:pt idx="88">
                  <c:v>45.739848468143933</c:v>
                </c:pt>
                <c:pt idx="89">
                  <c:v>45.673180462360499</c:v>
                </c:pt>
                <c:pt idx="90">
                  <c:v>45.607692083651749</c:v>
                </c:pt>
                <c:pt idx="91">
                  <c:v>45.543349463407807</c:v>
                </c:pt>
                <c:pt idx="92">
                  <c:v>45.480120067681959</c:v>
                </c:pt>
                <c:pt idx="93">
                  <c:v>45.417972630686883</c:v>
                </c:pt>
                <c:pt idx="94">
                  <c:v>45.356877092281067</c:v>
                </c:pt>
                <c:pt idx="95">
                  <c:v>45.296804539166324</c:v>
                </c:pt>
                <c:pt idx="96">
                  <c:v>45.237727149539488</c:v>
                </c:pt>
                <c:pt idx="97">
                  <c:v>45.179618140961999</c:v>
                </c:pt>
                <c:pt idx="98">
                  <c:v>45.122451721228842</c:v>
                </c:pt>
                <c:pt idx="99">
                  <c:v>45.066203042035852</c:v>
                </c:pt>
                <c:pt idx="100">
                  <c:v>45.010848155259524</c:v>
                </c:pt>
                <c:pt idx="101">
                  <c:v>44.95636397167717</c:v>
                </c:pt>
                <c:pt idx="102">
                  <c:v>44.902728221969028</c:v>
                </c:pt>
                <c:pt idx="103">
                  <c:v>44.849919419854608</c:v>
                </c:pt>
                <c:pt idx="104">
                  <c:v>44.797916827227347</c:v>
                </c:pt>
                <c:pt idx="105">
                  <c:v>44.746700421161115</c:v>
                </c:pt>
                <c:pt idx="106">
                  <c:v>44.696250862671079</c:v>
                </c:pt>
                <c:pt idx="107">
                  <c:v>44.646549467120302</c:v>
                </c:pt>
                <c:pt idx="108">
                  <c:v>44.597578176170728</c:v>
                </c:pt>
                <c:pt idx="109">
                  <c:v>44.549319531184416</c:v>
                </c:pt>
                <c:pt idx="110">
                  <c:v>44.501756647987627</c:v>
                </c:pt>
                <c:pt idx="111">
                  <c:v>44.454873192916139</c:v>
                </c:pt>
                <c:pt idx="112">
                  <c:v>44.40865336006577</c:v>
                </c:pt>
                <c:pt idx="113">
                  <c:v>44.3630818496774</c:v>
                </c:pt>
                <c:pt idx="114">
                  <c:v>44.31814384759037</c:v>
                </c:pt>
                <c:pt idx="115">
                  <c:v>44.273825005702548</c:v>
                </c:pt>
                <c:pt idx="116">
                  <c:v>44.230111423379505</c:v>
                </c:pt>
                <c:pt idx="117">
                  <c:v>44.186989629758834</c:v>
                </c:pt>
                <c:pt idx="118">
                  <c:v>44.144446566899397</c:v>
                </c:pt>
                <c:pt idx="119">
                  <c:v>44.102469573728222</c:v>
                </c:pt>
                <c:pt idx="120">
                  <c:v>44.061046370741053</c:v>
                </c:pt>
                <c:pt idx="121">
                  <c:v>44.020165045415077</c:v>
                </c:pt>
                <c:pt idx="122">
                  <c:v>43.979814038295153</c:v>
                </c:pt>
                <c:pt idx="123">
                  <c:v>43.939982129717258</c:v>
                </c:pt>
                <c:pt idx="124">
                  <c:v>43.900658427134815</c:v>
                </c:pt>
                <c:pt idx="125">
                  <c:v>43.861832353016226</c:v>
                </c:pt>
                <c:pt idx="126">
                  <c:v>43.82349363328315</c:v>
                </c:pt>
                <c:pt idx="127">
                  <c:v>43.785632286261617</c:v>
                </c:pt>
                <c:pt idx="128">
                  <c:v>43.748238612119096</c:v>
                </c:pt>
                <c:pt idx="129">
                  <c:v>43.711303182762776</c:v>
                </c:pt>
                <c:pt idx="130">
                  <c:v>43.67481683217521</c:v>
                </c:pt>
                <c:pt idx="131">
                  <c:v>43.638770647165501</c:v>
                </c:pt>
                <c:pt idx="132">
                  <c:v>43.60315595851489</c:v>
                </c:pt>
                <c:pt idx="133">
                  <c:v>43.567964332497212</c:v>
                </c:pt>
                <c:pt idx="134">
                  <c:v>43.533187562755543</c:v>
                </c:pt>
                <c:pt idx="135">
                  <c:v>43.498817662517631</c:v>
                </c:pt>
                <c:pt idx="136">
                  <c:v>43.464846857133516</c:v>
                </c:pt>
                <c:pt idx="137">
                  <c:v>43.431267576919851</c:v>
                </c:pt>
                <c:pt idx="138">
                  <c:v>43.398072450295885</c:v>
                </c:pt>
                <c:pt idx="139">
                  <c:v>43.365254297197708</c:v>
                </c:pt>
                <c:pt idx="140">
                  <c:v>43.332806122756871</c:v>
                </c:pt>
                <c:pt idx="141">
                  <c:v>43.300721111231702</c:v>
                </c:pt>
                <c:pt idx="142">
                  <c:v>43.268992620178892</c:v>
                </c:pt>
                <c:pt idx="143">
                  <c:v>43.237614174854528</c:v>
                </c:pt>
                <c:pt idx="144">
                  <c:v>43.206579462833922</c:v>
                </c:pt>
                <c:pt idx="145">
                  <c:v>43.175882328840316</c:v>
                </c:pt>
                <c:pt idx="146">
                  <c:v>43.145516769772712</c:v>
                </c:pt>
                <c:pt idx="147">
                  <c:v>43.115476929924178</c:v>
                </c:pt>
                <c:pt idx="148">
                  <c:v>43.085757096381904</c:v>
                </c:pt>
                <c:pt idx="149">
                  <c:v>43.056351694600863</c:v>
                </c:pt>
                <c:pt idx="150">
                  <c:v>43.027255284143635</c:v>
                </c:pt>
                <c:pt idx="151">
                  <c:v>42.998462554578829</c:v>
                </c:pt>
                <c:pt idx="152">
                  <c:v>42.969968321531354</c:v>
                </c:pt>
                <c:pt idx="153">
                  <c:v>42.94176752287791</c:v>
                </c:pt>
                <c:pt idx="154">
                  <c:v>42.913855215081455</c:v>
                </c:pt>
                <c:pt idx="155">
                  <c:v>42.886226569658689</c:v>
                </c:pt>
                <c:pt idx="156">
                  <c:v>42.858876869774811</c:v>
                </c:pt>
                <c:pt idx="157">
                  <c:v>42.831801506960481</c:v>
                </c:pt>
                <c:pt idx="158">
                  <c:v>42.804995977945389</c:v>
                </c:pt>
                <c:pt idx="159">
                  <c:v>42.778455881604053</c:v>
                </c:pt>
                <c:pt idx="160">
                  <c:v>42.752176916008814</c:v>
                </c:pt>
                <c:pt idx="161">
                  <c:v>42.726154875585799</c:v>
                </c:pt>
                <c:pt idx="162">
                  <c:v>42.700385648369704</c:v>
                </c:pt>
                <c:pt idx="163">
                  <c:v>42.674865213353115</c:v>
                </c:pt>
                <c:pt idx="164">
                  <c:v>42.649589637926887</c:v>
                </c:pt>
                <c:pt idx="165">
                  <c:v>42.624555075407585</c:v>
                </c:pt>
                <c:pt idx="166">
                  <c:v>42.599757762648771</c:v>
                </c:pt>
                <c:pt idx="167">
                  <c:v>42.575194017732713</c:v>
                </c:pt>
                <c:pt idx="168">
                  <c:v>42.550860237739322</c:v>
                </c:pt>
                <c:pt idx="169">
                  <c:v>42.526752896589237</c:v>
                </c:pt>
                <c:pt idx="170">
                  <c:v>42.502868542958325</c:v>
                </c:pt>
                <c:pt idx="171">
                  <c:v>42.479203798260798</c:v>
                </c:pt>
                <c:pt idx="172">
                  <c:v>42.455755354698034</c:v>
                </c:pt>
                <c:pt idx="173">
                  <c:v>42.432519973370979</c:v>
                </c:pt>
                <c:pt idx="174">
                  <c:v>42.40949448245351</c:v>
                </c:pt>
                <c:pt idx="175">
                  <c:v>42.386675775424358</c:v>
                </c:pt>
                <c:pt idx="176">
                  <c:v>42.364060809355564</c:v>
                </c:pt>
                <c:pt idx="177">
                  <c:v>42.341646603255384</c:v>
                </c:pt>
                <c:pt idx="178">
                  <c:v>42.319430236463262</c:v>
                </c:pt>
                <c:pt idx="179">
                  <c:v>42.297408847095419</c:v>
                </c:pt>
                <c:pt idx="180">
                  <c:v>42.275579630538914</c:v>
                </c:pt>
                <c:pt idx="181">
                  <c:v>42.253939837992384</c:v>
                </c:pt>
                <c:pt idx="182">
                  <c:v>42.232486775051925</c:v>
                </c:pt>
                <c:pt idx="183">
                  <c:v>42.211217800340357</c:v>
                </c:pt>
                <c:pt idx="184">
                  <c:v>42.190130324178362</c:v>
                </c:pt>
                <c:pt idx="185">
                  <c:v>42.169221807295948</c:v>
                </c:pt>
                <c:pt idx="186">
                  <c:v>42.148489759582901</c:v>
                </c:pt>
                <c:pt idx="187">
                  <c:v>42.127931738876704</c:v>
                </c:pt>
                <c:pt idx="188">
                  <c:v>42.107545349786704</c:v>
                </c:pt>
                <c:pt idx="189">
                  <c:v>42.087328242553305</c:v>
                </c:pt>
                <c:pt idx="190">
                  <c:v>42.067278111940759</c:v>
                </c:pt>
                <c:pt idx="191">
                  <c:v>42.047392696162589</c:v>
                </c:pt>
                <c:pt idx="192">
                  <c:v>42.027669775838483</c:v>
                </c:pt>
                <c:pt idx="193">
                  <c:v>42.008107172981518</c:v>
                </c:pt>
                <c:pt idx="194">
                  <c:v>41.988702750014632</c:v>
                </c:pt>
                <c:pt idx="195">
                  <c:v>41.969454408815587</c:v>
                </c:pt>
                <c:pt idx="196">
                  <c:v>41.950360089789164</c:v>
                </c:pt>
                <c:pt idx="197">
                  <c:v>41.931417770965879</c:v>
                </c:pt>
                <c:pt idx="198">
                  <c:v>41.912625467126176</c:v>
                </c:pt>
                <c:pt idx="199">
                  <c:v>41.893981228949478</c:v>
                </c:pt>
                <c:pt idx="200">
                  <c:v>41.875483142187022</c:v>
                </c:pt>
                <c:pt idx="201">
                  <c:v>41.857129326857851</c:v>
                </c:pt>
                <c:pt idx="202">
                  <c:v>41.838917936467077</c:v>
                </c:pt>
                <c:pt idx="203">
                  <c:v>41.820847157245964</c:v>
                </c:pt>
                <c:pt idx="204">
                  <c:v>41.802915207412667</c:v>
                </c:pt>
                <c:pt idx="205">
                  <c:v>41.785120336453431</c:v>
                </c:pt>
                <c:pt idx="206">
                  <c:v>41.767460824423281</c:v>
                </c:pt>
                <c:pt idx="207">
                  <c:v>41.749934981265689</c:v>
                </c:pt>
                <c:pt idx="208">
                  <c:v>41.732541146150616</c:v>
                </c:pt>
                <c:pt idx="209">
                  <c:v>41.715277686830383</c:v>
                </c:pt>
                <c:pt idx="210">
                  <c:v>41.69814299901266</c:v>
                </c:pt>
                <c:pt idx="211">
                  <c:v>41.681135505750198</c:v>
                </c:pt>
                <c:pt idx="212">
                  <c:v>41.664253656846782</c:v>
                </c:pt>
                <c:pt idx="213">
                  <c:v>41.647495928278687</c:v>
                </c:pt>
                <c:pt idx="214">
                  <c:v>41.630860821631444</c:v>
                </c:pt>
                <c:pt idx="215">
                  <c:v>41.61434686355129</c:v>
                </c:pt>
                <c:pt idx="216">
                  <c:v>41.597952605210807</c:v>
                </c:pt>
                <c:pt idx="217">
                  <c:v>41.581676621788404</c:v>
                </c:pt>
                <c:pt idx="218">
                  <c:v>41.565517511961311</c:v>
                </c:pt>
                <c:pt idx="219">
                  <c:v>41.54947389741136</c:v>
                </c:pt>
                <c:pt idx="220">
                  <c:v>41.533544422343589</c:v>
                </c:pt>
                <c:pt idx="221">
                  <c:v>41.517727753016921</c:v>
                </c:pt>
                <c:pt idx="222">
                  <c:v>41.502022577286787</c:v>
                </c:pt>
                <c:pt idx="223">
                  <c:v>41.486427604159168</c:v>
                </c:pt>
                <c:pt idx="224">
                  <c:v>41.470941563355979</c:v>
                </c:pt>
                <c:pt idx="225">
                  <c:v>41.455563204891099</c:v>
                </c:pt>
                <c:pt idx="226">
                  <c:v>41.440291298657044</c:v>
                </c:pt>
                <c:pt idx="227">
                  <c:v>41.425124634021849</c:v>
                </c:pt>
                <c:pt idx="228">
                  <c:v>41.410062019435792</c:v>
                </c:pt>
                <c:pt idx="229">
                  <c:v>41.39510228204788</c:v>
                </c:pt>
                <c:pt idx="230">
                  <c:v>41.380244267331626</c:v>
                </c:pt>
                <c:pt idx="231">
                  <c:v>41.365486838719804</c:v>
                </c:pt>
                <c:pt idx="232">
                  <c:v>41.350828877248297</c:v>
                </c:pt>
                <c:pt idx="233">
                  <c:v>41.336269281208253</c:v>
                </c:pt>
                <c:pt idx="234">
                  <c:v>41.321806965806758</c:v>
                </c:pt>
                <c:pt idx="235">
                  <c:v>41.307440862835549</c:v>
                </c:pt>
                <c:pt idx="236">
                  <c:v>41.293169920347566</c:v>
                </c:pt>
                <c:pt idx="237">
                  <c:v>41.278993102341175</c:v>
                </c:pt>
                <c:pt idx="238">
                  <c:v>41.264909388451976</c:v>
                </c:pt>
                <c:pt idx="239">
                  <c:v>41.250917773651601</c:v>
                </c:pt>
                <c:pt idx="240">
                  <c:v>41.237017267953682</c:v>
                </c:pt>
                <c:pt idx="241">
                  <c:v>41.223206896126747</c:v>
                </c:pt>
                <c:pt idx="242">
                  <c:v>41.209485697413577</c:v>
                </c:pt>
                <c:pt idx="243">
                  <c:v>41.19585272525719</c:v>
                </c:pt>
                <c:pt idx="244">
                  <c:v>41.182307047033085</c:v>
                </c:pt>
                <c:pt idx="245">
                  <c:v>41.168847743787559</c:v>
                </c:pt>
                <c:pt idx="246">
                  <c:v>41.155473909982092</c:v>
                </c:pt>
                <c:pt idx="247">
                  <c:v>41.142184653243419</c:v>
                </c:pt>
                <c:pt idx="248">
                  <c:v>41.128979094119387</c:v>
                </c:pt>
                <c:pt idx="249">
                  <c:v>41.115856365840173</c:v>
                </c:pt>
                <c:pt idx="250">
                  <c:v>41.102815614084982</c:v>
                </c:pt>
                <c:pt idx="251">
                  <c:v>41.089855996753833</c:v>
                </c:pt>
                <c:pt idx="252">
                  <c:v>41.07697668374454</c:v>
                </c:pt>
                <c:pt idx="253">
                  <c:v>41.064176856734591</c:v>
                </c:pt>
                <c:pt idx="254">
                  <c:v>41.051455708967787</c:v>
                </c:pt>
                <c:pt idx="255">
                  <c:v>41.038812445045671</c:v>
                </c:pt>
                <c:pt idx="256">
                  <c:v>41.026246280723441</c:v>
                </c:pt>
                <c:pt idx="257">
                  <c:v>41.013756442710381</c:v>
                </c:pt>
                <c:pt idx="258">
                  <c:v>41.001342168474586</c:v>
                </c:pt>
                <c:pt idx="259">
                  <c:v>40.989002706051899</c:v>
                </c:pt>
                <c:pt idx="260">
                  <c:v>40.976737313859054</c:v>
                </c:pt>
                <c:pt idx="261">
                  <c:v>40.964545260510739</c:v>
                </c:pt>
                <c:pt idx="262">
                  <c:v>40.952425824640571</c:v>
                </c:pt>
                <c:pt idx="263">
                  <c:v>40.940378294726017</c:v>
                </c:pt>
                <c:pt idx="264">
                  <c:v>40.928401968916845</c:v>
                </c:pt>
                <c:pt idx="265">
                  <c:v>40.916496154867382</c:v>
                </c:pt>
                <c:pt idx="266">
                  <c:v>40.904660169572146</c:v>
                </c:pt>
                <c:pt idx="267">
                  <c:v>40.892893339205081</c:v>
                </c:pt>
                <c:pt idx="268">
                  <c:v>40.88119499896203</c:v>
                </c:pt>
                <c:pt idx="269">
                  <c:v>40.869564492906534</c:v>
                </c:pt>
                <c:pt idx="270">
                  <c:v>40.858001173818913</c:v>
                </c:pt>
                <c:pt idx="271">
                  <c:v>40.846504403048286</c:v>
                </c:pt>
                <c:pt idx="272">
                  <c:v>40.835073550367838</c:v>
                </c:pt>
                <c:pt idx="273">
                  <c:v>40.823707993832933</c:v>
                </c:pt>
                <c:pt idx="274">
                  <c:v>40.81240711964216</c:v>
                </c:pt>
                <c:pt idx="275">
                  <c:v>40.801170322001212</c:v>
                </c:pt>
                <c:pt idx="276">
                  <c:v>40.789997002989566</c:v>
                </c:pt>
                <c:pt idx="277">
                  <c:v>40.778886572429798</c:v>
                </c:pt>
                <c:pt idx="278">
                  <c:v>40.767838447759573</c:v>
                </c:pt>
                <c:pt idx="279">
                  <c:v>40.756852053906179</c:v>
                </c:pt>
                <c:pt idx="280">
                  <c:v>40.745926823163586</c:v>
                </c:pt>
                <c:pt idx="281">
                  <c:v>40.735062195072032</c:v>
                </c:pt>
                <c:pt idx="282">
                  <c:v>40.724257616299795</c:v>
                </c:pt>
                <c:pt idx="283">
                  <c:v>40.71351254052756</c:v>
                </c:pt>
                <c:pt idx="284">
                  <c:v>40.702826428334873</c:v>
                </c:pt>
                <c:pt idx="285">
                  <c:v>40.692198747088931</c:v>
                </c:pt>
                <c:pt idx="286">
                  <c:v>40.681628970835511</c:v>
                </c:pt>
                <c:pt idx="287">
                  <c:v>40.671116580192063</c:v>
                </c:pt>
                <c:pt idx="288">
                  <c:v>40.660661062242795</c:v>
                </c:pt>
                <c:pt idx="289">
                  <c:v>40.650261910435937</c:v>
                </c:pt>
                <c:pt idx="290">
                  <c:v>40.639918624482831</c:v>
                </c:pt>
                <c:pt idx="291">
                  <c:v>40.6296307102591</c:v>
                </c:pt>
                <c:pt idx="292">
                  <c:v>40.61939767970761</c:v>
                </c:pt>
                <c:pt idx="293">
                  <c:v>40.609219050743356</c:v>
                </c:pt>
                <c:pt idx="294">
                  <c:v>40.599094347160083</c:v>
                </c:pt>
                <c:pt idx="295">
                  <c:v>40.589023098538846</c:v>
                </c:pt>
                <c:pt idx="296">
                  <c:v>40.579004840158049</c:v>
                </c:pt>
                <c:pt idx="297">
                  <c:v>40.569039112905422</c:v>
                </c:pt>
                <c:pt idx="298">
                  <c:v>40.559125463191499</c:v>
                </c:pt>
                <c:pt idx="299">
                  <c:v>40.549263442864735</c:v>
                </c:pt>
                <c:pt idx="300">
                  <c:v>40.539452609128361</c:v>
                </c:pt>
                <c:pt idx="301">
                  <c:v>40.529692524458518</c:v>
                </c:pt>
                <c:pt idx="302">
                  <c:v>40.519982756524136</c:v>
                </c:pt>
                <c:pt idx="303">
                  <c:v>40.510322878108205</c:v>
                </c:pt>
                <c:pt idx="304">
                  <c:v>40.500712467030517</c:v>
                </c:pt>
                <c:pt idx="305">
                  <c:v>40.49115110607174</c:v>
                </c:pt>
                <c:pt idx="306">
                  <c:v>40.481638382899085</c:v>
                </c:pt>
                <c:pt idx="307">
                  <c:v>40.472173889993087</c:v>
                </c:pt>
                <c:pt idx="308">
                  <c:v>40.46275722457586</c:v>
                </c:pt>
                <c:pt idx="309">
                  <c:v>40.453387988540676</c:v>
                </c:pt>
                <c:pt idx="310">
                  <c:v>40.444065788382694</c:v>
                </c:pt>
                <c:pt idx="311">
                  <c:v>40.434790235131032</c:v>
                </c:pt>
                <c:pt idx="312">
                  <c:v>40.425560944282047</c:v>
                </c:pt>
                <c:pt idx="313">
                  <c:v>40.416377535733794</c:v>
                </c:pt>
                <c:pt idx="314">
                  <c:v>40.407239633721588</c:v>
                </c:pt>
                <c:pt idx="315">
                  <c:v>40.398146866754885</c:v>
                </c:pt>
                <c:pt idx="316">
                  <c:v>40.389098867555084</c:v>
                </c:pt>
                <c:pt idx="317">
                  <c:v>40.380095272994559</c:v>
                </c:pt>
                <c:pt idx="318">
                  <c:v>40.371135724036705</c:v>
                </c:pt>
                <c:pt idx="319">
                  <c:v>40.362219865677076</c:v>
                </c:pt>
                <c:pt idx="320">
                  <c:v>40.353347346885478</c:v>
                </c:pt>
                <c:pt idx="321">
                  <c:v>40.344517820549207</c:v>
                </c:pt>
                <c:pt idx="322">
                  <c:v>40.335730943417126</c:v>
                </c:pt>
                <c:pt idx="323">
                  <c:v>40.326986376044772</c:v>
                </c:pt>
                <c:pt idx="324">
                  <c:v>40.318283782740487</c:v>
                </c:pt>
                <c:pt idx="325">
                  <c:v>40.309622831512321</c:v>
                </c:pt>
                <c:pt idx="326">
                  <c:v>40.301003194015998</c:v>
                </c:pt>
                <c:pt idx="327">
                  <c:v>40.292424545503643</c:v>
                </c:pt>
                <c:pt idx="328">
                  <c:v>40.283886564773518</c:v>
                </c:pt>
                <c:pt idx="329">
                  <c:v>40.275388934120492</c:v>
                </c:pt>
                <c:pt idx="330">
                  <c:v>40.26693133928741</c:v>
                </c:pt>
                <c:pt idx="331">
                  <c:v>40.258513469417309</c:v>
                </c:pt>
                <c:pt idx="332">
                  <c:v>40.250135017006379</c:v>
                </c:pt>
                <c:pt idx="333">
                  <c:v>40.241795677857731</c:v>
                </c:pt>
                <c:pt idx="334">
                  <c:v>40.233495151035974</c:v>
                </c:pt>
                <c:pt idx="335">
                  <c:v>40.225233138822524</c:v>
                </c:pt>
                <c:pt idx="336">
                  <c:v>40.217009346671688</c:v>
                </c:pt>
                <c:pt idx="337">
                  <c:v>40.208823483167372</c:v>
                </c:pt>
                <c:pt idx="338">
                  <c:v>40.200675259980684</c:v>
                </c:pt>
                <c:pt idx="339">
                  <c:v>40.192564391828078</c:v>
                </c:pt>
                <c:pt idx="340">
                  <c:v>40.184490596430251</c:v>
                </c:pt>
                <c:pt idx="341">
                  <c:v>40.176453594471738</c:v>
                </c:pt>
                <c:pt idx="342">
                  <c:v>40.168453109561128</c:v>
                </c:pt>
                <c:pt idx="343">
                  <c:v>40.160488868191919</c:v>
                </c:pt>
                <c:pt idx="344">
                  <c:v>40.152560599704081</c:v>
                </c:pt>
                <c:pt idx="345">
                  <c:v>40.144668036246145</c:v>
                </c:pt>
                <c:pt idx="346">
                  <c:v>40.136810912737985</c:v>
                </c:pt>
                <c:pt idx="347">
                  <c:v>40.128988966834157</c:v>
                </c:pt>
                <c:pt idx="348">
                  <c:v>40.121201938887886</c:v>
                </c:pt>
                <c:pt idx="349">
                  <c:v>40.113449571915481</c:v>
                </c:pt>
                <c:pt idx="350">
                  <c:v>40.105731611561538</c:v>
                </c:pt>
                <c:pt idx="351">
                  <c:v>40.098047806064507</c:v>
                </c:pt>
                <c:pt idx="352">
                  <c:v>40.090397906222904</c:v>
                </c:pt>
                <c:pt idx="353">
                  <c:v>40.08278166536207</c:v>
                </c:pt>
                <c:pt idx="354">
                  <c:v>40.075198839301379</c:v>
                </c:pt>
                <c:pt idx="355">
                  <c:v>40.067649186321972</c:v>
                </c:pt>
                <c:pt idx="356">
                  <c:v>40.060132467135162</c:v>
                </c:pt>
                <c:pt idx="357">
                  <c:v>40.052648444851059</c:v>
                </c:pt>
                <c:pt idx="358">
                  <c:v>40.045196884947885</c:v>
                </c:pt>
                <c:pt idx="359">
                  <c:v>40.037777555241789</c:v>
                </c:pt>
                <c:pt idx="360">
                  <c:v>40.030390225856927</c:v>
                </c:pt>
                <c:pt idx="361">
                  <c:v>40.0230346691962</c:v>
                </c:pt>
                <c:pt idx="362">
                  <c:v>40.015710659912386</c:v>
                </c:pt>
                <c:pt idx="363">
                  <c:v>40.008417974879684</c:v>
                </c:pt>
                <c:pt idx="364">
                  <c:v>40.001156393165729</c:v>
                </c:pt>
                <c:pt idx="365">
                  <c:v>39.993925696004034</c:v>
                </c:pt>
                <c:pt idx="366">
                  <c:v>39.98672566676683</c:v>
                </c:pt>
                <c:pt idx="367">
                  <c:v>39.979556090938345</c:v>
                </c:pt>
                <c:pt idx="368">
                  <c:v>39.972416756088499</c:v>
                </c:pt>
                <c:pt idx="369">
                  <c:v>39.965307451846918</c:v>
                </c:pt>
                <c:pt idx="370">
                  <c:v>39.958227969877491</c:v>
                </c:pt>
                <c:pt idx="371">
                  <c:v>39.951178103853152</c:v>
                </c:pt>
                <c:pt idx="372">
                  <c:v>39.944157649431155</c:v>
                </c:pt>
                <c:pt idx="373">
                  <c:v>39.937166404228599</c:v>
                </c:pt>
                <c:pt idx="374">
                  <c:v>39.930204167798536</c:v>
                </c:pt>
                <c:pt idx="375">
                  <c:v>39.923270741606139</c:v>
                </c:pt>
                <c:pt idx="376">
                  <c:v>39.916365929005472</c:v>
                </c:pt>
                <c:pt idx="377">
                  <c:v>39.909489535216508</c:v>
                </c:pt>
                <c:pt idx="378">
                  <c:v>39.902641367302479</c:v>
                </c:pt>
                <c:pt idx="379">
                  <c:v>39.895821234147533</c:v>
                </c:pt>
                <c:pt idx="380">
                  <c:v>39.889028946434841</c:v>
                </c:pt>
                <c:pt idx="381">
                  <c:v>39.882264316624877</c:v>
                </c:pt>
                <c:pt idx="382">
                  <c:v>39.875527158934133</c:v>
                </c:pt>
                <c:pt idx="383">
                  <c:v>39.86881728931403</c:v>
                </c:pt>
                <c:pt idx="384">
                  <c:v>39.862134525430299</c:v>
                </c:pt>
                <c:pt idx="385">
                  <c:v>39.855478686642449</c:v>
                </c:pt>
                <c:pt idx="386">
                  <c:v>39.848849593983758</c:v>
                </c:pt>
                <c:pt idx="387">
                  <c:v>39.842247070141354</c:v>
                </c:pt>
                <c:pt idx="388">
                  <c:v>39.835670939436717</c:v>
                </c:pt>
                <c:pt idx="389">
                  <c:v>39.816099173476928</c:v>
                </c:pt>
                <c:pt idx="390">
                  <c:v>39.809626890556721</c:v>
                </c:pt>
                <c:pt idx="391">
                  <c:v>39.803180146232243</c:v>
                </c:pt>
                <c:pt idx="392">
                  <c:v>39.796758774236039</c:v>
                </c:pt>
                <c:pt idx="393">
                  <c:v>39.79036260980579</c:v>
                </c:pt>
                <c:pt idx="394">
                  <c:v>39.783991489666896</c:v>
                </c:pt>
                <c:pt idx="395">
                  <c:v>39.77764525201529</c:v>
                </c:pt>
                <c:pt idx="396">
                  <c:v>39.77132373650052</c:v>
                </c:pt>
                <c:pt idx="397">
                  <c:v>39.765026784209041</c:v>
                </c:pt>
                <c:pt idx="398">
                  <c:v>39.758754237647729</c:v>
                </c:pt>
                <c:pt idx="399">
                  <c:v>39.752505940727673</c:v>
                </c:pt>
                <c:pt idx="400">
                  <c:v>39.746281738748159</c:v>
                </c:pt>
                <c:pt idx="401">
                  <c:v>39.740081478380837</c:v>
                </c:pt>
                <c:pt idx="402">
                  <c:v>39.733905007654222</c:v>
                </c:pt>
                <c:pt idx="403">
                  <c:v>39.727752175938285</c:v>
                </c:pt>
                <c:pt idx="404">
                  <c:v>39.721622833929345</c:v>
                </c:pt>
                <c:pt idx="405">
                  <c:v>39.69733742248026</c:v>
                </c:pt>
                <c:pt idx="406">
                  <c:v>39.691323334838117</c:v>
                </c:pt>
                <c:pt idx="407">
                  <c:v>39.685331868111419</c:v>
                </c:pt>
                <c:pt idx="408">
                  <c:v>39.679362881873764</c:v>
                </c:pt>
                <c:pt idx="409">
                  <c:v>39.673416236911173</c:v>
                </c:pt>
                <c:pt idx="410">
                  <c:v>39.667491795208655</c:v>
                </c:pt>
                <c:pt idx="411">
                  <c:v>39.661589419937009</c:v>
                </c:pt>
                <c:pt idx="412">
                  <c:v>39.655708975439808</c:v>
                </c:pt>
                <c:pt idx="413">
                  <c:v>39.649850327220527</c:v>
                </c:pt>
                <c:pt idx="414">
                  <c:v>39.644013341929835</c:v>
                </c:pt>
                <c:pt idx="415">
                  <c:v>39.638197887353144</c:v>
                </c:pt>
                <c:pt idx="416">
                  <c:v>39.632403832398197</c:v>
                </c:pt>
                <c:pt idx="417">
                  <c:v>39.626631047082888</c:v>
                </c:pt>
                <c:pt idx="418">
                  <c:v>39.620879402523286</c:v>
                </c:pt>
                <c:pt idx="419">
                  <c:v>39.615148770921692</c:v>
                </c:pt>
                <c:pt idx="420">
                  <c:v>39.609439025554998</c:v>
                </c:pt>
                <c:pt idx="421">
                  <c:v>39.603750040763074</c:v>
                </c:pt>
                <c:pt idx="422">
                  <c:v>39.598081691937431</c:v>
                </c:pt>
                <c:pt idx="423">
                  <c:v>39.592433855509853</c:v>
                </c:pt>
                <c:pt idx="424">
                  <c:v>39.586806408941435</c:v>
                </c:pt>
                <c:pt idx="425">
                  <c:v>39.581199230711462</c:v>
                </c:pt>
                <c:pt idx="426">
                  <c:v>39.575612200306679</c:v>
                </c:pt>
                <c:pt idx="427">
                  <c:v>39.570045198210629</c:v>
                </c:pt>
                <c:pt idx="428">
                  <c:v>39.564498105893001</c:v>
                </c:pt>
                <c:pt idx="429">
                  <c:v>39.558970805799326</c:v>
                </c:pt>
                <c:pt idx="430">
                  <c:v>39.553463181340611</c:v>
                </c:pt>
                <c:pt idx="431">
                  <c:v>39.547975116883308</c:v>
                </c:pt>
                <c:pt idx="432">
                  <c:v>39.542506497739176</c:v>
                </c:pt>
                <c:pt idx="433">
                  <c:v>39.53705721015546</c:v>
                </c:pt>
                <c:pt idx="434">
                  <c:v>39.531627141305123</c:v>
                </c:pt>
                <c:pt idx="435">
                  <c:v>39.526216179277199</c:v>
                </c:pt>
                <c:pt idx="436">
                  <c:v>39.5208242130673</c:v>
                </c:pt>
                <c:pt idx="437">
                  <c:v>39.515451132568167</c:v>
                </c:pt>
                <c:pt idx="438">
                  <c:v>39.510096828560464</c:v>
                </c:pt>
                <c:pt idx="439">
                  <c:v>39.504761192703562</c:v>
                </c:pt>
                <c:pt idx="440">
                  <c:v>39.499444117526522</c:v>
                </c:pt>
                <c:pt idx="441">
                  <c:v>39.494145496419144</c:v>
                </c:pt>
                <c:pt idx="442">
                  <c:v>39.488865223623186</c:v>
                </c:pt>
                <c:pt idx="443">
                  <c:v>39.483603194223605</c:v>
                </c:pt>
                <c:pt idx="444">
                  <c:v>39.478359304139978</c:v>
                </c:pt>
                <c:pt idx="445">
                  <c:v>39.473133450118027</c:v>
                </c:pt>
                <c:pt idx="446">
                  <c:v>39.467925529721178</c:v>
                </c:pt>
                <c:pt idx="447">
                  <c:v>39.462735441322344</c:v>
                </c:pt>
                <c:pt idx="448">
                  <c:v>39.457563084095661</c:v>
                </c:pt>
                <c:pt idx="449">
                  <c:v>39.452408358008491</c:v>
                </c:pt>
                <c:pt idx="450">
                  <c:v>39.447271163813355</c:v>
                </c:pt>
                <c:pt idx="451">
                  <c:v>39.442151403040135</c:v>
                </c:pt>
                <c:pt idx="452">
                  <c:v>39.437048977988169</c:v>
                </c:pt>
                <c:pt idx="453">
                  <c:v>39.431963791718708</c:v>
                </c:pt>
                <c:pt idx="454">
                  <c:v>39.426895748047158</c:v>
                </c:pt>
                <c:pt idx="455">
                  <c:v>39.42184475153568</c:v>
                </c:pt>
                <c:pt idx="456">
                  <c:v>39.416810707485745</c:v>
                </c:pt>
                <c:pt idx="457">
                  <c:v>39.35286902225549</c:v>
                </c:pt>
                <c:pt idx="458">
                  <c:v>39.34806276642113</c:v>
                </c:pt>
                <c:pt idx="459">
                  <c:v>39.343272126506399</c:v>
                </c:pt>
                <c:pt idx="460">
                  <c:v>39.338497018702284</c:v>
                </c:pt>
                <c:pt idx="461">
                  <c:v>39.33373735982569</c:v>
                </c:pt>
                <c:pt idx="462">
                  <c:v>39.328993067313462</c:v>
                </c:pt>
                <c:pt idx="463">
                  <c:v>39.324264059216532</c:v>
                </c:pt>
                <c:pt idx="464">
                  <c:v>39.319550254194034</c:v>
                </c:pt>
                <c:pt idx="465">
                  <c:v>39.314851571507504</c:v>
                </c:pt>
                <c:pt idx="466">
                  <c:v>39.310167931015229</c:v>
                </c:pt>
                <c:pt idx="467">
                  <c:v>39.305499253166531</c:v>
                </c:pt>
                <c:pt idx="468">
                  <c:v>39.300845458996271</c:v>
                </c:pt>
                <c:pt idx="469">
                  <c:v>39.296206470119273</c:v>
                </c:pt>
                <c:pt idx="470">
                  <c:v>39.291582208724897</c:v>
                </c:pt>
                <c:pt idx="471">
                  <c:v>39.286972597571612</c:v>
                </c:pt>
                <c:pt idx="472">
                  <c:v>39.28237755998174</c:v>
                </c:pt>
                <c:pt idx="473">
                  <c:v>39.277797019836122</c:v>
                </c:pt>
                <c:pt idx="474">
                  <c:v>39.273230901568965</c:v>
                </c:pt>
                <c:pt idx="475">
                  <c:v>39.268679130162646</c:v>
                </c:pt>
                <c:pt idx="476">
                  <c:v>39.264141631142635</c:v>
                </c:pt>
                <c:pt idx="477">
                  <c:v>39.259618330572486</c:v>
                </c:pt>
                <c:pt idx="478">
                  <c:v>39.255109155048849</c:v>
                </c:pt>
                <c:pt idx="479">
                  <c:v>39.250614031696543</c:v>
                </c:pt>
                <c:pt idx="480">
                  <c:v>39.2461328881637</c:v>
                </c:pt>
                <c:pt idx="481">
                  <c:v>39.241665652616938</c:v>
                </c:pt>
                <c:pt idx="482">
                  <c:v>39.237212253736637</c:v>
                </c:pt>
                <c:pt idx="483">
                  <c:v>39.23277262071224</c:v>
                </c:pt>
                <c:pt idx="484">
                  <c:v>39.228346683237525</c:v>
                </c:pt>
                <c:pt idx="485">
                  <c:v>39.223934371506097</c:v>
                </c:pt>
                <c:pt idx="486">
                  <c:v>39.219535616206826</c:v>
                </c:pt>
                <c:pt idx="487">
                  <c:v>39.215150348519288</c:v>
                </c:pt>
                <c:pt idx="488">
                  <c:v>39.210778500109392</c:v>
                </c:pt>
                <c:pt idx="489">
                  <c:v>39.206420003124947</c:v>
                </c:pt>
                <c:pt idx="490">
                  <c:v>39.202074790191318</c:v>
                </c:pt>
                <c:pt idx="491">
                  <c:v>39.197742794407091</c:v>
                </c:pt>
                <c:pt idx="492">
                  <c:v>39.193423949339895</c:v>
                </c:pt>
                <c:pt idx="493">
                  <c:v>39.189118189022103</c:v>
                </c:pt>
                <c:pt idx="494">
                  <c:v>39.184825447946764</c:v>
                </c:pt>
                <c:pt idx="495">
                  <c:v>39.180545661063384</c:v>
                </c:pt>
                <c:pt idx="496">
                  <c:v>39.176278763773965</c:v>
                </c:pt>
                <c:pt idx="497">
                  <c:v>39.17202469192884</c:v>
                </c:pt>
                <c:pt idx="498">
                  <c:v>39.167783381822844</c:v>
                </c:pt>
                <c:pt idx="499">
                  <c:v>39.163554770191254</c:v>
                </c:pt>
                <c:pt idx="500">
                  <c:v>39.077579712358741</c:v>
                </c:pt>
                <c:pt idx="501">
                  <c:v>39.07361530555675</c:v>
                </c:pt>
                <c:pt idx="502">
                  <c:v>39.069662255252233</c:v>
                </c:pt>
                <c:pt idx="503">
                  <c:v>39.065720507672815</c:v>
                </c:pt>
                <c:pt idx="504">
                  <c:v>39.061790009400625</c:v>
                </c:pt>
                <c:pt idx="505">
                  <c:v>39.057870707369268</c:v>
                </c:pt>
                <c:pt idx="506">
                  <c:v>39.053962548860873</c:v>
                </c:pt>
                <c:pt idx="507">
                  <c:v>39.050065481503225</c:v>
                </c:pt>
                <c:pt idx="508">
                  <c:v>39.046179453266774</c:v>
                </c:pt>
                <c:pt idx="509">
                  <c:v>39.042304412461824</c:v>
                </c:pt>
                <c:pt idx="510">
                  <c:v>39.038440307735655</c:v>
                </c:pt>
                <c:pt idx="511">
                  <c:v>39.034587088069749</c:v>
                </c:pt>
                <c:pt idx="512">
                  <c:v>39.030744702776971</c:v>
                </c:pt>
                <c:pt idx="513">
                  <c:v>39.026913101498835</c:v>
                </c:pt>
                <c:pt idx="514">
                  <c:v>39.023092234202757</c:v>
                </c:pt>
                <c:pt idx="515">
                  <c:v>39.019282051179374</c:v>
                </c:pt>
                <c:pt idx="516">
                  <c:v>39.015482503039856</c:v>
                </c:pt>
                <c:pt idx="517">
                  <c:v>39.011693540713267</c:v>
                </c:pt>
                <c:pt idx="518">
                  <c:v>39.007915115443957</c:v>
                </c:pt>
                <c:pt idx="519">
                  <c:v>39.004147178788934</c:v>
                </c:pt>
                <c:pt idx="520">
                  <c:v>39.000389682615328</c:v>
                </c:pt>
                <c:pt idx="521">
                  <c:v>38.902715995086794</c:v>
                </c:pt>
                <c:pt idx="522">
                  <c:v>38.899232473629986</c:v>
                </c:pt>
                <c:pt idx="523">
                  <c:v>38.895758121025651</c:v>
                </c:pt>
                <c:pt idx="524">
                  <c:v>38.892292897367689</c:v>
                </c:pt>
                <c:pt idx="525">
                  <c:v>38.888836762991879</c:v>
                </c:pt>
                <c:pt idx="526">
                  <c:v>38.745203271625741</c:v>
                </c:pt>
                <c:pt idx="527">
                  <c:v>38.742118687596495</c:v>
                </c:pt>
                <c:pt idx="528">
                  <c:v>38.73904160045204</c:v>
                </c:pt>
                <c:pt idx="529">
                  <c:v>38.735971980051737</c:v>
                </c:pt>
                <c:pt idx="530">
                  <c:v>38.732909796423755</c:v>
                </c:pt>
                <c:pt idx="531">
                  <c:v>38.729855019763832</c:v>
                </c:pt>
                <c:pt idx="532">
                  <c:v>38.726807620434172</c:v>
                </c:pt>
                <c:pt idx="533">
                  <c:v>38.702690507123869</c:v>
                </c:pt>
                <c:pt idx="534">
                  <c:v>38.699708196938666</c:v>
                </c:pt>
                <c:pt idx="535">
                  <c:v>38.696732976600551</c:v>
                </c:pt>
                <c:pt idx="536">
                  <c:v>38.693764818225766</c:v>
                </c:pt>
                <c:pt idx="537">
                  <c:v>38.690803694083364</c:v>
                </c:pt>
                <c:pt idx="538">
                  <c:v>38.687849576594054</c:v>
                </c:pt>
                <c:pt idx="539">
                  <c:v>38.684902438329232</c:v>
                </c:pt>
                <c:pt idx="540">
                  <c:v>38.681962252009875</c:v>
                </c:pt>
                <c:pt idx="541">
                  <c:v>38.6790289905055</c:v>
                </c:pt>
                <c:pt idx="542">
                  <c:v>38.676102626833149</c:v>
                </c:pt>
                <c:pt idx="543">
                  <c:v>38.673183134156353</c:v>
                </c:pt>
                <c:pt idx="544">
                  <c:v>38.670270485784066</c:v>
                </c:pt>
                <c:pt idx="545">
                  <c:v>38.667364655169749</c:v>
                </c:pt>
                <c:pt idx="546">
                  <c:v>38.664465615910288</c:v>
                </c:pt>
                <c:pt idx="547">
                  <c:v>38.661573341745033</c:v>
                </c:pt>
                <c:pt idx="548">
                  <c:v>38.658687806554809</c:v>
                </c:pt>
                <c:pt idx="549">
                  <c:v>38.655808984360974</c:v>
                </c:pt>
                <c:pt idx="550">
                  <c:v>38.647212538058128</c:v>
                </c:pt>
                <c:pt idx="551">
                  <c:v>38.644360310839311</c:v>
                </c:pt>
                <c:pt idx="552">
                  <c:v>38.64151466879742</c:v>
                </c:pt>
                <c:pt idx="553">
                  <c:v>38.638675586776699</c:v>
                </c:pt>
                <c:pt idx="554">
                  <c:v>38.635843039755336</c:v>
                </c:pt>
                <c:pt idx="555">
                  <c:v>38.633017002844468</c:v>
                </c:pt>
                <c:pt idx="556">
                  <c:v>38.630197451287337</c:v>
                </c:pt>
                <c:pt idx="557">
                  <c:v>38.627384360458322</c:v>
                </c:pt>
              </c:numCache>
            </c:numRef>
          </c:yVal>
          <c:smooth val="1"/>
          <c:extLst xmlns:c16r2="http://schemas.microsoft.com/office/drawing/2015/06/chart">
            <c:ext xmlns:c16="http://schemas.microsoft.com/office/drawing/2014/chart" uri="{C3380CC4-5D6E-409C-BE32-E72D297353CC}">
              <c16:uniqueId val="{00000003-D5F1-473A-A19C-AAED91B59A66}"/>
            </c:ext>
          </c:extLst>
        </c:ser>
        <c:ser>
          <c:idx val="5"/>
          <c:order val="4"/>
          <c:spPr>
            <a:ln w="38100">
              <a:solidFill>
                <a:schemeClr val="bg2">
                  <a:lumMod val="50000"/>
                </a:schemeClr>
              </a:solidFill>
              <a:prstDash val="solid"/>
            </a:ln>
          </c:spPr>
          <c:marker>
            <c:symbol val="none"/>
          </c:marker>
          <c:xVal>
            <c:numRef>
              <c:f>'2.1.2(b)'!$C$3:$C$560</c:f>
              <c:numCache>
                <c:formatCode>0</c:formatCode>
                <c:ptCount val="558"/>
                <c:pt idx="0">
                  <c:v>285.71428571428572</c:v>
                </c:pt>
                <c:pt idx="1">
                  <c:v>571.42857142857144</c:v>
                </c:pt>
                <c:pt idx="2">
                  <c:v>857.14285714285711</c:v>
                </c:pt>
                <c:pt idx="3">
                  <c:v>1142.8571428571429</c:v>
                </c:pt>
                <c:pt idx="4">
                  <c:v>1428.5714285714284</c:v>
                </c:pt>
                <c:pt idx="5">
                  <c:v>1714.2857142857142</c:v>
                </c:pt>
                <c:pt idx="6">
                  <c:v>2000</c:v>
                </c:pt>
                <c:pt idx="7">
                  <c:v>2285.7142857142858</c:v>
                </c:pt>
                <c:pt idx="8">
                  <c:v>2571.4285714285711</c:v>
                </c:pt>
                <c:pt idx="9">
                  <c:v>2857.1428571428569</c:v>
                </c:pt>
                <c:pt idx="10">
                  <c:v>3142.8571428571427</c:v>
                </c:pt>
                <c:pt idx="11">
                  <c:v>3428.5714285714284</c:v>
                </c:pt>
                <c:pt idx="12">
                  <c:v>3714.2857142857142</c:v>
                </c:pt>
                <c:pt idx="13">
                  <c:v>4000</c:v>
                </c:pt>
                <c:pt idx="14">
                  <c:v>4285.7142857142853</c:v>
                </c:pt>
                <c:pt idx="15">
                  <c:v>4571.4285714285716</c:v>
                </c:pt>
                <c:pt idx="16">
                  <c:v>4857.1428571428569</c:v>
                </c:pt>
                <c:pt idx="17">
                  <c:v>5142.8571428571422</c:v>
                </c:pt>
                <c:pt idx="18">
                  <c:v>5428.5714285714284</c:v>
                </c:pt>
                <c:pt idx="19">
                  <c:v>5714.2857142857138</c:v>
                </c:pt>
                <c:pt idx="20">
                  <c:v>6000</c:v>
                </c:pt>
                <c:pt idx="21">
                  <c:v>6285.7142857142853</c:v>
                </c:pt>
                <c:pt idx="22">
                  <c:v>6571.4285714285716</c:v>
                </c:pt>
                <c:pt idx="23">
                  <c:v>6857.1428571428569</c:v>
                </c:pt>
                <c:pt idx="24">
                  <c:v>7142.8571428571431</c:v>
                </c:pt>
                <c:pt idx="25">
                  <c:v>7428.5714285714284</c:v>
                </c:pt>
                <c:pt idx="26">
                  <c:v>7714.2857142857147</c:v>
                </c:pt>
                <c:pt idx="27">
                  <c:v>8000</c:v>
                </c:pt>
                <c:pt idx="28">
                  <c:v>8285.7142857142862</c:v>
                </c:pt>
                <c:pt idx="29">
                  <c:v>8571.4285714285706</c:v>
                </c:pt>
                <c:pt idx="30">
                  <c:v>8857.1428571428569</c:v>
                </c:pt>
                <c:pt idx="31">
                  <c:v>9142.8571428571431</c:v>
                </c:pt>
                <c:pt idx="32">
                  <c:v>9428.5714285714275</c:v>
                </c:pt>
                <c:pt idx="33">
                  <c:v>9714.2857142857138</c:v>
                </c:pt>
                <c:pt idx="34">
                  <c:v>10000</c:v>
                </c:pt>
                <c:pt idx="35">
                  <c:v>10285.714285714284</c:v>
                </c:pt>
                <c:pt idx="36">
                  <c:v>10571.428571428572</c:v>
                </c:pt>
                <c:pt idx="37">
                  <c:v>10857.142857142857</c:v>
                </c:pt>
                <c:pt idx="38">
                  <c:v>11142.857142857143</c:v>
                </c:pt>
                <c:pt idx="39">
                  <c:v>11428.571428571428</c:v>
                </c:pt>
                <c:pt idx="40">
                  <c:v>11714.285714285716</c:v>
                </c:pt>
                <c:pt idx="41">
                  <c:v>12000</c:v>
                </c:pt>
                <c:pt idx="42">
                  <c:v>12285.714285714286</c:v>
                </c:pt>
                <c:pt idx="43">
                  <c:v>12571.428571428571</c:v>
                </c:pt>
                <c:pt idx="44">
                  <c:v>12857.142857142859</c:v>
                </c:pt>
                <c:pt idx="45">
                  <c:v>13142.857142857143</c:v>
                </c:pt>
                <c:pt idx="46">
                  <c:v>13428.571428571428</c:v>
                </c:pt>
                <c:pt idx="47">
                  <c:v>13714.285714285714</c:v>
                </c:pt>
                <c:pt idx="48">
                  <c:v>14000</c:v>
                </c:pt>
                <c:pt idx="49">
                  <c:v>14285.714285714286</c:v>
                </c:pt>
                <c:pt idx="50">
                  <c:v>14571.428571428571</c:v>
                </c:pt>
                <c:pt idx="51">
                  <c:v>14857.142857142857</c:v>
                </c:pt>
                <c:pt idx="52">
                  <c:v>15142.857142857143</c:v>
                </c:pt>
                <c:pt idx="53">
                  <c:v>15428.571428571429</c:v>
                </c:pt>
                <c:pt idx="54">
                  <c:v>15714.285714285714</c:v>
                </c:pt>
                <c:pt idx="55">
                  <c:v>16000</c:v>
                </c:pt>
                <c:pt idx="56">
                  <c:v>16285.714285714286</c:v>
                </c:pt>
                <c:pt idx="57">
                  <c:v>16571.428571428572</c:v>
                </c:pt>
                <c:pt idx="58">
                  <c:v>16857.142857142859</c:v>
                </c:pt>
                <c:pt idx="59">
                  <c:v>17142.857142857141</c:v>
                </c:pt>
                <c:pt idx="60">
                  <c:v>17428.571428571428</c:v>
                </c:pt>
                <c:pt idx="61">
                  <c:v>17714.285714285714</c:v>
                </c:pt>
                <c:pt idx="62">
                  <c:v>18000</c:v>
                </c:pt>
                <c:pt idx="63">
                  <c:v>18285.714285714286</c:v>
                </c:pt>
                <c:pt idx="64">
                  <c:v>18571.428571428572</c:v>
                </c:pt>
                <c:pt idx="65">
                  <c:v>18857.142857142855</c:v>
                </c:pt>
                <c:pt idx="66">
                  <c:v>19142.857142857145</c:v>
                </c:pt>
                <c:pt idx="67">
                  <c:v>19428.571428571428</c:v>
                </c:pt>
                <c:pt idx="68">
                  <c:v>19714.285714285714</c:v>
                </c:pt>
                <c:pt idx="69">
                  <c:v>20000</c:v>
                </c:pt>
                <c:pt idx="70">
                  <c:v>20285.714285714286</c:v>
                </c:pt>
                <c:pt idx="71">
                  <c:v>20571.428571428569</c:v>
                </c:pt>
                <c:pt idx="72">
                  <c:v>20857.142857142859</c:v>
                </c:pt>
                <c:pt idx="73">
                  <c:v>21142.857142857145</c:v>
                </c:pt>
                <c:pt idx="74">
                  <c:v>21428.571428571428</c:v>
                </c:pt>
                <c:pt idx="75">
                  <c:v>21714.285714285714</c:v>
                </c:pt>
                <c:pt idx="76">
                  <c:v>22000</c:v>
                </c:pt>
                <c:pt idx="77">
                  <c:v>22285.714285714286</c:v>
                </c:pt>
                <c:pt idx="78">
                  <c:v>22571.428571428572</c:v>
                </c:pt>
                <c:pt idx="79">
                  <c:v>22857.142857142855</c:v>
                </c:pt>
                <c:pt idx="80">
                  <c:v>23142.857142857145</c:v>
                </c:pt>
                <c:pt idx="81">
                  <c:v>23428.571428571431</c:v>
                </c:pt>
                <c:pt idx="82">
                  <c:v>23714.285714285714</c:v>
                </c:pt>
                <c:pt idx="83">
                  <c:v>24000</c:v>
                </c:pt>
                <c:pt idx="84">
                  <c:v>24285.714285714283</c:v>
                </c:pt>
                <c:pt idx="85">
                  <c:v>24571.428571428572</c:v>
                </c:pt>
                <c:pt idx="86">
                  <c:v>24857.142857142859</c:v>
                </c:pt>
                <c:pt idx="87">
                  <c:v>25142.857142857141</c:v>
                </c:pt>
                <c:pt idx="88">
                  <c:v>25428.571428571428</c:v>
                </c:pt>
                <c:pt idx="89">
                  <c:v>25714.285714285717</c:v>
                </c:pt>
                <c:pt idx="90">
                  <c:v>26000</c:v>
                </c:pt>
                <c:pt idx="91">
                  <c:v>26285.714285714286</c:v>
                </c:pt>
                <c:pt idx="92">
                  <c:v>26571.428571428569</c:v>
                </c:pt>
                <c:pt idx="93">
                  <c:v>26857.142857142855</c:v>
                </c:pt>
                <c:pt idx="94">
                  <c:v>27142.857142857145</c:v>
                </c:pt>
                <c:pt idx="95">
                  <c:v>27428.571428571428</c:v>
                </c:pt>
                <c:pt idx="96">
                  <c:v>27714.285714285714</c:v>
                </c:pt>
                <c:pt idx="97">
                  <c:v>28000</c:v>
                </c:pt>
                <c:pt idx="98">
                  <c:v>28285.714285714286</c:v>
                </c:pt>
                <c:pt idx="99">
                  <c:v>28571.428571428572</c:v>
                </c:pt>
                <c:pt idx="100">
                  <c:v>28857.142857142855</c:v>
                </c:pt>
                <c:pt idx="101">
                  <c:v>29142.857142857141</c:v>
                </c:pt>
                <c:pt idx="102">
                  <c:v>29428.571428571431</c:v>
                </c:pt>
                <c:pt idx="103">
                  <c:v>29714.285714285714</c:v>
                </c:pt>
                <c:pt idx="104">
                  <c:v>30000</c:v>
                </c:pt>
                <c:pt idx="105">
                  <c:v>30285.714285714286</c:v>
                </c:pt>
                <c:pt idx="106">
                  <c:v>30571.428571428569</c:v>
                </c:pt>
                <c:pt idx="107">
                  <c:v>30857.142857142859</c:v>
                </c:pt>
                <c:pt idx="108">
                  <c:v>31142.857142857145</c:v>
                </c:pt>
                <c:pt idx="109">
                  <c:v>31428.571428571428</c:v>
                </c:pt>
                <c:pt idx="110">
                  <c:v>31714.285714285714</c:v>
                </c:pt>
                <c:pt idx="111">
                  <c:v>32000</c:v>
                </c:pt>
                <c:pt idx="112">
                  <c:v>32285.714285714286</c:v>
                </c:pt>
                <c:pt idx="113">
                  <c:v>32571.428571428572</c:v>
                </c:pt>
                <c:pt idx="114">
                  <c:v>32857.142857142855</c:v>
                </c:pt>
                <c:pt idx="115">
                  <c:v>33142.857142857145</c:v>
                </c:pt>
                <c:pt idx="116">
                  <c:v>33428.571428571428</c:v>
                </c:pt>
                <c:pt idx="117">
                  <c:v>33714.285714285717</c:v>
                </c:pt>
                <c:pt idx="118">
                  <c:v>34000</c:v>
                </c:pt>
                <c:pt idx="119">
                  <c:v>34285.714285714283</c:v>
                </c:pt>
                <c:pt idx="120">
                  <c:v>34571.428571428572</c:v>
                </c:pt>
                <c:pt idx="121">
                  <c:v>34857.142857142855</c:v>
                </c:pt>
                <c:pt idx="122">
                  <c:v>35142.857142857145</c:v>
                </c:pt>
                <c:pt idx="123">
                  <c:v>35428.571428571428</c:v>
                </c:pt>
                <c:pt idx="124">
                  <c:v>35714.285714285717</c:v>
                </c:pt>
                <c:pt idx="125">
                  <c:v>36000</c:v>
                </c:pt>
                <c:pt idx="126">
                  <c:v>36285.714285714283</c:v>
                </c:pt>
                <c:pt idx="127">
                  <c:v>36571.428571428572</c:v>
                </c:pt>
                <c:pt idx="128">
                  <c:v>36857.142857142855</c:v>
                </c:pt>
                <c:pt idx="129">
                  <c:v>37142.857142857145</c:v>
                </c:pt>
                <c:pt idx="130">
                  <c:v>37428.571428571428</c:v>
                </c:pt>
                <c:pt idx="131">
                  <c:v>37714.28571428571</c:v>
                </c:pt>
                <c:pt idx="132">
                  <c:v>38000</c:v>
                </c:pt>
                <c:pt idx="133">
                  <c:v>38285.71428571429</c:v>
                </c:pt>
                <c:pt idx="134">
                  <c:v>38571.428571428572</c:v>
                </c:pt>
                <c:pt idx="135">
                  <c:v>38857.142857142855</c:v>
                </c:pt>
                <c:pt idx="136">
                  <c:v>39142.857142857145</c:v>
                </c:pt>
                <c:pt idx="137">
                  <c:v>39428.571428571428</c:v>
                </c:pt>
                <c:pt idx="138">
                  <c:v>39714.285714285717</c:v>
                </c:pt>
                <c:pt idx="139">
                  <c:v>40000</c:v>
                </c:pt>
                <c:pt idx="140">
                  <c:v>40285.714285714283</c:v>
                </c:pt>
                <c:pt idx="141">
                  <c:v>40571.428571428572</c:v>
                </c:pt>
                <c:pt idx="142">
                  <c:v>40857.142857142855</c:v>
                </c:pt>
                <c:pt idx="143">
                  <c:v>41142.857142857138</c:v>
                </c:pt>
                <c:pt idx="144">
                  <c:v>41428.571428571435</c:v>
                </c:pt>
                <c:pt idx="145">
                  <c:v>41714.285714285717</c:v>
                </c:pt>
                <c:pt idx="146">
                  <c:v>42000</c:v>
                </c:pt>
                <c:pt idx="147">
                  <c:v>42285.71428571429</c:v>
                </c:pt>
                <c:pt idx="148">
                  <c:v>42571.428571428572</c:v>
                </c:pt>
                <c:pt idx="149">
                  <c:v>42857.142857142855</c:v>
                </c:pt>
                <c:pt idx="150">
                  <c:v>43142.857142857138</c:v>
                </c:pt>
                <c:pt idx="151">
                  <c:v>43428.571428571428</c:v>
                </c:pt>
                <c:pt idx="152">
                  <c:v>43714.28571428571</c:v>
                </c:pt>
                <c:pt idx="153">
                  <c:v>44000</c:v>
                </c:pt>
                <c:pt idx="154">
                  <c:v>44285.71428571429</c:v>
                </c:pt>
                <c:pt idx="155">
                  <c:v>44571.428571428572</c:v>
                </c:pt>
                <c:pt idx="156">
                  <c:v>44857.142857142855</c:v>
                </c:pt>
                <c:pt idx="157">
                  <c:v>45142.857142857145</c:v>
                </c:pt>
                <c:pt idx="158">
                  <c:v>45428.571428571428</c:v>
                </c:pt>
                <c:pt idx="159">
                  <c:v>45714.28571428571</c:v>
                </c:pt>
                <c:pt idx="160">
                  <c:v>46000</c:v>
                </c:pt>
                <c:pt idx="161">
                  <c:v>46285.71428571429</c:v>
                </c:pt>
                <c:pt idx="162">
                  <c:v>46571.428571428572</c:v>
                </c:pt>
                <c:pt idx="163">
                  <c:v>46857.142857142862</c:v>
                </c:pt>
                <c:pt idx="164">
                  <c:v>47142.857142857145</c:v>
                </c:pt>
                <c:pt idx="165">
                  <c:v>47428.571428571428</c:v>
                </c:pt>
                <c:pt idx="166">
                  <c:v>47714.28571428571</c:v>
                </c:pt>
                <c:pt idx="167">
                  <c:v>48000</c:v>
                </c:pt>
                <c:pt idx="168">
                  <c:v>48285.714285714283</c:v>
                </c:pt>
                <c:pt idx="169">
                  <c:v>48571.428571428565</c:v>
                </c:pt>
                <c:pt idx="170">
                  <c:v>48857.142857142862</c:v>
                </c:pt>
                <c:pt idx="171">
                  <c:v>49142.857142857145</c:v>
                </c:pt>
                <c:pt idx="172">
                  <c:v>49428.571428571428</c:v>
                </c:pt>
                <c:pt idx="173">
                  <c:v>49714.285714285717</c:v>
                </c:pt>
                <c:pt idx="174">
                  <c:v>50000</c:v>
                </c:pt>
                <c:pt idx="175">
                  <c:v>50285.714285714283</c:v>
                </c:pt>
                <c:pt idx="176">
                  <c:v>50571.428571428572</c:v>
                </c:pt>
                <c:pt idx="177">
                  <c:v>50857.142857142855</c:v>
                </c:pt>
                <c:pt idx="178">
                  <c:v>51142.857142857138</c:v>
                </c:pt>
                <c:pt idx="179">
                  <c:v>51428.571428571435</c:v>
                </c:pt>
                <c:pt idx="180">
                  <c:v>51714.285714285717</c:v>
                </c:pt>
                <c:pt idx="181">
                  <c:v>52000</c:v>
                </c:pt>
                <c:pt idx="182">
                  <c:v>52285.71428571429</c:v>
                </c:pt>
                <c:pt idx="183">
                  <c:v>52571.428571428572</c:v>
                </c:pt>
                <c:pt idx="184">
                  <c:v>52857.142857142855</c:v>
                </c:pt>
                <c:pt idx="185">
                  <c:v>53142.857142857138</c:v>
                </c:pt>
                <c:pt idx="186">
                  <c:v>53428.571428571428</c:v>
                </c:pt>
                <c:pt idx="187">
                  <c:v>53714.28571428571</c:v>
                </c:pt>
                <c:pt idx="188">
                  <c:v>54000</c:v>
                </c:pt>
                <c:pt idx="189">
                  <c:v>54285.71428571429</c:v>
                </c:pt>
                <c:pt idx="190">
                  <c:v>54571.428571428572</c:v>
                </c:pt>
                <c:pt idx="191">
                  <c:v>54857.142857142855</c:v>
                </c:pt>
                <c:pt idx="192">
                  <c:v>55142.857142857145</c:v>
                </c:pt>
                <c:pt idx="193">
                  <c:v>55428.571428571428</c:v>
                </c:pt>
                <c:pt idx="194">
                  <c:v>55714.28571428571</c:v>
                </c:pt>
                <c:pt idx="195">
                  <c:v>56000</c:v>
                </c:pt>
                <c:pt idx="196">
                  <c:v>56285.71428571429</c:v>
                </c:pt>
                <c:pt idx="197">
                  <c:v>56571.428571428572</c:v>
                </c:pt>
                <c:pt idx="198">
                  <c:v>56857.142857142862</c:v>
                </c:pt>
                <c:pt idx="199">
                  <c:v>57142.857142857145</c:v>
                </c:pt>
                <c:pt idx="200">
                  <c:v>57428.571428571428</c:v>
                </c:pt>
                <c:pt idx="201">
                  <c:v>57714.28571428571</c:v>
                </c:pt>
                <c:pt idx="202">
                  <c:v>58000</c:v>
                </c:pt>
                <c:pt idx="203">
                  <c:v>58285.714285714283</c:v>
                </c:pt>
                <c:pt idx="204">
                  <c:v>58571.428571428565</c:v>
                </c:pt>
                <c:pt idx="205">
                  <c:v>58857.142857142862</c:v>
                </c:pt>
                <c:pt idx="206">
                  <c:v>59142.857142857145</c:v>
                </c:pt>
                <c:pt idx="207">
                  <c:v>59428.571428571428</c:v>
                </c:pt>
                <c:pt idx="208">
                  <c:v>59714.285714285717</c:v>
                </c:pt>
                <c:pt idx="209">
                  <c:v>60000</c:v>
                </c:pt>
                <c:pt idx="210">
                  <c:v>60285.714285714283</c:v>
                </c:pt>
                <c:pt idx="211">
                  <c:v>60571.428571428572</c:v>
                </c:pt>
                <c:pt idx="212">
                  <c:v>60857.142857142855</c:v>
                </c:pt>
                <c:pt idx="213">
                  <c:v>61142.857142857138</c:v>
                </c:pt>
                <c:pt idx="214">
                  <c:v>61428.571428571435</c:v>
                </c:pt>
                <c:pt idx="215">
                  <c:v>61714.285714285717</c:v>
                </c:pt>
                <c:pt idx="216">
                  <c:v>62000</c:v>
                </c:pt>
                <c:pt idx="217">
                  <c:v>62285.71428571429</c:v>
                </c:pt>
                <c:pt idx="218">
                  <c:v>62571.428571428572</c:v>
                </c:pt>
                <c:pt idx="219">
                  <c:v>62857.142857142855</c:v>
                </c:pt>
                <c:pt idx="220">
                  <c:v>63142.857142857138</c:v>
                </c:pt>
                <c:pt idx="221">
                  <c:v>63428.571428571428</c:v>
                </c:pt>
                <c:pt idx="222">
                  <c:v>63714.28571428571</c:v>
                </c:pt>
                <c:pt idx="223">
                  <c:v>64000</c:v>
                </c:pt>
                <c:pt idx="224">
                  <c:v>64285.71428571429</c:v>
                </c:pt>
                <c:pt idx="225">
                  <c:v>64571.428571428572</c:v>
                </c:pt>
                <c:pt idx="226">
                  <c:v>64857.142857142855</c:v>
                </c:pt>
                <c:pt idx="227">
                  <c:v>65142.857142857145</c:v>
                </c:pt>
                <c:pt idx="228">
                  <c:v>65428.571428571428</c:v>
                </c:pt>
                <c:pt idx="229">
                  <c:v>65714.28571428571</c:v>
                </c:pt>
                <c:pt idx="230">
                  <c:v>66000</c:v>
                </c:pt>
                <c:pt idx="231">
                  <c:v>66285.71428571429</c:v>
                </c:pt>
                <c:pt idx="232">
                  <c:v>66571.42857142858</c:v>
                </c:pt>
                <c:pt idx="233">
                  <c:v>66857.142857142855</c:v>
                </c:pt>
                <c:pt idx="234">
                  <c:v>67142.857142857145</c:v>
                </c:pt>
                <c:pt idx="235">
                  <c:v>67428.571428571435</c:v>
                </c:pt>
                <c:pt idx="236">
                  <c:v>67714.28571428571</c:v>
                </c:pt>
                <c:pt idx="237">
                  <c:v>68000</c:v>
                </c:pt>
                <c:pt idx="238">
                  <c:v>68285.71428571429</c:v>
                </c:pt>
                <c:pt idx="239">
                  <c:v>68571.428571428565</c:v>
                </c:pt>
                <c:pt idx="240">
                  <c:v>68857.142857142855</c:v>
                </c:pt>
                <c:pt idx="241">
                  <c:v>69142.857142857145</c:v>
                </c:pt>
                <c:pt idx="242">
                  <c:v>69428.571428571435</c:v>
                </c:pt>
                <c:pt idx="243">
                  <c:v>69714.28571428571</c:v>
                </c:pt>
                <c:pt idx="244">
                  <c:v>70000</c:v>
                </c:pt>
                <c:pt idx="245">
                  <c:v>70285.71428571429</c:v>
                </c:pt>
                <c:pt idx="246">
                  <c:v>70571.428571428565</c:v>
                </c:pt>
                <c:pt idx="247">
                  <c:v>70857.142857142855</c:v>
                </c:pt>
                <c:pt idx="248">
                  <c:v>71142.857142857145</c:v>
                </c:pt>
                <c:pt idx="249">
                  <c:v>71428.571428571435</c:v>
                </c:pt>
                <c:pt idx="250">
                  <c:v>71714.28571428571</c:v>
                </c:pt>
                <c:pt idx="251">
                  <c:v>72000</c:v>
                </c:pt>
                <c:pt idx="252">
                  <c:v>72285.71428571429</c:v>
                </c:pt>
                <c:pt idx="253">
                  <c:v>72571.428571428565</c:v>
                </c:pt>
                <c:pt idx="254">
                  <c:v>72857.142857142855</c:v>
                </c:pt>
                <c:pt idx="255">
                  <c:v>73142.857142857145</c:v>
                </c:pt>
                <c:pt idx="256">
                  <c:v>73428.57142857142</c:v>
                </c:pt>
                <c:pt idx="257">
                  <c:v>73714.28571428571</c:v>
                </c:pt>
                <c:pt idx="258">
                  <c:v>74000</c:v>
                </c:pt>
                <c:pt idx="259">
                  <c:v>74285.71428571429</c:v>
                </c:pt>
                <c:pt idx="260">
                  <c:v>74571.42857142858</c:v>
                </c:pt>
                <c:pt idx="261">
                  <c:v>74857.142857142855</c:v>
                </c:pt>
                <c:pt idx="262">
                  <c:v>75142.857142857145</c:v>
                </c:pt>
                <c:pt idx="263">
                  <c:v>75428.57142857142</c:v>
                </c:pt>
                <c:pt idx="264">
                  <c:v>75714.28571428571</c:v>
                </c:pt>
                <c:pt idx="265">
                  <c:v>76000</c:v>
                </c:pt>
                <c:pt idx="266">
                  <c:v>76285.71428571429</c:v>
                </c:pt>
                <c:pt idx="267">
                  <c:v>76571.42857142858</c:v>
                </c:pt>
                <c:pt idx="268">
                  <c:v>76857.142857142855</c:v>
                </c:pt>
                <c:pt idx="269">
                  <c:v>77142.857142857145</c:v>
                </c:pt>
                <c:pt idx="270">
                  <c:v>77428.571428571435</c:v>
                </c:pt>
                <c:pt idx="271">
                  <c:v>77714.28571428571</c:v>
                </c:pt>
                <c:pt idx="272">
                  <c:v>78000</c:v>
                </c:pt>
                <c:pt idx="273">
                  <c:v>78285.71428571429</c:v>
                </c:pt>
                <c:pt idx="274">
                  <c:v>78571.428571428565</c:v>
                </c:pt>
                <c:pt idx="275">
                  <c:v>78857.142857142855</c:v>
                </c:pt>
                <c:pt idx="276">
                  <c:v>79142.857142857145</c:v>
                </c:pt>
                <c:pt idx="277">
                  <c:v>79428.571428571435</c:v>
                </c:pt>
                <c:pt idx="278">
                  <c:v>79714.28571428571</c:v>
                </c:pt>
                <c:pt idx="279">
                  <c:v>80000</c:v>
                </c:pt>
                <c:pt idx="280">
                  <c:v>80285.71428571429</c:v>
                </c:pt>
                <c:pt idx="281">
                  <c:v>80571.428571428565</c:v>
                </c:pt>
                <c:pt idx="282">
                  <c:v>80857.142857142855</c:v>
                </c:pt>
                <c:pt idx="283">
                  <c:v>81142.857142857145</c:v>
                </c:pt>
                <c:pt idx="284">
                  <c:v>81428.57142857142</c:v>
                </c:pt>
                <c:pt idx="285">
                  <c:v>81714.28571428571</c:v>
                </c:pt>
                <c:pt idx="286">
                  <c:v>82000</c:v>
                </c:pt>
                <c:pt idx="287">
                  <c:v>82285.714285714275</c:v>
                </c:pt>
                <c:pt idx="288">
                  <c:v>82571.42857142858</c:v>
                </c:pt>
                <c:pt idx="289">
                  <c:v>82857.14285714287</c:v>
                </c:pt>
                <c:pt idx="290">
                  <c:v>83142.857142857145</c:v>
                </c:pt>
                <c:pt idx="291">
                  <c:v>83428.571428571435</c:v>
                </c:pt>
                <c:pt idx="292">
                  <c:v>83714.285714285725</c:v>
                </c:pt>
                <c:pt idx="293">
                  <c:v>84000</c:v>
                </c:pt>
                <c:pt idx="294">
                  <c:v>84285.71428571429</c:v>
                </c:pt>
                <c:pt idx="295">
                  <c:v>84571.42857142858</c:v>
                </c:pt>
                <c:pt idx="296">
                  <c:v>84857.142857142855</c:v>
                </c:pt>
                <c:pt idx="297">
                  <c:v>85142.857142857145</c:v>
                </c:pt>
                <c:pt idx="298">
                  <c:v>85428.57142857142</c:v>
                </c:pt>
                <c:pt idx="299">
                  <c:v>85714.28571428571</c:v>
                </c:pt>
                <c:pt idx="300">
                  <c:v>86000</c:v>
                </c:pt>
                <c:pt idx="301">
                  <c:v>86285.714285714275</c:v>
                </c:pt>
                <c:pt idx="302">
                  <c:v>86571.428571428565</c:v>
                </c:pt>
                <c:pt idx="303">
                  <c:v>86857.142857142855</c:v>
                </c:pt>
                <c:pt idx="304">
                  <c:v>87142.85714285713</c:v>
                </c:pt>
                <c:pt idx="305">
                  <c:v>87428.57142857142</c:v>
                </c:pt>
                <c:pt idx="306">
                  <c:v>87714.285714285725</c:v>
                </c:pt>
                <c:pt idx="307">
                  <c:v>88000</c:v>
                </c:pt>
                <c:pt idx="308">
                  <c:v>88285.71428571429</c:v>
                </c:pt>
                <c:pt idx="309">
                  <c:v>88571.42857142858</c:v>
                </c:pt>
                <c:pt idx="310">
                  <c:v>88857.142857142855</c:v>
                </c:pt>
                <c:pt idx="311">
                  <c:v>89142.857142857145</c:v>
                </c:pt>
                <c:pt idx="312">
                  <c:v>89428.571428571435</c:v>
                </c:pt>
                <c:pt idx="313">
                  <c:v>89714.28571428571</c:v>
                </c:pt>
                <c:pt idx="314">
                  <c:v>90000</c:v>
                </c:pt>
                <c:pt idx="315">
                  <c:v>90285.71428571429</c:v>
                </c:pt>
                <c:pt idx="316">
                  <c:v>90571.428571428565</c:v>
                </c:pt>
                <c:pt idx="317">
                  <c:v>90857.142857142855</c:v>
                </c:pt>
                <c:pt idx="318">
                  <c:v>91142.857142857145</c:v>
                </c:pt>
                <c:pt idx="319">
                  <c:v>91428.57142857142</c:v>
                </c:pt>
                <c:pt idx="320">
                  <c:v>91714.28571428571</c:v>
                </c:pt>
                <c:pt idx="321">
                  <c:v>92000</c:v>
                </c:pt>
                <c:pt idx="322">
                  <c:v>92285.714285714275</c:v>
                </c:pt>
                <c:pt idx="323">
                  <c:v>92571.42857142858</c:v>
                </c:pt>
                <c:pt idx="324">
                  <c:v>92857.14285714287</c:v>
                </c:pt>
                <c:pt idx="325">
                  <c:v>93142.857142857145</c:v>
                </c:pt>
                <c:pt idx="326">
                  <c:v>93428.571428571435</c:v>
                </c:pt>
                <c:pt idx="327">
                  <c:v>93714.285714285725</c:v>
                </c:pt>
                <c:pt idx="328">
                  <c:v>94000</c:v>
                </c:pt>
                <c:pt idx="329">
                  <c:v>94285.71428571429</c:v>
                </c:pt>
                <c:pt idx="330">
                  <c:v>94571.42857142858</c:v>
                </c:pt>
                <c:pt idx="331">
                  <c:v>94857.142857142855</c:v>
                </c:pt>
                <c:pt idx="332">
                  <c:v>95142.857142857145</c:v>
                </c:pt>
                <c:pt idx="333">
                  <c:v>95428.57142857142</c:v>
                </c:pt>
                <c:pt idx="334">
                  <c:v>95714.28571428571</c:v>
                </c:pt>
                <c:pt idx="335">
                  <c:v>96000</c:v>
                </c:pt>
                <c:pt idx="336">
                  <c:v>96285.714285714275</c:v>
                </c:pt>
                <c:pt idx="337">
                  <c:v>96571.428571428565</c:v>
                </c:pt>
                <c:pt idx="338">
                  <c:v>96857.142857142855</c:v>
                </c:pt>
                <c:pt idx="339">
                  <c:v>97142.85714285713</c:v>
                </c:pt>
                <c:pt idx="340">
                  <c:v>97428.57142857142</c:v>
                </c:pt>
                <c:pt idx="341">
                  <c:v>97714.285714285725</c:v>
                </c:pt>
                <c:pt idx="342">
                  <c:v>98000</c:v>
                </c:pt>
                <c:pt idx="343">
                  <c:v>98285.71428571429</c:v>
                </c:pt>
                <c:pt idx="344">
                  <c:v>98571.42857142858</c:v>
                </c:pt>
                <c:pt idx="345">
                  <c:v>98857.142857142855</c:v>
                </c:pt>
                <c:pt idx="346">
                  <c:v>99142.857142857145</c:v>
                </c:pt>
                <c:pt idx="347">
                  <c:v>99428.571428571435</c:v>
                </c:pt>
                <c:pt idx="348">
                  <c:v>99714.28571428571</c:v>
                </c:pt>
                <c:pt idx="349">
                  <c:v>100000</c:v>
                </c:pt>
                <c:pt idx="350">
                  <c:v>100285.71428571429</c:v>
                </c:pt>
                <c:pt idx="351">
                  <c:v>100571.42857142857</c:v>
                </c:pt>
                <c:pt idx="352">
                  <c:v>100857.14285714286</c:v>
                </c:pt>
                <c:pt idx="353">
                  <c:v>101142.85714285714</c:v>
                </c:pt>
                <c:pt idx="354">
                  <c:v>101428.57142857142</c:v>
                </c:pt>
                <c:pt idx="355">
                  <c:v>101714.28571428571</c:v>
                </c:pt>
                <c:pt idx="356">
                  <c:v>102000</c:v>
                </c:pt>
                <c:pt idx="357">
                  <c:v>102285.71428571428</c:v>
                </c:pt>
                <c:pt idx="358">
                  <c:v>102571.42857142858</c:v>
                </c:pt>
                <c:pt idx="359">
                  <c:v>102857.14285714287</c:v>
                </c:pt>
                <c:pt idx="360">
                  <c:v>103142.85714285714</c:v>
                </c:pt>
                <c:pt idx="361">
                  <c:v>103428.57142857143</c:v>
                </c:pt>
                <c:pt idx="362">
                  <c:v>103714.28571428572</c:v>
                </c:pt>
                <c:pt idx="363">
                  <c:v>104000</c:v>
                </c:pt>
                <c:pt idx="364">
                  <c:v>104285.71428571429</c:v>
                </c:pt>
                <c:pt idx="365">
                  <c:v>104571.42857142858</c:v>
                </c:pt>
                <c:pt idx="366">
                  <c:v>104857.14285714286</c:v>
                </c:pt>
                <c:pt idx="367">
                  <c:v>105142.85714285714</c:v>
                </c:pt>
                <c:pt idx="368">
                  <c:v>105428.57142857142</c:v>
                </c:pt>
                <c:pt idx="369">
                  <c:v>105714.28571428571</c:v>
                </c:pt>
                <c:pt idx="370">
                  <c:v>106000</c:v>
                </c:pt>
                <c:pt idx="371">
                  <c:v>106285.71428571428</c:v>
                </c:pt>
                <c:pt idx="372">
                  <c:v>106571.42857142857</c:v>
                </c:pt>
                <c:pt idx="373">
                  <c:v>106857.14285714286</c:v>
                </c:pt>
                <c:pt idx="374">
                  <c:v>107142.85714285713</c:v>
                </c:pt>
                <c:pt idx="375">
                  <c:v>107428.57142857142</c:v>
                </c:pt>
                <c:pt idx="376">
                  <c:v>107714.28571428572</c:v>
                </c:pt>
                <c:pt idx="377">
                  <c:v>108000</c:v>
                </c:pt>
                <c:pt idx="378">
                  <c:v>108285.71428571429</c:v>
                </c:pt>
                <c:pt idx="379">
                  <c:v>108571.42857142858</c:v>
                </c:pt>
                <c:pt idx="380">
                  <c:v>108857.14285714286</c:v>
                </c:pt>
                <c:pt idx="381">
                  <c:v>109142.85714285714</c:v>
                </c:pt>
                <c:pt idx="382">
                  <c:v>109428.57142857143</c:v>
                </c:pt>
                <c:pt idx="383">
                  <c:v>109714.28571428571</c:v>
                </c:pt>
                <c:pt idx="384">
                  <c:v>110000</c:v>
                </c:pt>
                <c:pt idx="385">
                  <c:v>110285.71428571429</c:v>
                </c:pt>
                <c:pt idx="386">
                  <c:v>110571.42857142857</c:v>
                </c:pt>
                <c:pt idx="387">
                  <c:v>110857.14285714286</c:v>
                </c:pt>
                <c:pt idx="388">
                  <c:v>111142.85714285714</c:v>
                </c:pt>
                <c:pt idx="389">
                  <c:v>112000</c:v>
                </c:pt>
                <c:pt idx="390">
                  <c:v>112285.71428571428</c:v>
                </c:pt>
                <c:pt idx="391">
                  <c:v>112571.42857142858</c:v>
                </c:pt>
                <c:pt idx="392">
                  <c:v>112857.14285714287</c:v>
                </c:pt>
                <c:pt idx="393">
                  <c:v>113142.85714285714</c:v>
                </c:pt>
                <c:pt idx="394">
                  <c:v>113428.57142857143</c:v>
                </c:pt>
                <c:pt idx="395">
                  <c:v>113714.28571428572</c:v>
                </c:pt>
                <c:pt idx="396">
                  <c:v>114000</c:v>
                </c:pt>
                <c:pt idx="397">
                  <c:v>114285.71428571429</c:v>
                </c:pt>
                <c:pt idx="398">
                  <c:v>114571.42857142858</c:v>
                </c:pt>
                <c:pt idx="399">
                  <c:v>114857.14285714286</c:v>
                </c:pt>
                <c:pt idx="400">
                  <c:v>115142.85714285714</c:v>
                </c:pt>
                <c:pt idx="401">
                  <c:v>115428.57142857142</c:v>
                </c:pt>
                <c:pt idx="402">
                  <c:v>115714.28571428571</c:v>
                </c:pt>
                <c:pt idx="403">
                  <c:v>116000</c:v>
                </c:pt>
                <c:pt idx="404">
                  <c:v>116285.71428571428</c:v>
                </c:pt>
                <c:pt idx="405">
                  <c:v>117428.57142857142</c:v>
                </c:pt>
                <c:pt idx="406">
                  <c:v>117714.28571428572</c:v>
                </c:pt>
                <c:pt idx="407">
                  <c:v>118000</c:v>
                </c:pt>
                <c:pt idx="408">
                  <c:v>118285.71428571429</c:v>
                </c:pt>
                <c:pt idx="409">
                  <c:v>118571.42857142858</c:v>
                </c:pt>
                <c:pt idx="410">
                  <c:v>118857.14285714286</c:v>
                </c:pt>
                <c:pt idx="411">
                  <c:v>119142.85714285714</c:v>
                </c:pt>
                <c:pt idx="412">
                  <c:v>119428.57142857143</c:v>
                </c:pt>
                <c:pt idx="413">
                  <c:v>119714.28571428571</c:v>
                </c:pt>
                <c:pt idx="414">
                  <c:v>120000</c:v>
                </c:pt>
                <c:pt idx="415">
                  <c:v>120285.71428571429</c:v>
                </c:pt>
                <c:pt idx="416">
                  <c:v>120571.42857142857</c:v>
                </c:pt>
                <c:pt idx="417">
                  <c:v>120857.14285714286</c:v>
                </c:pt>
                <c:pt idx="418">
                  <c:v>121142.85714285714</c:v>
                </c:pt>
                <c:pt idx="419">
                  <c:v>121428.57142857142</c:v>
                </c:pt>
                <c:pt idx="420">
                  <c:v>121714.28571428571</c:v>
                </c:pt>
                <c:pt idx="421">
                  <c:v>122000</c:v>
                </c:pt>
                <c:pt idx="422">
                  <c:v>122285.71428571428</c:v>
                </c:pt>
                <c:pt idx="423">
                  <c:v>122571.42857142858</c:v>
                </c:pt>
                <c:pt idx="424">
                  <c:v>122857.14285714287</c:v>
                </c:pt>
                <c:pt idx="425">
                  <c:v>123142.85714285714</c:v>
                </c:pt>
                <c:pt idx="426">
                  <c:v>123428.57142857143</c:v>
                </c:pt>
                <c:pt idx="427">
                  <c:v>123714.28571428572</c:v>
                </c:pt>
                <c:pt idx="428">
                  <c:v>124000</c:v>
                </c:pt>
                <c:pt idx="429">
                  <c:v>124285.71428571429</c:v>
                </c:pt>
                <c:pt idx="430">
                  <c:v>124571.42857142858</c:v>
                </c:pt>
                <c:pt idx="431">
                  <c:v>124857.14285714286</c:v>
                </c:pt>
                <c:pt idx="432">
                  <c:v>125142.85714285714</c:v>
                </c:pt>
                <c:pt idx="433">
                  <c:v>125428.57142857142</c:v>
                </c:pt>
                <c:pt idx="434">
                  <c:v>125714.28571428571</c:v>
                </c:pt>
                <c:pt idx="435">
                  <c:v>126000</c:v>
                </c:pt>
                <c:pt idx="436">
                  <c:v>126285.71428571428</c:v>
                </c:pt>
                <c:pt idx="437">
                  <c:v>126571.42857142857</c:v>
                </c:pt>
                <c:pt idx="438">
                  <c:v>126857.14285714286</c:v>
                </c:pt>
                <c:pt idx="439">
                  <c:v>127142.85714285713</c:v>
                </c:pt>
                <c:pt idx="440">
                  <c:v>127428.57142857142</c:v>
                </c:pt>
                <c:pt idx="441">
                  <c:v>127714.28571428572</c:v>
                </c:pt>
                <c:pt idx="442">
                  <c:v>128000</c:v>
                </c:pt>
                <c:pt idx="443">
                  <c:v>128285.71428571429</c:v>
                </c:pt>
                <c:pt idx="444">
                  <c:v>128571.42857142858</c:v>
                </c:pt>
                <c:pt idx="445">
                  <c:v>128857.14285714286</c:v>
                </c:pt>
                <c:pt idx="446">
                  <c:v>129142.85714285714</c:v>
                </c:pt>
                <c:pt idx="447">
                  <c:v>129428.57142857143</c:v>
                </c:pt>
                <c:pt idx="448">
                  <c:v>129714.28571428571</c:v>
                </c:pt>
                <c:pt idx="449">
                  <c:v>130000</c:v>
                </c:pt>
                <c:pt idx="450">
                  <c:v>130285.71428571429</c:v>
                </c:pt>
                <c:pt idx="451">
                  <c:v>130571.42857142857</c:v>
                </c:pt>
                <c:pt idx="452">
                  <c:v>130857.14285714286</c:v>
                </c:pt>
                <c:pt idx="453">
                  <c:v>131142.85714285713</c:v>
                </c:pt>
                <c:pt idx="454">
                  <c:v>131428.57142857142</c:v>
                </c:pt>
                <c:pt idx="455">
                  <c:v>131714.28571428571</c:v>
                </c:pt>
                <c:pt idx="456">
                  <c:v>132000</c:v>
                </c:pt>
                <c:pt idx="457">
                  <c:v>135714.28571428571</c:v>
                </c:pt>
                <c:pt idx="458">
                  <c:v>136000</c:v>
                </c:pt>
                <c:pt idx="459">
                  <c:v>136285.71428571429</c:v>
                </c:pt>
                <c:pt idx="460">
                  <c:v>136571.42857142858</c:v>
                </c:pt>
                <c:pt idx="461">
                  <c:v>136857.14285714284</c:v>
                </c:pt>
                <c:pt idx="462">
                  <c:v>137142.85714285713</c:v>
                </c:pt>
                <c:pt idx="463">
                  <c:v>137428.57142857142</c:v>
                </c:pt>
                <c:pt idx="464">
                  <c:v>137714.28571428571</c:v>
                </c:pt>
                <c:pt idx="465">
                  <c:v>138000</c:v>
                </c:pt>
                <c:pt idx="466">
                  <c:v>138285.71428571429</c:v>
                </c:pt>
                <c:pt idx="467">
                  <c:v>138571.42857142858</c:v>
                </c:pt>
                <c:pt idx="468">
                  <c:v>138857.14285714287</c:v>
                </c:pt>
                <c:pt idx="469">
                  <c:v>139142.85714285716</c:v>
                </c:pt>
                <c:pt idx="470">
                  <c:v>139428.57142857142</c:v>
                </c:pt>
                <c:pt idx="471">
                  <c:v>139714.28571428571</c:v>
                </c:pt>
                <c:pt idx="472">
                  <c:v>140000</c:v>
                </c:pt>
                <c:pt idx="473">
                  <c:v>140285.71428571429</c:v>
                </c:pt>
                <c:pt idx="474">
                  <c:v>140571.42857142858</c:v>
                </c:pt>
                <c:pt idx="475">
                  <c:v>140857.14285714284</c:v>
                </c:pt>
                <c:pt idx="476">
                  <c:v>141142.85714285713</c:v>
                </c:pt>
                <c:pt idx="477">
                  <c:v>141428.57142857142</c:v>
                </c:pt>
                <c:pt idx="478">
                  <c:v>141714.28571428571</c:v>
                </c:pt>
                <c:pt idx="479">
                  <c:v>142000</c:v>
                </c:pt>
                <c:pt idx="480">
                  <c:v>142285.71428571429</c:v>
                </c:pt>
                <c:pt idx="481">
                  <c:v>142571.42857142858</c:v>
                </c:pt>
                <c:pt idx="482">
                  <c:v>142857.14285714287</c:v>
                </c:pt>
                <c:pt idx="483">
                  <c:v>143142.85714285716</c:v>
                </c:pt>
                <c:pt idx="484">
                  <c:v>143428.57142857142</c:v>
                </c:pt>
                <c:pt idx="485">
                  <c:v>143714.28571428571</c:v>
                </c:pt>
                <c:pt idx="486">
                  <c:v>144000</c:v>
                </c:pt>
                <c:pt idx="487">
                  <c:v>144285.71428571429</c:v>
                </c:pt>
                <c:pt idx="488">
                  <c:v>144571.42857142858</c:v>
                </c:pt>
                <c:pt idx="489">
                  <c:v>144857.14285714287</c:v>
                </c:pt>
                <c:pt idx="490">
                  <c:v>145142.85714285713</c:v>
                </c:pt>
                <c:pt idx="491">
                  <c:v>145428.57142857142</c:v>
                </c:pt>
                <c:pt idx="492">
                  <c:v>145714.28571428571</c:v>
                </c:pt>
                <c:pt idx="493">
                  <c:v>146000</c:v>
                </c:pt>
                <c:pt idx="494">
                  <c:v>146285.71428571429</c:v>
                </c:pt>
                <c:pt idx="495">
                  <c:v>146571.42857142858</c:v>
                </c:pt>
                <c:pt idx="496">
                  <c:v>146857.14285714284</c:v>
                </c:pt>
                <c:pt idx="497">
                  <c:v>147142.85714285713</c:v>
                </c:pt>
                <c:pt idx="498">
                  <c:v>147428.57142857142</c:v>
                </c:pt>
                <c:pt idx="499">
                  <c:v>147714.28571428571</c:v>
                </c:pt>
                <c:pt idx="500">
                  <c:v>153714.28571428571</c:v>
                </c:pt>
                <c:pt idx="501">
                  <c:v>154000</c:v>
                </c:pt>
                <c:pt idx="502">
                  <c:v>154285.71428571429</c:v>
                </c:pt>
                <c:pt idx="503">
                  <c:v>154571.42857142858</c:v>
                </c:pt>
                <c:pt idx="504">
                  <c:v>154857.14285714287</c:v>
                </c:pt>
                <c:pt idx="505">
                  <c:v>155142.85714285713</c:v>
                </c:pt>
                <c:pt idx="506">
                  <c:v>155428.57142857142</c:v>
                </c:pt>
                <c:pt idx="507">
                  <c:v>155714.28571428571</c:v>
                </c:pt>
                <c:pt idx="508">
                  <c:v>156000</c:v>
                </c:pt>
                <c:pt idx="509">
                  <c:v>156285.71428571429</c:v>
                </c:pt>
                <c:pt idx="510">
                  <c:v>156571.42857142858</c:v>
                </c:pt>
                <c:pt idx="511">
                  <c:v>156857.14285714284</c:v>
                </c:pt>
                <c:pt idx="512">
                  <c:v>157142.85714285713</c:v>
                </c:pt>
                <c:pt idx="513">
                  <c:v>157428.57142857142</c:v>
                </c:pt>
                <c:pt idx="514">
                  <c:v>157714.28571428571</c:v>
                </c:pt>
                <c:pt idx="515">
                  <c:v>158000</c:v>
                </c:pt>
                <c:pt idx="516">
                  <c:v>158285.71428571429</c:v>
                </c:pt>
                <c:pt idx="517">
                  <c:v>158571.42857142858</c:v>
                </c:pt>
                <c:pt idx="518">
                  <c:v>158857.14285714287</c:v>
                </c:pt>
                <c:pt idx="519">
                  <c:v>159142.85714285716</c:v>
                </c:pt>
                <c:pt idx="520">
                  <c:v>159428.57142857142</c:v>
                </c:pt>
                <c:pt idx="521">
                  <c:v>167142.85714285716</c:v>
                </c:pt>
                <c:pt idx="522">
                  <c:v>167428.57142857145</c:v>
                </c:pt>
                <c:pt idx="523">
                  <c:v>167714.28571428571</c:v>
                </c:pt>
                <c:pt idx="524">
                  <c:v>168000</c:v>
                </c:pt>
                <c:pt idx="525">
                  <c:v>168285.71428571429</c:v>
                </c:pt>
                <c:pt idx="526">
                  <c:v>180857.14285714284</c:v>
                </c:pt>
                <c:pt idx="527">
                  <c:v>181142.85714285713</c:v>
                </c:pt>
                <c:pt idx="528">
                  <c:v>181428.57142857142</c:v>
                </c:pt>
                <c:pt idx="529">
                  <c:v>181714.28571428571</c:v>
                </c:pt>
                <c:pt idx="530">
                  <c:v>182000</c:v>
                </c:pt>
                <c:pt idx="531">
                  <c:v>182285.71428571429</c:v>
                </c:pt>
                <c:pt idx="532">
                  <c:v>182571.42857142855</c:v>
                </c:pt>
                <c:pt idx="533">
                  <c:v>184857.14285714284</c:v>
                </c:pt>
                <c:pt idx="534">
                  <c:v>185142.85714285716</c:v>
                </c:pt>
                <c:pt idx="535">
                  <c:v>185428.57142857145</c:v>
                </c:pt>
                <c:pt idx="536">
                  <c:v>185714.28571428574</c:v>
                </c:pt>
                <c:pt idx="537">
                  <c:v>186000</c:v>
                </c:pt>
                <c:pt idx="538">
                  <c:v>186285.71428571429</c:v>
                </c:pt>
                <c:pt idx="539">
                  <c:v>186571.42857142858</c:v>
                </c:pt>
                <c:pt idx="540">
                  <c:v>186857.14285714287</c:v>
                </c:pt>
                <c:pt idx="541">
                  <c:v>187142.85714285716</c:v>
                </c:pt>
                <c:pt idx="542">
                  <c:v>187428.57142857145</c:v>
                </c:pt>
                <c:pt idx="543">
                  <c:v>187714.28571428571</c:v>
                </c:pt>
                <c:pt idx="544">
                  <c:v>188000</c:v>
                </c:pt>
                <c:pt idx="545">
                  <c:v>188285.71428571429</c:v>
                </c:pt>
                <c:pt idx="546">
                  <c:v>188571.42857142858</c:v>
                </c:pt>
                <c:pt idx="547">
                  <c:v>188857.14285714287</c:v>
                </c:pt>
                <c:pt idx="548">
                  <c:v>189142.85714285716</c:v>
                </c:pt>
                <c:pt idx="549">
                  <c:v>189428.57142857142</c:v>
                </c:pt>
                <c:pt idx="550">
                  <c:v>190285.71428571429</c:v>
                </c:pt>
                <c:pt idx="551">
                  <c:v>190571.42857142858</c:v>
                </c:pt>
                <c:pt idx="552">
                  <c:v>190857.14285714284</c:v>
                </c:pt>
                <c:pt idx="553">
                  <c:v>191142.85714285713</c:v>
                </c:pt>
                <c:pt idx="554">
                  <c:v>191428.57142857142</c:v>
                </c:pt>
                <c:pt idx="555">
                  <c:v>191714.28571428571</c:v>
                </c:pt>
                <c:pt idx="556">
                  <c:v>192000</c:v>
                </c:pt>
                <c:pt idx="557">
                  <c:v>192285.71428571429</c:v>
                </c:pt>
              </c:numCache>
            </c:numRef>
          </c:xVal>
          <c:yVal>
            <c:numRef>
              <c:f>'2.1.2(b)'!$A$3:$A$560</c:f>
              <c:numCache>
                <c:formatCode>General</c:formatCode>
                <c:ptCount val="558"/>
                <c:pt idx="0">
                  <c:v>35</c:v>
                </c:pt>
                <c:pt idx="1">
                  <c:v>35</c:v>
                </c:pt>
                <c:pt idx="2">
                  <c:v>35</c:v>
                </c:pt>
                <c:pt idx="3">
                  <c:v>35</c:v>
                </c:pt>
                <c:pt idx="4">
                  <c:v>35</c:v>
                </c:pt>
                <c:pt idx="5">
                  <c:v>35</c:v>
                </c:pt>
                <c:pt idx="6">
                  <c:v>35</c:v>
                </c:pt>
                <c:pt idx="7">
                  <c:v>35</c:v>
                </c:pt>
                <c:pt idx="8">
                  <c:v>35</c:v>
                </c:pt>
                <c:pt idx="9">
                  <c:v>35</c:v>
                </c:pt>
                <c:pt idx="10">
                  <c:v>35</c:v>
                </c:pt>
                <c:pt idx="11">
                  <c:v>35</c:v>
                </c:pt>
                <c:pt idx="12">
                  <c:v>35</c:v>
                </c:pt>
                <c:pt idx="13">
                  <c:v>35</c:v>
                </c:pt>
                <c:pt idx="14">
                  <c:v>35</c:v>
                </c:pt>
                <c:pt idx="15">
                  <c:v>35</c:v>
                </c:pt>
                <c:pt idx="16">
                  <c:v>35</c:v>
                </c:pt>
                <c:pt idx="17">
                  <c:v>35</c:v>
                </c:pt>
                <c:pt idx="18">
                  <c:v>35</c:v>
                </c:pt>
                <c:pt idx="19">
                  <c:v>35</c:v>
                </c:pt>
                <c:pt idx="20">
                  <c:v>35</c:v>
                </c:pt>
                <c:pt idx="21">
                  <c:v>35</c:v>
                </c:pt>
                <c:pt idx="22">
                  <c:v>35</c:v>
                </c:pt>
                <c:pt idx="23">
                  <c:v>35</c:v>
                </c:pt>
                <c:pt idx="24">
                  <c:v>35</c:v>
                </c:pt>
                <c:pt idx="25">
                  <c:v>35</c:v>
                </c:pt>
                <c:pt idx="26">
                  <c:v>35</c:v>
                </c:pt>
                <c:pt idx="27">
                  <c:v>35</c:v>
                </c:pt>
                <c:pt idx="28">
                  <c:v>35</c:v>
                </c:pt>
                <c:pt idx="29">
                  <c:v>35</c:v>
                </c:pt>
                <c:pt idx="30">
                  <c:v>35</c:v>
                </c:pt>
                <c:pt idx="31">
                  <c:v>35</c:v>
                </c:pt>
                <c:pt idx="32">
                  <c:v>35</c:v>
                </c:pt>
                <c:pt idx="33">
                  <c:v>35</c:v>
                </c:pt>
                <c:pt idx="34">
                  <c:v>35</c:v>
                </c:pt>
                <c:pt idx="35">
                  <c:v>35</c:v>
                </c:pt>
                <c:pt idx="36">
                  <c:v>35</c:v>
                </c:pt>
                <c:pt idx="37">
                  <c:v>35</c:v>
                </c:pt>
                <c:pt idx="38">
                  <c:v>35</c:v>
                </c:pt>
                <c:pt idx="39">
                  <c:v>35</c:v>
                </c:pt>
                <c:pt idx="40">
                  <c:v>35</c:v>
                </c:pt>
                <c:pt idx="41">
                  <c:v>35</c:v>
                </c:pt>
                <c:pt idx="42">
                  <c:v>35</c:v>
                </c:pt>
                <c:pt idx="43">
                  <c:v>35</c:v>
                </c:pt>
                <c:pt idx="44">
                  <c:v>35</c:v>
                </c:pt>
                <c:pt idx="45">
                  <c:v>35</c:v>
                </c:pt>
                <c:pt idx="46">
                  <c:v>35</c:v>
                </c:pt>
                <c:pt idx="47">
                  <c:v>35</c:v>
                </c:pt>
                <c:pt idx="48">
                  <c:v>35</c:v>
                </c:pt>
                <c:pt idx="49">
                  <c:v>35</c:v>
                </c:pt>
                <c:pt idx="50">
                  <c:v>35</c:v>
                </c:pt>
                <c:pt idx="51">
                  <c:v>35</c:v>
                </c:pt>
                <c:pt idx="52">
                  <c:v>35</c:v>
                </c:pt>
                <c:pt idx="53">
                  <c:v>35</c:v>
                </c:pt>
                <c:pt idx="54">
                  <c:v>35</c:v>
                </c:pt>
                <c:pt idx="55">
                  <c:v>35</c:v>
                </c:pt>
                <c:pt idx="56">
                  <c:v>35</c:v>
                </c:pt>
                <c:pt idx="57">
                  <c:v>35</c:v>
                </c:pt>
                <c:pt idx="58">
                  <c:v>35</c:v>
                </c:pt>
                <c:pt idx="59">
                  <c:v>35</c:v>
                </c:pt>
                <c:pt idx="60">
                  <c:v>35</c:v>
                </c:pt>
                <c:pt idx="61">
                  <c:v>35</c:v>
                </c:pt>
                <c:pt idx="62">
                  <c:v>35</c:v>
                </c:pt>
                <c:pt idx="63">
                  <c:v>35</c:v>
                </c:pt>
                <c:pt idx="64">
                  <c:v>35</c:v>
                </c:pt>
                <c:pt idx="65">
                  <c:v>35</c:v>
                </c:pt>
                <c:pt idx="66">
                  <c:v>35</c:v>
                </c:pt>
                <c:pt idx="67">
                  <c:v>35</c:v>
                </c:pt>
                <c:pt idx="68">
                  <c:v>35</c:v>
                </c:pt>
                <c:pt idx="69">
                  <c:v>35</c:v>
                </c:pt>
                <c:pt idx="70">
                  <c:v>35</c:v>
                </c:pt>
                <c:pt idx="71">
                  <c:v>35</c:v>
                </c:pt>
                <c:pt idx="72">
                  <c:v>35</c:v>
                </c:pt>
                <c:pt idx="73">
                  <c:v>35</c:v>
                </c:pt>
                <c:pt idx="74">
                  <c:v>35</c:v>
                </c:pt>
                <c:pt idx="75">
                  <c:v>35</c:v>
                </c:pt>
                <c:pt idx="76">
                  <c:v>35</c:v>
                </c:pt>
                <c:pt idx="77">
                  <c:v>35</c:v>
                </c:pt>
                <c:pt idx="78">
                  <c:v>35</c:v>
                </c:pt>
                <c:pt idx="79">
                  <c:v>35</c:v>
                </c:pt>
                <c:pt idx="80">
                  <c:v>35</c:v>
                </c:pt>
                <c:pt idx="81">
                  <c:v>35</c:v>
                </c:pt>
                <c:pt idx="82">
                  <c:v>35</c:v>
                </c:pt>
                <c:pt idx="83">
                  <c:v>35</c:v>
                </c:pt>
                <c:pt idx="84">
                  <c:v>35</c:v>
                </c:pt>
                <c:pt idx="85">
                  <c:v>35</c:v>
                </c:pt>
                <c:pt idx="86">
                  <c:v>35</c:v>
                </c:pt>
                <c:pt idx="87">
                  <c:v>35</c:v>
                </c:pt>
                <c:pt idx="88">
                  <c:v>35</c:v>
                </c:pt>
                <c:pt idx="89">
                  <c:v>35</c:v>
                </c:pt>
                <c:pt idx="90">
                  <c:v>35</c:v>
                </c:pt>
                <c:pt idx="91">
                  <c:v>35</c:v>
                </c:pt>
                <c:pt idx="92">
                  <c:v>35</c:v>
                </c:pt>
                <c:pt idx="93">
                  <c:v>35</c:v>
                </c:pt>
                <c:pt idx="94">
                  <c:v>35</c:v>
                </c:pt>
                <c:pt idx="95">
                  <c:v>35</c:v>
                </c:pt>
                <c:pt idx="96">
                  <c:v>35</c:v>
                </c:pt>
                <c:pt idx="97">
                  <c:v>35</c:v>
                </c:pt>
                <c:pt idx="98">
                  <c:v>35</c:v>
                </c:pt>
                <c:pt idx="99">
                  <c:v>35</c:v>
                </c:pt>
                <c:pt idx="100">
                  <c:v>35</c:v>
                </c:pt>
                <c:pt idx="101">
                  <c:v>35</c:v>
                </c:pt>
                <c:pt idx="102">
                  <c:v>35</c:v>
                </c:pt>
                <c:pt idx="103">
                  <c:v>35</c:v>
                </c:pt>
                <c:pt idx="104">
                  <c:v>35</c:v>
                </c:pt>
                <c:pt idx="105">
                  <c:v>35</c:v>
                </c:pt>
                <c:pt idx="106">
                  <c:v>35</c:v>
                </c:pt>
                <c:pt idx="107">
                  <c:v>35</c:v>
                </c:pt>
                <c:pt idx="108">
                  <c:v>35</c:v>
                </c:pt>
                <c:pt idx="109">
                  <c:v>35</c:v>
                </c:pt>
                <c:pt idx="110">
                  <c:v>35</c:v>
                </c:pt>
                <c:pt idx="111">
                  <c:v>35</c:v>
                </c:pt>
                <c:pt idx="112">
                  <c:v>35</c:v>
                </c:pt>
                <c:pt idx="113">
                  <c:v>35</c:v>
                </c:pt>
                <c:pt idx="114">
                  <c:v>35</c:v>
                </c:pt>
                <c:pt idx="115">
                  <c:v>35</c:v>
                </c:pt>
                <c:pt idx="116">
                  <c:v>35</c:v>
                </c:pt>
                <c:pt idx="117">
                  <c:v>35</c:v>
                </c:pt>
                <c:pt idx="118">
                  <c:v>35</c:v>
                </c:pt>
                <c:pt idx="119">
                  <c:v>35</c:v>
                </c:pt>
                <c:pt idx="120">
                  <c:v>35</c:v>
                </c:pt>
                <c:pt idx="121">
                  <c:v>35</c:v>
                </c:pt>
                <c:pt idx="122">
                  <c:v>35</c:v>
                </c:pt>
                <c:pt idx="123">
                  <c:v>35</c:v>
                </c:pt>
                <c:pt idx="124">
                  <c:v>35</c:v>
                </c:pt>
                <c:pt idx="125">
                  <c:v>35</c:v>
                </c:pt>
                <c:pt idx="126">
                  <c:v>35</c:v>
                </c:pt>
                <c:pt idx="127">
                  <c:v>35</c:v>
                </c:pt>
                <c:pt idx="128">
                  <c:v>35</c:v>
                </c:pt>
                <c:pt idx="129">
                  <c:v>35</c:v>
                </c:pt>
                <c:pt idx="130">
                  <c:v>35</c:v>
                </c:pt>
                <c:pt idx="131">
                  <c:v>35</c:v>
                </c:pt>
                <c:pt idx="132">
                  <c:v>35</c:v>
                </c:pt>
                <c:pt idx="133">
                  <c:v>35</c:v>
                </c:pt>
                <c:pt idx="134">
                  <c:v>35</c:v>
                </c:pt>
                <c:pt idx="135">
                  <c:v>35</c:v>
                </c:pt>
                <c:pt idx="136">
                  <c:v>35</c:v>
                </c:pt>
                <c:pt idx="137">
                  <c:v>35</c:v>
                </c:pt>
                <c:pt idx="138">
                  <c:v>35</c:v>
                </c:pt>
                <c:pt idx="139">
                  <c:v>35</c:v>
                </c:pt>
                <c:pt idx="140">
                  <c:v>35</c:v>
                </c:pt>
                <c:pt idx="141">
                  <c:v>35</c:v>
                </c:pt>
                <c:pt idx="142">
                  <c:v>35</c:v>
                </c:pt>
                <c:pt idx="143">
                  <c:v>35</c:v>
                </c:pt>
                <c:pt idx="144">
                  <c:v>35</c:v>
                </c:pt>
                <c:pt idx="145">
                  <c:v>35</c:v>
                </c:pt>
                <c:pt idx="146">
                  <c:v>35</c:v>
                </c:pt>
                <c:pt idx="147">
                  <c:v>35</c:v>
                </c:pt>
                <c:pt idx="148">
                  <c:v>35</c:v>
                </c:pt>
                <c:pt idx="149">
                  <c:v>35</c:v>
                </c:pt>
                <c:pt idx="150">
                  <c:v>35</c:v>
                </c:pt>
                <c:pt idx="151">
                  <c:v>35</c:v>
                </c:pt>
                <c:pt idx="152">
                  <c:v>35</c:v>
                </c:pt>
                <c:pt idx="153">
                  <c:v>35</c:v>
                </c:pt>
                <c:pt idx="154">
                  <c:v>35</c:v>
                </c:pt>
                <c:pt idx="155">
                  <c:v>35</c:v>
                </c:pt>
                <c:pt idx="156">
                  <c:v>35</c:v>
                </c:pt>
                <c:pt idx="157">
                  <c:v>35</c:v>
                </c:pt>
                <c:pt idx="158">
                  <c:v>35</c:v>
                </c:pt>
                <c:pt idx="159">
                  <c:v>35</c:v>
                </c:pt>
                <c:pt idx="160">
                  <c:v>35</c:v>
                </c:pt>
                <c:pt idx="161">
                  <c:v>35</c:v>
                </c:pt>
                <c:pt idx="162">
                  <c:v>35</c:v>
                </c:pt>
                <c:pt idx="163">
                  <c:v>35</c:v>
                </c:pt>
                <c:pt idx="164">
                  <c:v>35</c:v>
                </c:pt>
                <c:pt idx="165">
                  <c:v>35</c:v>
                </c:pt>
                <c:pt idx="166">
                  <c:v>35</c:v>
                </c:pt>
                <c:pt idx="167">
                  <c:v>35</c:v>
                </c:pt>
                <c:pt idx="168">
                  <c:v>35</c:v>
                </c:pt>
                <c:pt idx="169">
                  <c:v>35</c:v>
                </c:pt>
                <c:pt idx="170">
                  <c:v>35</c:v>
                </c:pt>
                <c:pt idx="171">
                  <c:v>35</c:v>
                </c:pt>
                <c:pt idx="172">
                  <c:v>35</c:v>
                </c:pt>
                <c:pt idx="173">
                  <c:v>35</c:v>
                </c:pt>
                <c:pt idx="174">
                  <c:v>35</c:v>
                </c:pt>
                <c:pt idx="175">
                  <c:v>35</c:v>
                </c:pt>
                <c:pt idx="176">
                  <c:v>35</c:v>
                </c:pt>
                <c:pt idx="177">
                  <c:v>35</c:v>
                </c:pt>
                <c:pt idx="178">
                  <c:v>35</c:v>
                </c:pt>
                <c:pt idx="179">
                  <c:v>35</c:v>
                </c:pt>
                <c:pt idx="180">
                  <c:v>35</c:v>
                </c:pt>
                <c:pt idx="181">
                  <c:v>35</c:v>
                </c:pt>
                <c:pt idx="182">
                  <c:v>35</c:v>
                </c:pt>
                <c:pt idx="183">
                  <c:v>35</c:v>
                </c:pt>
                <c:pt idx="184">
                  <c:v>35</c:v>
                </c:pt>
                <c:pt idx="185">
                  <c:v>35</c:v>
                </c:pt>
                <c:pt idx="186">
                  <c:v>35</c:v>
                </c:pt>
                <c:pt idx="187">
                  <c:v>35</c:v>
                </c:pt>
                <c:pt idx="188">
                  <c:v>35</c:v>
                </c:pt>
                <c:pt idx="189">
                  <c:v>35</c:v>
                </c:pt>
                <c:pt idx="190">
                  <c:v>35</c:v>
                </c:pt>
                <c:pt idx="191">
                  <c:v>35</c:v>
                </c:pt>
                <c:pt idx="192">
                  <c:v>35</c:v>
                </c:pt>
                <c:pt idx="193">
                  <c:v>35</c:v>
                </c:pt>
                <c:pt idx="194">
                  <c:v>35</c:v>
                </c:pt>
                <c:pt idx="195">
                  <c:v>35</c:v>
                </c:pt>
                <c:pt idx="196">
                  <c:v>35</c:v>
                </c:pt>
                <c:pt idx="197">
                  <c:v>35</c:v>
                </c:pt>
                <c:pt idx="198">
                  <c:v>35</c:v>
                </c:pt>
                <c:pt idx="199">
                  <c:v>35</c:v>
                </c:pt>
                <c:pt idx="200">
                  <c:v>35</c:v>
                </c:pt>
                <c:pt idx="201">
                  <c:v>35</c:v>
                </c:pt>
                <c:pt idx="202">
                  <c:v>35</c:v>
                </c:pt>
                <c:pt idx="203">
                  <c:v>35</c:v>
                </c:pt>
                <c:pt idx="204">
                  <c:v>35</c:v>
                </c:pt>
                <c:pt idx="205">
                  <c:v>35</c:v>
                </c:pt>
                <c:pt idx="206">
                  <c:v>35</c:v>
                </c:pt>
                <c:pt idx="207">
                  <c:v>35</c:v>
                </c:pt>
                <c:pt idx="208">
                  <c:v>35</c:v>
                </c:pt>
                <c:pt idx="209">
                  <c:v>35</c:v>
                </c:pt>
                <c:pt idx="210">
                  <c:v>35</c:v>
                </c:pt>
                <c:pt idx="211">
                  <c:v>35</c:v>
                </c:pt>
                <c:pt idx="212">
                  <c:v>35</c:v>
                </c:pt>
                <c:pt idx="213">
                  <c:v>35</c:v>
                </c:pt>
                <c:pt idx="214">
                  <c:v>35</c:v>
                </c:pt>
                <c:pt idx="215">
                  <c:v>35</c:v>
                </c:pt>
                <c:pt idx="216">
                  <c:v>35</c:v>
                </c:pt>
                <c:pt idx="217">
                  <c:v>35</c:v>
                </c:pt>
                <c:pt idx="218">
                  <c:v>35</c:v>
                </c:pt>
                <c:pt idx="219">
                  <c:v>35</c:v>
                </c:pt>
                <c:pt idx="220">
                  <c:v>35</c:v>
                </c:pt>
                <c:pt idx="221">
                  <c:v>35</c:v>
                </c:pt>
                <c:pt idx="222">
                  <c:v>35</c:v>
                </c:pt>
                <c:pt idx="223">
                  <c:v>35</c:v>
                </c:pt>
                <c:pt idx="224">
                  <c:v>35</c:v>
                </c:pt>
                <c:pt idx="225">
                  <c:v>35</c:v>
                </c:pt>
                <c:pt idx="226">
                  <c:v>35</c:v>
                </c:pt>
                <c:pt idx="227">
                  <c:v>35</c:v>
                </c:pt>
                <c:pt idx="228">
                  <c:v>35</c:v>
                </c:pt>
                <c:pt idx="229">
                  <c:v>35</c:v>
                </c:pt>
                <c:pt idx="230">
                  <c:v>35</c:v>
                </c:pt>
                <c:pt idx="231">
                  <c:v>35</c:v>
                </c:pt>
                <c:pt idx="232">
                  <c:v>35</c:v>
                </c:pt>
                <c:pt idx="233">
                  <c:v>35</c:v>
                </c:pt>
                <c:pt idx="234">
                  <c:v>35</c:v>
                </c:pt>
                <c:pt idx="235">
                  <c:v>35</c:v>
                </c:pt>
                <c:pt idx="236">
                  <c:v>35</c:v>
                </c:pt>
                <c:pt idx="237">
                  <c:v>35</c:v>
                </c:pt>
                <c:pt idx="238">
                  <c:v>35</c:v>
                </c:pt>
                <c:pt idx="239">
                  <c:v>35</c:v>
                </c:pt>
                <c:pt idx="240">
                  <c:v>35</c:v>
                </c:pt>
                <c:pt idx="241">
                  <c:v>35</c:v>
                </c:pt>
                <c:pt idx="242">
                  <c:v>35</c:v>
                </c:pt>
                <c:pt idx="243">
                  <c:v>35</c:v>
                </c:pt>
                <c:pt idx="244">
                  <c:v>35</c:v>
                </c:pt>
                <c:pt idx="245">
                  <c:v>35</c:v>
                </c:pt>
                <c:pt idx="246">
                  <c:v>35</c:v>
                </c:pt>
                <c:pt idx="247">
                  <c:v>35</c:v>
                </c:pt>
                <c:pt idx="248">
                  <c:v>35</c:v>
                </c:pt>
                <c:pt idx="249">
                  <c:v>35</c:v>
                </c:pt>
                <c:pt idx="250">
                  <c:v>35</c:v>
                </c:pt>
                <c:pt idx="251">
                  <c:v>35</c:v>
                </c:pt>
                <c:pt idx="252">
                  <c:v>35</c:v>
                </c:pt>
                <c:pt idx="253">
                  <c:v>35</c:v>
                </c:pt>
                <c:pt idx="254">
                  <c:v>35</c:v>
                </c:pt>
                <c:pt idx="255">
                  <c:v>35</c:v>
                </c:pt>
                <c:pt idx="256">
                  <c:v>35</c:v>
                </c:pt>
                <c:pt idx="257">
                  <c:v>35</c:v>
                </c:pt>
                <c:pt idx="258">
                  <c:v>35</c:v>
                </c:pt>
                <c:pt idx="259">
                  <c:v>35</c:v>
                </c:pt>
                <c:pt idx="260">
                  <c:v>35</c:v>
                </c:pt>
                <c:pt idx="261">
                  <c:v>35</c:v>
                </c:pt>
                <c:pt idx="262">
                  <c:v>35</c:v>
                </c:pt>
                <c:pt idx="263">
                  <c:v>35</c:v>
                </c:pt>
                <c:pt idx="264">
                  <c:v>35</c:v>
                </c:pt>
                <c:pt idx="265">
                  <c:v>35</c:v>
                </c:pt>
                <c:pt idx="266">
                  <c:v>35</c:v>
                </c:pt>
                <c:pt idx="267">
                  <c:v>35</c:v>
                </c:pt>
                <c:pt idx="268">
                  <c:v>35</c:v>
                </c:pt>
                <c:pt idx="269">
                  <c:v>35</c:v>
                </c:pt>
                <c:pt idx="270">
                  <c:v>35</c:v>
                </c:pt>
                <c:pt idx="271">
                  <c:v>35</c:v>
                </c:pt>
                <c:pt idx="272">
                  <c:v>35</c:v>
                </c:pt>
                <c:pt idx="273">
                  <c:v>35</c:v>
                </c:pt>
                <c:pt idx="274">
                  <c:v>35</c:v>
                </c:pt>
                <c:pt idx="275">
                  <c:v>35</c:v>
                </c:pt>
                <c:pt idx="276">
                  <c:v>35</c:v>
                </c:pt>
                <c:pt idx="277">
                  <c:v>35</c:v>
                </c:pt>
                <c:pt idx="278">
                  <c:v>35</c:v>
                </c:pt>
                <c:pt idx="279">
                  <c:v>35</c:v>
                </c:pt>
                <c:pt idx="280">
                  <c:v>35</c:v>
                </c:pt>
                <c:pt idx="281">
                  <c:v>35</c:v>
                </c:pt>
                <c:pt idx="282">
                  <c:v>35</c:v>
                </c:pt>
                <c:pt idx="283">
                  <c:v>35</c:v>
                </c:pt>
                <c:pt idx="284">
                  <c:v>35</c:v>
                </c:pt>
                <c:pt idx="285">
                  <c:v>35</c:v>
                </c:pt>
                <c:pt idx="286">
                  <c:v>35</c:v>
                </c:pt>
                <c:pt idx="287">
                  <c:v>35</c:v>
                </c:pt>
                <c:pt idx="288">
                  <c:v>35</c:v>
                </c:pt>
                <c:pt idx="289">
                  <c:v>35</c:v>
                </c:pt>
                <c:pt idx="290">
                  <c:v>35</c:v>
                </c:pt>
                <c:pt idx="291">
                  <c:v>35</c:v>
                </c:pt>
                <c:pt idx="292">
                  <c:v>35</c:v>
                </c:pt>
                <c:pt idx="293">
                  <c:v>35</c:v>
                </c:pt>
                <c:pt idx="294">
                  <c:v>35</c:v>
                </c:pt>
                <c:pt idx="295">
                  <c:v>35</c:v>
                </c:pt>
                <c:pt idx="296">
                  <c:v>35</c:v>
                </c:pt>
                <c:pt idx="297">
                  <c:v>35</c:v>
                </c:pt>
                <c:pt idx="298">
                  <c:v>35</c:v>
                </c:pt>
                <c:pt idx="299">
                  <c:v>35</c:v>
                </c:pt>
                <c:pt idx="300">
                  <c:v>35</c:v>
                </c:pt>
                <c:pt idx="301">
                  <c:v>35</c:v>
                </c:pt>
                <c:pt idx="302">
                  <c:v>35</c:v>
                </c:pt>
                <c:pt idx="303">
                  <c:v>35</c:v>
                </c:pt>
                <c:pt idx="304">
                  <c:v>35</c:v>
                </c:pt>
                <c:pt idx="305">
                  <c:v>35</c:v>
                </c:pt>
                <c:pt idx="306">
                  <c:v>35</c:v>
                </c:pt>
                <c:pt idx="307">
                  <c:v>35</c:v>
                </c:pt>
                <c:pt idx="308">
                  <c:v>35</c:v>
                </c:pt>
                <c:pt idx="309">
                  <c:v>35</c:v>
                </c:pt>
                <c:pt idx="310">
                  <c:v>35</c:v>
                </c:pt>
                <c:pt idx="311">
                  <c:v>35</c:v>
                </c:pt>
                <c:pt idx="312">
                  <c:v>35</c:v>
                </c:pt>
                <c:pt idx="313">
                  <c:v>35</c:v>
                </c:pt>
                <c:pt idx="314">
                  <c:v>35</c:v>
                </c:pt>
                <c:pt idx="315">
                  <c:v>35</c:v>
                </c:pt>
                <c:pt idx="316">
                  <c:v>35</c:v>
                </c:pt>
                <c:pt idx="317">
                  <c:v>35</c:v>
                </c:pt>
                <c:pt idx="318">
                  <c:v>35</c:v>
                </c:pt>
                <c:pt idx="319">
                  <c:v>35</c:v>
                </c:pt>
                <c:pt idx="320">
                  <c:v>35</c:v>
                </c:pt>
                <c:pt idx="321">
                  <c:v>35</c:v>
                </c:pt>
                <c:pt idx="322">
                  <c:v>35</c:v>
                </c:pt>
                <c:pt idx="323">
                  <c:v>35</c:v>
                </c:pt>
                <c:pt idx="324">
                  <c:v>35</c:v>
                </c:pt>
                <c:pt idx="325">
                  <c:v>35</c:v>
                </c:pt>
                <c:pt idx="326">
                  <c:v>35</c:v>
                </c:pt>
                <c:pt idx="327">
                  <c:v>35</c:v>
                </c:pt>
                <c:pt idx="328">
                  <c:v>35</c:v>
                </c:pt>
                <c:pt idx="329">
                  <c:v>35</c:v>
                </c:pt>
                <c:pt idx="330">
                  <c:v>35</c:v>
                </c:pt>
                <c:pt idx="331">
                  <c:v>35</c:v>
                </c:pt>
                <c:pt idx="332">
                  <c:v>35</c:v>
                </c:pt>
                <c:pt idx="333">
                  <c:v>35</c:v>
                </c:pt>
                <c:pt idx="334">
                  <c:v>35</c:v>
                </c:pt>
                <c:pt idx="335">
                  <c:v>35</c:v>
                </c:pt>
                <c:pt idx="336">
                  <c:v>35</c:v>
                </c:pt>
                <c:pt idx="337">
                  <c:v>35</c:v>
                </c:pt>
                <c:pt idx="338">
                  <c:v>35</c:v>
                </c:pt>
                <c:pt idx="339">
                  <c:v>35</c:v>
                </c:pt>
                <c:pt idx="340">
                  <c:v>35</c:v>
                </c:pt>
                <c:pt idx="341">
                  <c:v>35</c:v>
                </c:pt>
                <c:pt idx="342">
                  <c:v>35</c:v>
                </c:pt>
                <c:pt idx="343">
                  <c:v>35</c:v>
                </c:pt>
                <c:pt idx="344">
                  <c:v>35</c:v>
                </c:pt>
                <c:pt idx="345">
                  <c:v>35</c:v>
                </c:pt>
                <c:pt idx="346">
                  <c:v>35</c:v>
                </c:pt>
                <c:pt idx="347">
                  <c:v>35</c:v>
                </c:pt>
                <c:pt idx="348">
                  <c:v>35</c:v>
                </c:pt>
                <c:pt idx="349">
                  <c:v>35</c:v>
                </c:pt>
                <c:pt idx="350">
                  <c:v>35</c:v>
                </c:pt>
                <c:pt idx="351">
                  <c:v>35</c:v>
                </c:pt>
                <c:pt idx="352">
                  <c:v>35</c:v>
                </c:pt>
                <c:pt idx="353">
                  <c:v>35</c:v>
                </c:pt>
                <c:pt idx="354">
                  <c:v>35</c:v>
                </c:pt>
                <c:pt idx="355">
                  <c:v>35</c:v>
                </c:pt>
                <c:pt idx="356">
                  <c:v>35</c:v>
                </c:pt>
                <c:pt idx="357">
                  <c:v>35</c:v>
                </c:pt>
                <c:pt idx="358">
                  <c:v>35</c:v>
                </c:pt>
                <c:pt idx="359">
                  <c:v>35</c:v>
                </c:pt>
                <c:pt idx="360">
                  <c:v>35</c:v>
                </c:pt>
                <c:pt idx="361">
                  <c:v>35</c:v>
                </c:pt>
                <c:pt idx="362">
                  <c:v>35</c:v>
                </c:pt>
                <c:pt idx="363">
                  <c:v>35</c:v>
                </c:pt>
                <c:pt idx="364">
                  <c:v>35</c:v>
                </c:pt>
                <c:pt idx="365">
                  <c:v>35</c:v>
                </c:pt>
                <c:pt idx="366">
                  <c:v>35</c:v>
                </c:pt>
                <c:pt idx="367">
                  <c:v>35</c:v>
                </c:pt>
                <c:pt idx="368">
                  <c:v>35</c:v>
                </c:pt>
                <c:pt idx="369">
                  <c:v>35</c:v>
                </c:pt>
                <c:pt idx="370">
                  <c:v>35</c:v>
                </c:pt>
                <c:pt idx="371">
                  <c:v>35</c:v>
                </c:pt>
                <c:pt idx="372">
                  <c:v>35</c:v>
                </c:pt>
                <c:pt idx="373">
                  <c:v>35</c:v>
                </c:pt>
                <c:pt idx="374">
                  <c:v>35</c:v>
                </c:pt>
                <c:pt idx="375">
                  <c:v>35</c:v>
                </c:pt>
                <c:pt idx="376">
                  <c:v>35</c:v>
                </c:pt>
                <c:pt idx="377">
                  <c:v>35</c:v>
                </c:pt>
                <c:pt idx="378">
                  <c:v>35</c:v>
                </c:pt>
                <c:pt idx="379">
                  <c:v>35</c:v>
                </c:pt>
                <c:pt idx="380">
                  <c:v>35</c:v>
                </c:pt>
                <c:pt idx="381">
                  <c:v>35</c:v>
                </c:pt>
                <c:pt idx="382">
                  <c:v>35</c:v>
                </c:pt>
                <c:pt idx="383">
                  <c:v>35</c:v>
                </c:pt>
                <c:pt idx="384">
                  <c:v>35</c:v>
                </c:pt>
                <c:pt idx="385">
                  <c:v>35</c:v>
                </c:pt>
                <c:pt idx="386">
                  <c:v>35</c:v>
                </c:pt>
                <c:pt idx="387">
                  <c:v>35</c:v>
                </c:pt>
                <c:pt idx="388">
                  <c:v>35</c:v>
                </c:pt>
                <c:pt idx="389">
                  <c:v>35</c:v>
                </c:pt>
                <c:pt idx="390">
                  <c:v>35</c:v>
                </c:pt>
                <c:pt idx="391">
                  <c:v>35</c:v>
                </c:pt>
                <c:pt idx="392">
                  <c:v>35</c:v>
                </c:pt>
                <c:pt idx="393">
                  <c:v>35</c:v>
                </c:pt>
                <c:pt idx="394">
                  <c:v>35</c:v>
                </c:pt>
                <c:pt idx="395">
                  <c:v>35</c:v>
                </c:pt>
                <c:pt idx="396">
                  <c:v>35</c:v>
                </c:pt>
                <c:pt idx="397">
                  <c:v>35</c:v>
                </c:pt>
                <c:pt idx="398">
                  <c:v>35</c:v>
                </c:pt>
                <c:pt idx="399">
                  <c:v>35</c:v>
                </c:pt>
                <c:pt idx="400">
                  <c:v>35</c:v>
                </c:pt>
                <c:pt idx="401">
                  <c:v>35</c:v>
                </c:pt>
                <c:pt idx="402">
                  <c:v>35</c:v>
                </c:pt>
                <c:pt idx="403">
                  <c:v>35</c:v>
                </c:pt>
                <c:pt idx="404">
                  <c:v>35</c:v>
                </c:pt>
                <c:pt idx="405">
                  <c:v>35</c:v>
                </c:pt>
                <c:pt idx="406">
                  <c:v>35</c:v>
                </c:pt>
                <c:pt idx="407">
                  <c:v>35</c:v>
                </c:pt>
                <c:pt idx="408">
                  <c:v>35</c:v>
                </c:pt>
                <c:pt idx="409">
                  <c:v>35</c:v>
                </c:pt>
                <c:pt idx="410">
                  <c:v>35</c:v>
                </c:pt>
                <c:pt idx="411">
                  <c:v>35</c:v>
                </c:pt>
                <c:pt idx="412">
                  <c:v>35</c:v>
                </c:pt>
                <c:pt idx="413">
                  <c:v>35</c:v>
                </c:pt>
                <c:pt idx="414">
                  <c:v>35</c:v>
                </c:pt>
                <c:pt idx="415">
                  <c:v>35</c:v>
                </c:pt>
                <c:pt idx="416">
                  <c:v>35</c:v>
                </c:pt>
                <c:pt idx="417">
                  <c:v>35</c:v>
                </c:pt>
                <c:pt idx="418">
                  <c:v>35</c:v>
                </c:pt>
                <c:pt idx="419">
                  <c:v>35</c:v>
                </c:pt>
                <c:pt idx="420">
                  <c:v>35</c:v>
                </c:pt>
                <c:pt idx="421">
                  <c:v>35</c:v>
                </c:pt>
                <c:pt idx="422">
                  <c:v>35</c:v>
                </c:pt>
                <c:pt idx="423">
                  <c:v>35</c:v>
                </c:pt>
                <c:pt idx="424">
                  <c:v>35</c:v>
                </c:pt>
                <c:pt idx="425">
                  <c:v>35</c:v>
                </c:pt>
                <c:pt idx="426">
                  <c:v>35</c:v>
                </c:pt>
                <c:pt idx="427">
                  <c:v>35</c:v>
                </c:pt>
                <c:pt idx="428">
                  <c:v>35</c:v>
                </c:pt>
                <c:pt idx="429">
                  <c:v>35</c:v>
                </c:pt>
                <c:pt idx="430">
                  <c:v>35</c:v>
                </c:pt>
                <c:pt idx="431">
                  <c:v>35</c:v>
                </c:pt>
                <c:pt idx="432">
                  <c:v>35</c:v>
                </c:pt>
                <c:pt idx="433">
                  <c:v>35</c:v>
                </c:pt>
                <c:pt idx="434">
                  <c:v>35</c:v>
                </c:pt>
                <c:pt idx="435">
                  <c:v>35</c:v>
                </c:pt>
                <c:pt idx="436">
                  <c:v>35</c:v>
                </c:pt>
                <c:pt idx="437">
                  <c:v>35</c:v>
                </c:pt>
                <c:pt idx="438">
                  <c:v>35</c:v>
                </c:pt>
                <c:pt idx="439">
                  <c:v>35</c:v>
                </c:pt>
                <c:pt idx="440">
                  <c:v>35</c:v>
                </c:pt>
                <c:pt idx="441">
                  <c:v>35</c:v>
                </c:pt>
                <c:pt idx="442">
                  <c:v>35</c:v>
                </c:pt>
                <c:pt idx="443">
                  <c:v>35</c:v>
                </c:pt>
                <c:pt idx="444">
                  <c:v>35</c:v>
                </c:pt>
                <c:pt idx="445">
                  <c:v>35</c:v>
                </c:pt>
                <c:pt idx="446">
                  <c:v>35</c:v>
                </c:pt>
                <c:pt idx="447">
                  <c:v>35</c:v>
                </c:pt>
                <c:pt idx="448">
                  <c:v>35</c:v>
                </c:pt>
                <c:pt idx="449">
                  <c:v>35</c:v>
                </c:pt>
                <c:pt idx="450">
                  <c:v>35</c:v>
                </c:pt>
                <c:pt idx="451">
                  <c:v>35</c:v>
                </c:pt>
                <c:pt idx="452">
                  <c:v>35</c:v>
                </c:pt>
                <c:pt idx="453">
                  <c:v>35</c:v>
                </c:pt>
                <c:pt idx="454">
                  <c:v>35</c:v>
                </c:pt>
                <c:pt idx="455">
                  <c:v>35</c:v>
                </c:pt>
                <c:pt idx="456">
                  <c:v>35</c:v>
                </c:pt>
                <c:pt idx="457">
                  <c:v>35</c:v>
                </c:pt>
                <c:pt idx="458">
                  <c:v>35</c:v>
                </c:pt>
                <c:pt idx="459">
                  <c:v>35</c:v>
                </c:pt>
                <c:pt idx="460">
                  <c:v>35</c:v>
                </c:pt>
                <c:pt idx="461">
                  <c:v>35</c:v>
                </c:pt>
                <c:pt idx="462">
                  <c:v>35</c:v>
                </c:pt>
                <c:pt idx="463">
                  <c:v>35</c:v>
                </c:pt>
                <c:pt idx="464">
                  <c:v>35</c:v>
                </c:pt>
                <c:pt idx="465">
                  <c:v>35</c:v>
                </c:pt>
                <c:pt idx="466">
                  <c:v>35</c:v>
                </c:pt>
                <c:pt idx="467">
                  <c:v>35</c:v>
                </c:pt>
                <c:pt idx="468">
                  <c:v>35</c:v>
                </c:pt>
                <c:pt idx="469">
                  <c:v>35</c:v>
                </c:pt>
                <c:pt idx="470">
                  <c:v>35</c:v>
                </c:pt>
                <c:pt idx="471">
                  <c:v>35</c:v>
                </c:pt>
                <c:pt idx="472">
                  <c:v>35</c:v>
                </c:pt>
                <c:pt idx="473">
                  <c:v>35</c:v>
                </c:pt>
                <c:pt idx="474">
                  <c:v>35</c:v>
                </c:pt>
                <c:pt idx="475">
                  <c:v>35</c:v>
                </c:pt>
                <c:pt idx="476">
                  <c:v>35</c:v>
                </c:pt>
                <c:pt idx="477">
                  <c:v>35</c:v>
                </c:pt>
                <c:pt idx="478">
                  <c:v>35</c:v>
                </c:pt>
                <c:pt idx="479">
                  <c:v>35</c:v>
                </c:pt>
                <c:pt idx="480">
                  <c:v>35</c:v>
                </c:pt>
                <c:pt idx="481">
                  <c:v>35</c:v>
                </c:pt>
                <c:pt idx="482">
                  <c:v>35</c:v>
                </c:pt>
                <c:pt idx="483">
                  <c:v>35</c:v>
                </c:pt>
                <c:pt idx="484">
                  <c:v>35</c:v>
                </c:pt>
                <c:pt idx="485">
                  <c:v>35</c:v>
                </c:pt>
                <c:pt idx="486">
                  <c:v>35</c:v>
                </c:pt>
                <c:pt idx="487">
                  <c:v>35</c:v>
                </c:pt>
                <c:pt idx="488">
                  <c:v>35</c:v>
                </c:pt>
                <c:pt idx="489">
                  <c:v>35</c:v>
                </c:pt>
                <c:pt idx="490">
                  <c:v>35</c:v>
                </c:pt>
                <c:pt idx="491">
                  <c:v>35</c:v>
                </c:pt>
                <c:pt idx="492">
                  <c:v>35</c:v>
                </c:pt>
                <c:pt idx="493">
                  <c:v>35</c:v>
                </c:pt>
                <c:pt idx="494">
                  <c:v>35</c:v>
                </c:pt>
                <c:pt idx="495">
                  <c:v>35</c:v>
                </c:pt>
                <c:pt idx="496">
                  <c:v>35</c:v>
                </c:pt>
                <c:pt idx="497">
                  <c:v>35</c:v>
                </c:pt>
                <c:pt idx="498">
                  <c:v>35</c:v>
                </c:pt>
                <c:pt idx="499">
                  <c:v>35</c:v>
                </c:pt>
                <c:pt idx="500">
                  <c:v>35</c:v>
                </c:pt>
                <c:pt idx="501">
                  <c:v>35</c:v>
                </c:pt>
                <c:pt idx="502">
                  <c:v>35</c:v>
                </c:pt>
                <c:pt idx="503">
                  <c:v>35</c:v>
                </c:pt>
                <c:pt idx="504">
                  <c:v>35</c:v>
                </c:pt>
                <c:pt idx="505">
                  <c:v>35</c:v>
                </c:pt>
                <c:pt idx="506">
                  <c:v>35</c:v>
                </c:pt>
                <c:pt idx="507">
                  <c:v>35</c:v>
                </c:pt>
                <c:pt idx="508">
                  <c:v>35</c:v>
                </c:pt>
                <c:pt idx="509">
                  <c:v>35</c:v>
                </c:pt>
                <c:pt idx="510">
                  <c:v>35</c:v>
                </c:pt>
                <c:pt idx="511">
                  <c:v>35</c:v>
                </c:pt>
                <c:pt idx="512">
                  <c:v>35</c:v>
                </c:pt>
                <c:pt idx="513">
                  <c:v>35</c:v>
                </c:pt>
                <c:pt idx="514">
                  <c:v>35</c:v>
                </c:pt>
                <c:pt idx="515">
                  <c:v>35</c:v>
                </c:pt>
                <c:pt idx="516">
                  <c:v>35</c:v>
                </c:pt>
                <c:pt idx="517">
                  <c:v>35</c:v>
                </c:pt>
                <c:pt idx="518">
                  <c:v>35</c:v>
                </c:pt>
                <c:pt idx="519">
                  <c:v>35</c:v>
                </c:pt>
                <c:pt idx="520">
                  <c:v>35</c:v>
                </c:pt>
                <c:pt idx="521">
                  <c:v>35</c:v>
                </c:pt>
                <c:pt idx="522">
                  <c:v>35</c:v>
                </c:pt>
                <c:pt idx="523">
                  <c:v>35</c:v>
                </c:pt>
                <c:pt idx="524">
                  <c:v>35</c:v>
                </c:pt>
                <c:pt idx="525">
                  <c:v>35</c:v>
                </c:pt>
                <c:pt idx="526">
                  <c:v>35</c:v>
                </c:pt>
                <c:pt idx="527">
                  <c:v>35</c:v>
                </c:pt>
                <c:pt idx="528">
                  <c:v>35</c:v>
                </c:pt>
                <c:pt idx="529">
                  <c:v>35</c:v>
                </c:pt>
                <c:pt idx="530">
                  <c:v>35</c:v>
                </c:pt>
                <c:pt idx="531">
                  <c:v>35</c:v>
                </c:pt>
                <c:pt idx="532">
                  <c:v>35</c:v>
                </c:pt>
                <c:pt idx="533">
                  <c:v>35</c:v>
                </c:pt>
                <c:pt idx="534">
                  <c:v>35</c:v>
                </c:pt>
                <c:pt idx="535">
                  <c:v>35</c:v>
                </c:pt>
                <c:pt idx="536">
                  <c:v>35</c:v>
                </c:pt>
                <c:pt idx="537">
                  <c:v>35</c:v>
                </c:pt>
                <c:pt idx="538">
                  <c:v>35</c:v>
                </c:pt>
                <c:pt idx="539">
                  <c:v>35</c:v>
                </c:pt>
                <c:pt idx="540">
                  <c:v>35</c:v>
                </c:pt>
                <c:pt idx="541">
                  <c:v>35</c:v>
                </c:pt>
                <c:pt idx="542">
                  <c:v>35</c:v>
                </c:pt>
                <c:pt idx="543">
                  <c:v>35</c:v>
                </c:pt>
                <c:pt idx="544">
                  <c:v>35</c:v>
                </c:pt>
                <c:pt idx="545">
                  <c:v>35</c:v>
                </c:pt>
                <c:pt idx="546">
                  <c:v>35</c:v>
                </c:pt>
                <c:pt idx="547">
                  <c:v>35</c:v>
                </c:pt>
                <c:pt idx="548">
                  <c:v>35</c:v>
                </c:pt>
                <c:pt idx="549">
                  <c:v>35</c:v>
                </c:pt>
                <c:pt idx="550">
                  <c:v>35</c:v>
                </c:pt>
                <c:pt idx="551">
                  <c:v>35</c:v>
                </c:pt>
                <c:pt idx="552">
                  <c:v>35</c:v>
                </c:pt>
                <c:pt idx="553">
                  <c:v>35</c:v>
                </c:pt>
                <c:pt idx="554">
                  <c:v>35</c:v>
                </c:pt>
                <c:pt idx="555">
                  <c:v>35</c:v>
                </c:pt>
                <c:pt idx="556">
                  <c:v>35</c:v>
                </c:pt>
                <c:pt idx="557">
                  <c:v>35</c:v>
                </c:pt>
              </c:numCache>
            </c:numRef>
          </c:yVal>
          <c:smooth val="1"/>
          <c:extLst xmlns:c16r2="http://schemas.microsoft.com/office/drawing/2015/06/chart">
            <c:ext xmlns:c16="http://schemas.microsoft.com/office/drawing/2014/chart" uri="{C3380CC4-5D6E-409C-BE32-E72D297353CC}">
              <c16:uniqueId val="{00000004-D5F1-473A-A19C-AAED91B59A66}"/>
            </c:ext>
          </c:extLst>
        </c:ser>
        <c:ser>
          <c:idx val="4"/>
          <c:order val="5"/>
          <c:tx>
            <c:strRef>
              <c:f>'2.1.2(b)'!$P$2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'2.1.2(b)'!$N$3</c:f>
              <c:numCache>
                <c:formatCode>General</c:formatCode>
                <c:ptCount val="1"/>
                <c:pt idx="0">
                  <c:v>0</c:v>
                </c:pt>
              </c:numCache>
            </c:numRef>
          </c:xVal>
          <c:yVal>
            <c:numRef>
              <c:f>'2.1.2(b)'!$P$3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5-D5F1-473A-A19C-AAED91B59A66}"/>
            </c:ext>
          </c:extLst>
        </c:ser>
        <c:ser>
          <c:idx val="6"/>
          <c:order val="6"/>
          <c:tx>
            <c:strRef>
              <c:f>'2.1.2(b)'!$S$2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6.3073898755791488E-2"/>
                  <c:y val="1.3763515461724829E-2"/>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6-D5F1-473A-A19C-AAED91B59A6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'2.1.2(b)'!$Q$3</c:f>
              <c:numCache>
                <c:formatCode>General</c:formatCode>
                <c:ptCount val="1"/>
                <c:pt idx="0">
                  <c:v>0</c:v>
                </c:pt>
              </c:numCache>
            </c:numRef>
          </c:xVal>
          <c:yVal>
            <c:numRef>
              <c:f>'2.1.2(b)'!$S$3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7-D5F1-473A-A19C-AAED91B59A66}"/>
            </c:ext>
          </c:extLst>
        </c:ser>
        <c:ser>
          <c:idx val="7"/>
          <c:order val="7"/>
          <c:tx>
            <c:strRef>
              <c:f>'2.1.2(b)'!$V$2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'2.1.2(b)'!$T$3</c:f>
              <c:numCache>
                <c:formatCode>General</c:formatCode>
                <c:ptCount val="1"/>
                <c:pt idx="0">
                  <c:v>0</c:v>
                </c:pt>
              </c:numCache>
            </c:numRef>
          </c:xVal>
          <c:yVal>
            <c:numRef>
              <c:f>'2.1.2(b)'!$V$3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8-D5F1-473A-A19C-AAED91B59A66}"/>
            </c:ext>
          </c:extLst>
        </c:ser>
        <c:ser>
          <c:idx val="8"/>
          <c:order val="8"/>
          <c:tx>
            <c:strRef>
              <c:f>'2.1.2(b)'!$Y$2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1.0419233745084105E-3"/>
                  <c:y val="6.9838544447756723E-3"/>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D5F1-473A-A19C-AAED91B59A66}"/>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'2.1.2(b)'!$W$3</c:f>
              <c:numCache>
                <c:formatCode>General</c:formatCode>
                <c:ptCount val="1"/>
                <c:pt idx="0">
                  <c:v>0</c:v>
                </c:pt>
              </c:numCache>
            </c:numRef>
          </c:xVal>
          <c:yVal>
            <c:numRef>
              <c:f>'2.1.2(b)'!$Y$3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D5F1-473A-A19C-AAED91B59A66}"/>
            </c:ext>
          </c:extLst>
        </c:ser>
        <c:ser>
          <c:idx val="9"/>
          <c:order val="9"/>
          <c:tx>
            <c:strRef>
              <c:f>'2.1.2(b)'!$AB$2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'2.1.2(b)'!$Z$3</c:f>
              <c:numCache>
                <c:formatCode>General</c:formatCode>
                <c:ptCount val="1"/>
                <c:pt idx="0">
                  <c:v>0</c:v>
                </c:pt>
              </c:numCache>
            </c:numRef>
          </c:xVal>
          <c:yVal>
            <c:numRef>
              <c:f>'2.1.2(b)'!$AB$3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B-D5F1-473A-A19C-AAED91B59A66}"/>
            </c:ext>
          </c:extLst>
        </c:ser>
        <c:ser>
          <c:idx val="10"/>
          <c:order val="10"/>
          <c:tx>
            <c:strRef>
              <c:f>'2.1.2(b)'!$AE$2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'2.1.2(b)'!$AC$3</c:f>
              <c:numCache>
                <c:formatCode>General</c:formatCode>
                <c:ptCount val="1"/>
                <c:pt idx="0">
                  <c:v>0</c:v>
                </c:pt>
              </c:numCache>
            </c:numRef>
          </c:xVal>
          <c:yVal>
            <c:numRef>
              <c:f>'2.1.2(b)'!$AE$3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C-D5F1-473A-A19C-AAED91B59A66}"/>
            </c:ext>
          </c:extLst>
        </c:ser>
        <c:dLbls>
          <c:showLegendKey val="0"/>
          <c:showVal val="0"/>
          <c:showCatName val="0"/>
          <c:showSerName val="0"/>
          <c:showPercent val="0"/>
          <c:showBubbleSize val="0"/>
        </c:dLbls>
        <c:axId val="92587904"/>
        <c:axId val="92348416"/>
      </c:scatterChart>
      <c:valAx>
        <c:axId val="92587904"/>
        <c:scaling>
          <c:orientation val="minMax"/>
          <c:max val="100000"/>
          <c:min val="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2709410548086868"/>
              <c:y val="0.942372881355932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2348416"/>
        <c:crosses val="autoZero"/>
        <c:crossBetween val="midCat"/>
        <c:majorUnit val="20000"/>
      </c:valAx>
      <c:valAx>
        <c:axId val="9234841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1.1375387797311272E-2"/>
              <c:y val="0.2491525423728813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en-US"/>
          </a:p>
        </c:txPr>
        <c:crossAx val="92587904"/>
        <c:crosses val="autoZero"/>
        <c:crossBetween val="midCat"/>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3247156153050672"/>
          <c:y val="0.22203389830508474"/>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Titles'!$B$4</c:f>
          <c:strCache>
            <c:ptCount val="1"/>
            <c:pt idx="0">
              <c:v>Five-year detection rates - NAS Measure 2.1.3(c) 
Small Cancer Detection (&lt;15mm)
(≥25 per 10,000 women screened)
BreastScreen Enter name here Service</c:v>
            </c:pt>
          </c:strCache>
        </c:strRef>
      </c:tx>
      <c:layout>
        <c:manualLayout>
          <c:xMode val="edge"/>
          <c:yMode val="edge"/>
          <c:x val="0.35573940020682521"/>
          <c:y val="2.0338983050847456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6.1013443640124093E-2"/>
          <c:y val="0.15932203389830507"/>
          <c:w val="0.91830403309203723"/>
          <c:h val="0.73898305084745763"/>
        </c:manualLayout>
      </c:layout>
      <c:scatterChart>
        <c:scatterStyle val="smoothMarker"/>
        <c:varyColors val="0"/>
        <c:ser>
          <c:idx val="0"/>
          <c:order val="0"/>
          <c:tx>
            <c:strRef>
              <c:f>'2.1.3(c)'!$D$2</c:f>
              <c:strCache>
                <c:ptCount val="1"/>
                <c:pt idx="0">
                  <c:v>95%LowerCI</c:v>
                </c:pt>
              </c:strCache>
            </c:strRef>
          </c:tx>
          <c:spPr>
            <a:ln w="12700">
              <a:solidFill>
                <a:srgbClr val="0000FF"/>
              </a:solidFill>
              <a:prstDash val="solid"/>
            </a:ln>
          </c:spPr>
          <c:marker>
            <c:symbol val="none"/>
          </c:marker>
          <c:xVal>
            <c:numRef>
              <c:f>'2.1.3(c)'!$C$3:$C$569</c:f>
              <c:numCache>
                <c:formatCode>General</c:formatCode>
                <c:ptCount val="567"/>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pt idx="249">
                  <c:v>100000</c:v>
                </c:pt>
                <c:pt idx="250">
                  <c:v>100399.99999999999</c:v>
                </c:pt>
                <c:pt idx="251">
                  <c:v>100800</c:v>
                </c:pt>
                <c:pt idx="252">
                  <c:v>101199.99999999999</c:v>
                </c:pt>
                <c:pt idx="253">
                  <c:v>101600</c:v>
                </c:pt>
                <c:pt idx="254">
                  <c:v>102000</c:v>
                </c:pt>
                <c:pt idx="255">
                  <c:v>102400</c:v>
                </c:pt>
                <c:pt idx="256">
                  <c:v>102800</c:v>
                </c:pt>
                <c:pt idx="257">
                  <c:v>103200</c:v>
                </c:pt>
                <c:pt idx="258">
                  <c:v>103600</c:v>
                </c:pt>
                <c:pt idx="259">
                  <c:v>104000</c:v>
                </c:pt>
                <c:pt idx="260">
                  <c:v>104400</c:v>
                </c:pt>
                <c:pt idx="261">
                  <c:v>104800</c:v>
                </c:pt>
                <c:pt idx="262">
                  <c:v>105200</c:v>
                </c:pt>
                <c:pt idx="263">
                  <c:v>105600</c:v>
                </c:pt>
                <c:pt idx="264">
                  <c:v>106000</c:v>
                </c:pt>
                <c:pt idx="265">
                  <c:v>106400</c:v>
                </c:pt>
                <c:pt idx="266">
                  <c:v>106800</c:v>
                </c:pt>
                <c:pt idx="267">
                  <c:v>107200</c:v>
                </c:pt>
                <c:pt idx="268">
                  <c:v>107600</c:v>
                </c:pt>
                <c:pt idx="269">
                  <c:v>108000</c:v>
                </c:pt>
                <c:pt idx="270">
                  <c:v>108400</c:v>
                </c:pt>
                <c:pt idx="271">
                  <c:v>108800.00000000001</c:v>
                </c:pt>
                <c:pt idx="272">
                  <c:v>109200</c:v>
                </c:pt>
                <c:pt idx="273">
                  <c:v>109600.00000000001</c:v>
                </c:pt>
                <c:pt idx="274">
                  <c:v>110000</c:v>
                </c:pt>
                <c:pt idx="275">
                  <c:v>110399.99999999999</c:v>
                </c:pt>
                <c:pt idx="276">
                  <c:v>110800</c:v>
                </c:pt>
                <c:pt idx="277">
                  <c:v>111199.99999999999</c:v>
                </c:pt>
                <c:pt idx="278">
                  <c:v>111600</c:v>
                </c:pt>
                <c:pt idx="279">
                  <c:v>112000</c:v>
                </c:pt>
                <c:pt idx="280">
                  <c:v>112400</c:v>
                </c:pt>
                <c:pt idx="281">
                  <c:v>112800</c:v>
                </c:pt>
                <c:pt idx="282">
                  <c:v>113200</c:v>
                </c:pt>
                <c:pt idx="283">
                  <c:v>113600</c:v>
                </c:pt>
                <c:pt idx="284">
                  <c:v>114000</c:v>
                </c:pt>
                <c:pt idx="285">
                  <c:v>114400</c:v>
                </c:pt>
                <c:pt idx="286">
                  <c:v>114800</c:v>
                </c:pt>
                <c:pt idx="287">
                  <c:v>115200</c:v>
                </c:pt>
                <c:pt idx="288">
                  <c:v>115600</c:v>
                </c:pt>
                <c:pt idx="289">
                  <c:v>116000</c:v>
                </c:pt>
                <c:pt idx="290">
                  <c:v>116400</c:v>
                </c:pt>
                <c:pt idx="291">
                  <c:v>116800</c:v>
                </c:pt>
                <c:pt idx="292">
                  <c:v>117200</c:v>
                </c:pt>
                <c:pt idx="293">
                  <c:v>117600</c:v>
                </c:pt>
                <c:pt idx="294">
                  <c:v>118000</c:v>
                </c:pt>
                <c:pt idx="295">
                  <c:v>118400</c:v>
                </c:pt>
                <c:pt idx="296">
                  <c:v>118800.00000000001</c:v>
                </c:pt>
                <c:pt idx="297">
                  <c:v>119200</c:v>
                </c:pt>
                <c:pt idx="298">
                  <c:v>119600.00000000001</c:v>
                </c:pt>
                <c:pt idx="299">
                  <c:v>120000</c:v>
                </c:pt>
                <c:pt idx="300">
                  <c:v>120399.99999999999</c:v>
                </c:pt>
                <c:pt idx="301">
                  <c:v>120800</c:v>
                </c:pt>
                <c:pt idx="302">
                  <c:v>121199.99999999999</c:v>
                </c:pt>
                <c:pt idx="303">
                  <c:v>121600</c:v>
                </c:pt>
                <c:pt idx="304">
                  <c:v>122000</c:v>
                </c:pt>
                <c:pt idx="305">
                  <c:v>122400</c:v>
                </c:pt>
                <c:pt idx="306">
                  <c:v>122800</c:v>
                </c:pt>
                <c:pt idx="307">
                  <c:v>123200</c:v>
                </c:pt>
                <c:pt idx="308">
                  <c:v>123600</c:v>
                </c:pt>
                <c:pt idx="309">
                  <c:v>124000</c:v>
                </c:pt>
                <c:pt idx="310">
                  <c:v>124400</c:v>
                </c:pt>
                <c:pt idx="311">
                  <c:v>124800</c:v>
                </c:pt>
                <c:pt idx="312">
                  <c:v>125200</c:v>
                </c:pt>
                <c:pt idx="313">
                  <c:v>125600</c:v>
                </c:pt>
                <c:pt idx="314">
                  <c:v>126000</c:v>
                </c:pt>
                <c:pt idx="315">
                  <c:v>126400</c:v>
                </c:pt>
                <c:pt idx="316">
                  <c:v>126800</c:v>
                </c:pt>
                <c:pt idx="317">
                  <c:v>127200</c:v>
                </c:pt>
                <c:pt idx="318">
                  <c:v>127600</c:v>
                </c:pt>
                <c:pt idx="319">
                  <c:v>128000</c:v>
                </c:pt>
                <c:pt idx="320">
                  <c:v>128400</c:v>
                </c:pt>
                <c:pt idx="321">
                  <c:v>128800.00000000001</c:v>
                </c:pt>
                <c:pt idx="322">
                  <c:v>129200</c:v>
                </c:pt>
                <c:pt idx="323">
                  <c:v>129600.00000000001</c:v>
                </c:pt>
                <c:pt idx="324">
                  <c:v>130000</c:v>
                </c:pt>
                <c:pt idx="325">
                  <c:v>130399.99999999999</c:v>
                </c:pt>
                <c:pt idx="326">
                  <c:v>130800</c:v>
                </c:pt>
                <c:pt idx="327">
                  <c:v>131200</c:v>
                </c:pt>
                <c:pt idx="328">
                  <c:v>131600</c:v>
                </c:pt>
                <c:pt idx="329">
                  <c:v>132000</c:v>
                </c:pt>
                <c:pt idx="330">
                  <c:v>132400</c:v>
                </c:pt>
                <c:pt idx="331">
                  <c:v>132800</c:v>
                </c:pt>
                <c:pt idx="332">
                  <c:v>133200</c:v>
                </c:pt>
                <c:pt idx="333">
                  <c:v>133600</c:v>
                </c:pt>
                <c:pt idx="334">
                  <c:v>134000</c:v>
                </c:pt>
                <c:pt idx="335">
                  <c:v>134400</c:v>
                </c:pt>
                <c:pt idx="336">
                  <c:v>134800</c:v>
                </c:pt>
                <c:pt idx="337">
                  <c:v>135200</c:v>
                </c:pt>
                <c:pt idx="338">
                  <c:v>135600</c:v>
                </c:pt>
                <c:pt idx="339">
                  <c:v>136000</c:v>
                </c:pt>
                <c:pt idx="340">
                  <c:v>136400</c:v>
                </c:pt>
                <c:pt idx="341">
                  <c:v>136800</c:v>
                </c:pt>
                <c:pt idx="342">
                  <c:v>137200</c:v>
                </c:pt>
                <c:pt idx="343">
                  <c:v>137600</c:v>
                </c:pt>
                <c:pt idx="344">
                  <c:v>138000</c:v>
                </c:pt>
                <c:pt idx="345">
                  <c:v>138400</c:v>
                </c:pt>
                <c:pt idx="346">
                  <c:v>138800</c:v>
                </c:pt>
                <c:pt idx="347">
                  <c:v>139200</c:v>
                </c:pt>
                <c:pt idx="348">
                  <c:v>139600</c:v>
                </c:pt>
                <c:pt idx="349">
                  <c:v>140000</c:v>
                </c:pt>
                <c:pt idx="350">
                  <c:v>140400</c:v>
                </c:pt>
                <c:pt idx="351">
                  <c:v>140800</c:v>
                </c:pt>
                <c:pt idx="352">
                  <c:v>141200</c:v>
                </c:pt>
                <c:pt idx="353">
                  <c:v>141600</c:v>
                </c:pt>
                <c:pt idx="354">
                  <c:v>142000</c:v>
                </c:pt>
                <c:pt idx="355">
                  <c:v>142400</c:v>
                </c:pt>
                <c:pt idx="356">
                  <c:v>142800</c:v>
                </c:pt>
                <c:pt idx="357">
                  <c:v>143200</c:v>
                </c:pt>
                <c:pt idx="358">
                  <c:v>143600</c:v>
                </c:pt>
                <c:pt idx="359">
                  <c:v>144000</c:v>
                </c:pt>
                <c:pt idx="360">
                  <c:v>144400</c:v>
                </c:pt>
                <c:pt idx="361">
                  <c:v>144800</c:v>
                </c:pt>
                <c:pt idx="362">
                  <c:v>145200</c:v>
                </c:pt>
                <c:pt idx="363">
                  <c:v>145600</c:v>
                </c:pt>
                <c:pt idx="364">
                  <c:v>146000</c:v>
                </c:pt>
                <c:pt idx="365">
                  <c:v>146400</c:v>
                </c:pt>
                <c:pt idx="366">
                  <c:v>146800</c:v>
                </c:pt>
                <c:pt idx="367">
                  <c:v>147200</c:v>
                </c:pt>
                <c:pt idx="368">
                  <c:v>147600</c:v>
                </c:pt>
                <c:pt idx="369">
                  <c:v>148000</c:v>
                </c:pt>
                <c:pt idx="370">
                  <c:v>148400</c:v>
                </c:pt>
                <c:pt idx="371">
                  <c:v>148800</c:v>
                </c:pt>
                <c:pt idx="372">
                  <c:v>149200</c:v>
                </c:pt>
                <c:pt idx="373">
                  <c:v>149600</c:v>
                </c:pt>
                <c:pt idx="374">
                  <c:v>150000</c:v>
                </c:pt>
                <c:pt idx="375">
                  <c:v>150400</c:v>
                </c:pt>
                <c:pt idx="376">
                  <c:v>150800</c:v>
                </c:pt>
                <c:pt idx="377">
                  <c:v>151200</c:v>
                </c:pt>
                <c:pt idx="378">
                  <c:v>151600</c:v>
                </c:pt>
                <c:pt idx="379">
                  <c:v>152000</c:v>
                </c:pt>
                <c:pt idx="380">
                  <c:v>152400</c:v>
                </c:pt>
                <c:pt idx="381">
                  <c:v>152800</c:v>
                </c:pt>
                <c:pt idx="382">
                  <c:v>153200</c:v>
                </c:pt>
                <c:pt idx="383">
                  <c:v>153600</c:v>
                </c:pt>
                <c:pt idx="384">
                  <c:v>154000</c:v>
                </c:pt>
                <c:pt idx="385">
                  <c:v>154400</c:v>
                </c:pt>
                <c:pt idx="386">
                  <c:v>154800</c:v>
                </c:pt>
                <c:pt idx="387">
                  <c:v>155200</c:v>
                </c:pt>
                <c:pt idx="388">
                  <c:v>155600</c:v>
                </c:pt>
                <c:pt idx="389">
                  <c:v>156800</c:v>
                </c:pt>
                <c:pt idx="390">
                  <c:v>157200</c:v>
                </c:pt>
                <c:pt idx="391">
                  <c:v>157600</c:v>
                </c:pt>
                <c:pt idx="392">
                  <c:v>158000</c:v>
                </c:pt>
                <c:pt idx="393">
                  <c:v>158400</c:v>
                </c:pt>
                <c:pt idx="394">
                  <c:v>158800</c:v>
                </c:pt>
                <c:pt idx="395">
                  <c:v>159200</c:v>
                </c:pt>
                <c:pt idx="396">
                  <c:v>159600</c:v>
                </c:pt>
                <c:pt idx="397">
                  <c:v>160000</c:v>
                </c:pt>
                <c:pt idx="398">
                  <c:v>160400</c:v>
                </c:pt>
                <c:pt idx="399">
                  <c:v>160799.99999999997</c:v>
                </c:pt>
                <c:pt idx="400">
                  <c:v>161200</c:v>
                </c:pt>
                <c:pt idx="401">
                  <c:v>161600</c:v>
                </c:pt>
                <c:pt idx="402">
                  <c:v>162000</c:v>
                </c:pt>
                <c:pt idx="403">
                  <c:v>162399.99999999997</c:v>
                </c:pt>
                <c:pt idx="404">
                  <c:v>162800</c:v>
                </c:pt>
                <c:pt idx="405">
                  <c:v>164400</c:v>
                </c:pt>
                <c:pt idx="406">
                  <c:v>164800</c:v>
                </c:pt>
                <c:pt idx="407">
                  <c:v>165200</c:v>
                </c:pt>
                <c:pt idx="408">
                  <c:v>165600</c:v>
                </c:pt>
                <c:pt idx="409">
                  <c:v>166000</c:v>
                </c:pt>
                <c:pt idx="410">
                  <c:v>166400</c:v>
                </c:pt>
                <c:pt idx="411">
                  <c:v>166800</c:v>
                </c:pt>
                <c:pt idx="412">
                  <c:v>167200</c:v>
                </c:pt>
                <c:pt idx="413">
                  <c:v>167600.00000000003</c:v>
                </c:pt>
                <c:pt idx="414">
                  <c:v>168000</c:v>
                </c:pt>
                <c:pt idx="415">
                  <c:v>168400</c:v>
                </c:pt>
                <c:pt idx="416">
                  <c:v>168800</c:v>
                </c:pt>
                <c:pt idx="417">
                  <c:v>169200.00000000003</c:v>
                </c:pt>
                <c:pt idx="418">
                  <c:v>169600</c:v>
                </c:pt>
                <c:pt idx="419">
                  <c:v>170000</c:v>
                </c:pt>
                <c:pt idx="420">
                  <c:v>170400</c:v>
                </c:pt>
                <c:pt idx="421">
                  <c:v>170799.99999999997</c:v>
                </c:pt>
                <c:pt idx="422">
                  <c:v>171200</c:v>
                </c:pt>
                <c:pt idx="423">
                  <c:v>171600</c:v>
                </c:pt>
                <c:pt idx="424">
                  <c:v>172000</c:v>
                </c:pt>
                <c:pt idx="425">
                  <c:v>172399.99999999997</c:v>
                </c:pt>
                <c:pt idx="426">
                  <c:v>172800</c:v>
                </c:pt>
                <c:pt idx="427">
                  <c:v>173200</c:v>
                </c:pt>
                <c:pt idx="428">
                  <c:v>173600</c:v>
                </c:pt>
                <c:pt idx="429">
                  <c:v>174000</c:v>
                </c:pt>
                <c:pt idx="430">
                  <c:v>174400</c:v>
                </c:pt>
                <c:pt idx="431">
                  <c:v>174800</c:v>
                </c:pt>
                <c:pt idx="432">
                  <c:v>175200</c:v>
                </c:pt>
                <c:pt idx="433">
                  <c:v>175600</c:v>
                </c:pt>
                <c:pt idx="434">
                  <c:v>176000</c:v>
                </c:pt>
                <c:pt idx="435">
                  <c:v>176400</c:v>
                </c:pt>
                <c:pt idx="436">
                  <c:v>176800</c:v>
                </c:pt>
                <c:pt idx="437">
                  <c:v>177200</c:v>
                </c:pt>
                <c:pt idx="438">
                  <c:v>177600.00000000003</c:v>
                </c:pt>
                <c:pt idx="439">
                  <c:v>178000</c:v>
                </c:pt>
                <c:pt idx="440">
                  <c:v>178400</c:v>
                </c:pt>
                <c:pt idx="441">
                  <c:v>178800</c:v>
                </c:pt>
                <c:pt idx="442">
                  <c:v>179200.00000000003</c:v>
                </c:pt>
                <c:pt idx="443">
                  <c:v>179600</c:v>
                </c:pt>
                <c:pt idx="444">
                  <c:v>180000</c:v>
                </c:pt>
                <c:pt idx="445">
                  <c:v>180400</c:v>
                </c:pt>
                <c:pt idx="446">
                  <c:v>180799.99999999997</c:v>
                </c:pt>
                <c:pt idx="447">
                  <c:v>181200</c:v>
                </c:pt>
                <c:pt idx="448">
                  <c:v>181600</c:v>
                </c:pt>
                <c:pt idx="449">
                  <c:v>182000</c:v>
                </c:pt>
                <c:pt idx="450">
                  <c:v>182399.99999999997</c:v>
                </c:pt>
                <c:pt idx="451">
                  <c:v>182800</c:v>
                </c:pt>
                <c:pt idx="452">
                  <c:v>183200</c:v>
                </c:pt>
                <c:pt idx="453">
                  <c:v>183600</c:v>
                </c:pt>
                <c:pt idx="454">
                  <c:v>184000</c:v>
                </c:pt>
                <c:pt idx="455">
                  <c:v>184400</c:v>
                </c:pt>
                <c:pt idx="456">
                  <c:v>184800</c:v>
                </c:pt>
                <c:pt idx="457">
                  <c:v>190000</c:v>
                </c:pt>
                <c:pt idx="458">
                  <c:v>190400</c:v>
                </c:pt>
                <c:pt idx="459">
                  <c:v>190799.99999999997</c:v>
                </c:pt>
                <c:pt idx="460">
                  <c:v>191200</c:v>
                </c:pt>
                <c:pt idx="461">
                  <c:v>191600</c:v>
                </c:pt>
                <c:pt idx="462">
                  <c:v>192000</c:v>
                </c:pt>
                <c:pt idx="463">
                  <c:v>192399.99999999997</c:v>
                </c:pt>
                <c:pt idx="464">
                  <c:v>192800</c:v>
                </c:pt>
                <c:pt idx="465">
                  <c:v>193200</c:v>
                </c:pt>
                <c:pt idx="466">
                  <c:v>193600</c:v>
                </c:pt>
                <c:pt idx="467">
                  <c:v>194000</c:v>
                </c:pt>
                <c:pt idx="468">
                  <c:v>194400</c:v>
                </c:pt>
                <c:pt idx="469">
                  <c:v>194800</c:v>
                </c:pt>
                <c:pt idx="470">
                  <c:v>195200</c:v>
                </c:pt>
                <c:pt idx="471">
                  <c:v>195600</c:v>
                </c:pt>
                <c:pt idx="472">
                  <c:v>196000</c:v>
                </c:pt>
                <c:pt idx="473">
                  <c:v>196400</c:v>
                </c:pt>
                <c:pt idx="474">
                  <c:v>196800</c:v>
                </c:pt>
                <c:pt idx="475">
                  <c:v>197200</c:v>
                </c:pt>
                <c:pt idx="476">
                  <c:v>197600.00000000003</c:v>
                </c:pt>
                <c:pt idx="477">
                  <c:v>198000</c:v>
                </c:pt>
                <c:pt idx="478">
                  <c:v>198400</c:v>
                </c:pt>
                <c:pt idx="479">
                  <c:v>198800</c:v>
                </c:pt>
                <c:pt idx="480">
                  <c:v>199200.00000000003</c:v>
                </c:pt>
                <c:pt idx="481">
                  <c:v>199600</c:v>
                </c:pt>
                <c:pt idx="482">
                  <c:v>200000</c:v>
                </c:pt>
                <c:pt idx="483">
                  <c:v>200400</c:v>
                </c:pt>
                <c:pt idx="484">
                  <c:v>200799.99999999997</c:v>
                </c:pt>
                <c:pt idx="485">
                  <c:v>201200</c:v>
                </c:pt>
                <c:pt idx="486">
                  <c:v>201600</c:v>
                </c:pt>
                <c:pt idx="487">
                  <c:v>202000</c:v>
                </c:pt>
                <c:pt idx="488">
                  <c:v>202399.99999999997</c:v>
                </c:pt>
                <c:pt idx="489">
                  <c:v>202800</c:v>
                </c:pt>
                <c:pt idx="490">
                  <c:v>203200</c:v>
                </c:pt>
                <c:pt idx="491">
                  <c:v>203600</c:v>
                </c:pt>
                <c:pt idx="492">
                  <c:v>204000</c:v>
                </c:pt>
                <c:pt idx="493">
                  <c:v>204400</c:v>
                </c:pt>
                <c:pt idx="494">
                  <c:v>204800</c:v>
                </c:pt>
                <c:pt idx="495">
                  <c:v>205200</c:v>
                </c:pt>
                <c:pt idx="496">
                  <c:v>205600</c:v>
                </c:pt>
                <c:pt idx="497">
                  <c:v>206000</c:v>
                </c:pt>
                <c:pt idx="498">
                  <c:v>206400</c:v>
                </c:pt>
                <c:pt idx="499">
                  <c:v>206800</c:v>
                </c:pt>
                <c:pt idx="500">
                  <c:v>215200</c:v>
                </c:pt>
                <c:pt idx="501">
                  <c:v>215600</c:v>
                </c:pt>
                <c:pt idx="502">
                  <c:v>216000</c:v>
                </c:pt>
                <c:pt idx="503">
                  <c:v>216400</c:v>
                </c:pt>
                <c:pt idx="504">
                  <c:v>216800</c:v>
                </c:pt>
                <c:pt idx="505">
                  <c:v>217200</c:v>
                </c:pt>
                <c:pt idx="506">
                  <c:v>217600.00000000003</c:v>
                </c:pt>
                <c:pt idx="507">
                  <c:v>218000</c:v>
                </c:pt>
                <c:pt idx="508">
                  <c:v>218400</c:v>
                </c:pt>
                <c:pt idx="509">
                  <c:v>218800</c:v>
                </c:pt>
                <c:pt idx="510">
                  <c:v>219200.00000000003</c:v>
                </c:pt>
                <c:pt idx="511">
                  <c:v>219600</c:v>
                </c:pt>
                <c:pt idx="512">
                  <c:v>220000</c:v>
                </c:pt>
                <c:pt idx="513">
                  <c:v>220400</c:v>
                </c:pt>
                <c:pt idx="514">
                  <c:v>220799.99999999997</c:v>
                </c:pt>
                <c:pt idx="515">
                  <c:v>221200</c:v>
                </c:pt>
                <c:pt idx="516">
                  <c:v>221600</c:v>
                </c:pt>
                <c:pt idx="517">
                  <c:v>222000</c:v>
                </c:pt>
                <c:pt idx="518">
                  <c:v>222399.99999999997</c:v>
                </c:pt>
                <c:pt idx="519">
                  <c:v>222800</c:v>
                </c:pt>
                <c:pt idx="520">
                  <c:v>223200</c:v>
                </c:pt>
                <c:pt idx="521">
                  <c:v>234000</c:v>
                </c:pt>
                <c:pt idx="522">
                  <c:v>234400</c:v>
                </c:pt>
                <c:pt idx="523">
                  <c:v>234800</c:v>
                </c:pt>
                <c:pt idx="524">
                  <c:v>235200</c:v>
                </c:pt>
                <c:pt idx="525">
                  <c:v>235600</c:v>
                </c:pt>
                <c:pt idx="526">
                  <c:v>253200</c:v>
                </c:pt>
                <c:pt idx="527">
                  <c:v>253600</c:v>
                </c:pt>
                <c:pt idx="528">
                  <c:v>254000</c:v>
                </c:pt>
                <c:pt idx="529">
                  <c:v>254400</c:v>
                </c:pt>
                <c:pt idx="530">
                  <c:v>254800</c:v>
                </c:pt>
                <c:pt idx="531">
                  <c:v>255200</c:v>
                </c:pt>
                <c:pt idx="532">
                  <c:v>255600</c:v>
                </c:pt>
                <c:pt idx="533">
                  <c:v>258800</c:v>
                </c:pt>
                <c:pt idx="534">
                  <c:v>259200.00000000003</c:v>
                </c:pt>
                <c:pt idx="535">
                  <c:v>259600</c:v>
                </c:pt>
                <c:pt idx="536">
                  <c:v>260000</c:v>
                </c:pt>
                <c:pt idx="537">
                  <c:v>260400</c:v>
                </c:pt>
                <c:pt idx="538">
                  <c:v>260799.99999999997</c:v>
                </c:pt>
                <c:pt idx="539">
                  <c:v>261200</c:v>
                </c:pt>
                <c:pt idx="540">
                  <c:v>261600</c:v>
                </c:pt>
                <c:pt idx="541">
                  <c:v>262000</c:v>
                </c:pt>
                <c:pt idx="542">
                  <c:v>262400</c:v>
                </c:pt>
                <c:pt idx="543">
                  <c:v>262800</c:v>
                </c:pt>
                <c:pt idx="544">
                  <c:v>263200</c:v>
                </c:pt>
                <c:pt idx="545">
                  <c:v>263600</c:v>
                </c:pt>
                <c:pt idx="546">
                  <c:v>264000</c:v>
                </c:pt>
                <c:pt idx="547">
                  <c:v>264400</c:v>
                </c:pt>
                <c:pt idx="548">
                  <c:v>264800</c:v>
                </c:pt>
                <c:pt idx="549">
                  <c:v>265200</c:v>
                </c:pt>
                <c:pt idx="550">
                  <c:v>266400</c:v>
                </c:pt>
                <c:pt idx="551">
                  <c:v>266800</c:v>
                </c:pt>
                <c:pt idx="552">
                  <c:v>267200</c:v>
                </c:pt>
                <c:pt idx="553">
                  <c:v>267600</c:v>
                </c:pt>
                <c:pt idx="554">
                  <c:v>268000</c:v>
                </c:pt>
                <c:pt idx="555">
                  <c:v>268400</c:v>
                </c:pt>
                <c:pt idx="556">
                  <c:v>268800</c:v>
                </c:pt>
                <c:pt idx="557">
                  <c:v>269200</c:v>
                </c:pt>
                <c:pt idx="558">
                  <c:v>269600</c:v>
                </c:pt>
                <c:pt idx="559">
                  <c:v>270000</c:v>
                </c:pt>
                <c:pt idx="560">
                  <c:v>270400</c:v>
                </c:pt>
                <c:pt idx="561">
                  <c:v>270800</c:v>
                </c:pt>
                <c:pt idx="562">
                  <c:v>271200</c:v>
                </c:pt>
                <c:pt idx="563">
                  <c:v>271600</c:v>
                </c:pt>
                <c:pt idx="564">
                  <c:v>272000</c:v>
                </c:pt>
                <c:pt idx="565">
                  <c:v>272400</c:v>
                </c:pt>
                <c:pt idx="566">
                  <c:v>272800</c:v>
                </c:pt>
              </c:numCache>
            </c:numRef>
          </c:xVal>
          <c:yVal>
            <c:numRef>
              <c:f>'2.1.3(c)'!$D$3:$D$569</c:f>
              <c:numCache>
                <c:formatCode>0.0</c:formatCode>
                <c:ptCount val="567"/>
                <c:pt idx="4">
                  <c:v>8.1174319505920991</c:v>
                </c:pt>
                <c:pt idx="5">
                  <c:v>9.174559389545216</c:v>
                </c:pt>
                <c:pt idx="6">
                  <c:v>10.051296612570949</c:v>
                </c:pt>
                <c:pt idx="7">
                  <c:v>10.793225552339065</c:v>
                </c:pt>
                <c:pt idx="8">
                  <c:v>11.43159193716204</c:v>
                </c:pt>
                <c:pt idx="9">
                  <c:v>11.988471740331082</c:v>
                </c:pt>
                <c:pt idx="10">
                  <c:v>12.479909925538269</c:v>
                </c:pt>
                <c:pt idx="11">
                  <c:v>12.917864809837955</c:v>
                </c:pt>
                <c:pt idx="12">
                  <c:v>13.311447098084237</c:v>
                </c:pt>
                <c:pt idx="13">
                  <c:v>13.667732636251072</c:v>
                </c:pt>
                <c:pt idx="14">
                  <c:v>13.992310221305519</c:v>
                </c:pt>
                <c:pt idx="15">
                  <c:v>14.289660083814887</c:v>
                </c:pt>
                <c:pt idx="16">
                  <c:v>14.563421278834246</c:v>
                </c:pt>
                <c:pt idx="17">
                  <c:v>14.816584417221561</c:v>
                </c:pt>
                <c:pt idx="18">
                  <c:v>15.051633111008858</c:v>
                </c:pt>
                <c:pt idx="19">
                  <c:v>15.270649481754933</c:v>
                </c:pt>
                <c:pt idx="20">
                  <c:v>15.47539402866213</c:v>
                </c:pt>
                <c:pt idx="21">
                  <c:v>15.667366900260923</c:v>
                </c:pt>
                <c:pt idx="22">
                  <c:v>15.847855475048563</c:v>
                </c:pt>
                <c:pt idx="23">
                  <c:v>16.017971723631732</c:v>
                </c:pt>
                <c:pt idx="24">
                  <c:v>16.178681847829324</c:v>
                </c:pt>
                <c:pt idx="25">
                  <c:v>16.330830014996483</c:v>
                </c:pt>
                <c:pt idx="26">
                  <c:v>16.475157529411828</c:v>
                </c:pt>
                <c:pt idx="27">
                  <c:v>16.612318442729936</c:v>
                </c:pt>
                <c:pt idx="28">
                  <c:v>16.742892359955114</c:v>
                </c:pt>
                <c:pt idx="29">
                  <c:v>16.867395017850765</c:v>
                </c:pt>
                <c:pt idx="30">
                  <c:v>16.986287079953104</c:v>
                </c:pt>
                <c:pt idx="31">
                  <c:v>17.099981493191066</c:v>
                </c:pt>
                <c:pt idx="32">
                  <c:v>17.208849676310486</c:v>
                </c:pt>
                <c:pt idx="33">
                  <c:v>17.313226753361963</c:v>
                </c:pt>
                <c:pt idx="34">
                  <c:v>17.413416001799828</c:v>
                </c:pt>
                <c:pt idx="35">
                  <c:v>17.509692650913355</c:v>
                </c:pt>
                <c:pt idx="36">
                  <c:v>17.602307139936507</c:v>
                </c:pt>
                <c:pt idx="37">
                  <c:v>17.691487924471147</c:v>
                </c:pt>
                <c:pt idx="38">
                  <c:v>17.777443903484922</c:v>
                </c:pt>
                <c:pt idx="39">
                  <c:v>17.860366526118106</c:v>
                </c:pt>
                <c:pt idx="40">
                  <c:v>17.940431627106879</c:v>
                </c:pt>
                <c:pt idx="41">
                  <c:v>18.017801031236726</c:v>
                </c:pt>
                <c:pt idx="42">
                  <c:v>18.092623960446037</c:v>
                </c:pt>
                <c:pt idx="43">
                  <c:v>18.165038271672913</c:v>
                </c:pt>
                <c:pt idx="44">
                  <c:v>18.235171549019142</c:v>
                </c:pt>
                <c:pt idx="45">
                  <c:v>18.303142070093411</c:v>
                </c:pt>
                <c:pt idx="46">
                  <c:v>18.369059663332848</c:v>
                </c:pt>
                <c:pt idx="47">
                  <c:v>18.43302647056419</c:v>
                </c:pt>
                <c:pt idx="48">
                  <c:v>18.495137626953646</c:v>
                </c:pt>
                <c:pt idx="49">
                  <c:v>18.555481868730933</c:v>
                </c:pt>
                <c:pt idx="50">
                  <c:v>18.614142077593513</c:v>
                </c:pt>
                <c:pt idx="51">
                  <c:v>18.67119576945251</c:v>
                </c:pt>
                <c:pt idx="52">
                  <c:v>18.726715534130882</c:v>
                </c:pt>
                <c:pt idx="53">
                  <c:v>18.780769431733681</c:v>
                </c:pt>
                <c:pt idx="54">
                  <c:v>18.833421350653857</c:v>
                </c:pt>
                <c:pt idx="55">
                  <c:v>18.884731331531341</c:v>
                </c:pt>
                <c:pt idx="56">
                  <c:v>18.934755860931908</c:v>
                </c:pt>
                <c:pt idx="57">
                  <c:v>18.983548138038685</c:v>
                </c:pt>
                <c:pt idx="58">
                  <c:v>19.031158317242983</c:v>
                </c:pt>
                <c:pt idx="59">
                  <c:v>19.077633729169694</c:v>
                </c:pt>
                <c:pt idx="60">
                  <c:v>19.123019082369893</c:v>
                </c:pt>
                <c:pt idx="61">
                  <c:v>19.167356647650234</c:v>
                </c:pt>
                <c:pt idx="62">
                  <c:v>19.210686426780654</c:v>
                </c:pt>
                <c:pt idx="63">
                  <c:v>19.253046307123224</c:v>
                </c:pt>
                <c:pt idx="64">
                  <c:v>19.294472203551642</c:v>
                </c:pt>
                <c:pt idx="65">
                  <c:v>19.334998188879275</c:v>
                </c:pt>
                <c:pt idx="66">
                  <c:v>19.374656613880799</c:v>
                </c:pt>
                <c:pt idx="67">
                  <c:v>19.413478217875905</c:v>
                </c:pt>
                <c:pt idx="68">
                  <c:v>19.451492230740886</c:v>
                </c:pt>
                <c:pt idx="69">
                  <c:v>19.488726467123389</c:v>
                </c:pt>
                <c:pt idx="70">
                  <c:v>19.525207413556</c:v>
                </c:pt>
                <c:pt idx="71">
                  <c:v>19.560960309093176</c:v>
                </c:pt>
                <c:pt idx="72">
                  <c:v>19.596009220033956</c:v>
                </c:pt>
                <c:pt idx="73">
                  <c:v>19.630377109236818</c:v>
                </c:pt>
                <c:pt idx="74">
                  <c:v>19.664085900483819</c:v>
                </c:pt>
                <c:pt idx="75">
                  <c:v>19.697156538307105</c:v>
                </c:pt>
                <c:pt idx="76">
                  <c:v>19.729609043651472</c:v>
                </c:pt>
                <c:pt idx="77">
                  <c:v>19.761462565711646</c:v>
                </c:pt>
                <c:pt idx="78">
                  <c:v>19.79273543025154</c:v>
                </c:pt>
                <c:pt idx="79">
                  <c:v>19.823445184684484</c:v>
                </c:pt>
                <c:pt idx="80">
                  <c:v>19.853608640168321</c:v>
                </c:pt>
                <c:pt idx="81">
                  <c:v>19.883241910946452</c:v>
                </c:pt>
                <c:pt idx="82">
                  <c:v>19.91236045114551</c:v>
                </c:pt>
                <c:pt idx="83">
                  <c:v>19.940979089222029</c:v>
                </c:pt>
                <c:pt idx="84">
                  <c:v>19.969112060233673</c:v>
                </c:pt>
                <c:pt idx="85">
                  <c:v>19.996773036095927</c:v>
                </c:pt>
                <c:pt idx="86">
                  <c:v>20.023975153971179</c:v>
                </c:pt>
                <c:pt idx="87">
                  <c:v>20.050731042925229</c:v>
                </c:pt>
                <c:pt idx="88">
                  <c:v>20.07705284897493</c:v>
                </c:pt>
                <c:pt idx="89">
                  <c:v>20.102952258640549</c:v>
                </c:pt>
                <c:pt idx="90">
                  <c:v>20.128440521107436</c:v>
                </c:pt>
                <c:pt idx="91">
                  <c:v>20.153528469093047</c:v>
                </c:pt>
                <c:pt idx="92">
                  <c:v>20.178226538507889</c:v>
                </c:pt>
                <c:pt idx="93">
                  <c:v>20.202544786992078</c:v>
                </c:pt>
                <c:pt idx="94">
                  <c:v>20.226492911402669</c:v>
                </c:pt>
                <c:pt idx="95">
                  <c:v>20.250080264321472</c:v>
                </c:pt>
                <c:pt idx="96">
                  <c:v>20.273315869647504</c:v>
                </c:pt>
                <c:pt idx="97">
                  <c:v>20.296208437333586</c:v>
                </c:pt>
                <c:pt idx="98">
                  <c:v>20.318766377322067</c:v>
                </c:pt>
                <c:pt idx="99">
                  <c:v>20.340997812730784</c:v>
                </c:pt>
                <c:pt idx="100">
                  <c:v>20.362910592336366</c:v>
                </c:pt>
                <c:pt idx="101">
                  <c:v>20.3845123023989</c:v>
                </c:pt>
                <c:pt idx="102">
                  <c:v>20.405810277868536</c:v>
                </c:pt>
                <c:pt idx="103">
                  <c:v>20.426811613012134</c:v>
                </c:pt>
                <c:pt idx="104">
                  <c:v>20.447523171494797</c:v>
                </c:pt>
                <c:pt idx="105">
                  <c:v>20.467951595949415</c:v>
                </c:pt>
                <c:pt idx="106">
                  <c:v>20.488103317064436</c:v>
                </c:pt>
                <c:pt idx="107">
                  <c:v>20.50798456221845</c:v>
                </c:pt>
                <c:pt idx="108">
                  <c:v>20.527601363688028</c:v>
                </c:pt>
                <c:pt idx="109">
                  <c:v>20.546959566453573</c:v>
                </c:pt>
                <c:pt idx="110">
                  <c:v>20.566064835626229</c:v>
                </c:pt>
                <c:pt idx="111">
                  <c:v>20.584922663517492</c:v>
                </c:pt>
                <c:pt idx="112">
                  <c:v>20.603538376371624</c:v>
                </c:pt>
                <c:pt idx="113">
                  <c:v>20.621917140779697</c:v>
                </c:pt>
                <c:pt idx="114">
                  <c:v>20.640063969793115</c:v>
                </c:pt>
                <c:pt idx="115">
                  <c:v>20.657983728752903</c:v>
                </c:pt>
                <c:pt idx="116">
                  <c:v>20.675681140850358</c:v>
                </c:pt>
                <c:pt idx="117">
                  <c:v>20.693160792433673</c:v>
                </c:pt>
                <c:pt idx="118">
                  <c:v>20.71042713807401</c:v>
                </c:pt>
                <c:pt idx="119">
                  <c:v>20.727484505403897</c:v>
                </c:pt>
                <c:pt idx="120">
                  <c:v>20.744337099739958</c:v>
                </c:pt>
                <c:pt idx="121">
                  <c:v>20.760989008501209</c:v>
                </c:pt>
                <c:pt idx="122">
                  <c:v>20.777444205433607</c:v>
                </c:pt>
                <c:pt idx="123">
                  <c:v>20.793706554650726</c:v>
                </c:pt>
                <c:pt idx="124">
                  <c:v>20.809779814500047</c:v>
                </c:pt>
                <c:pt idx="125">
                  <c:v>20.825667641263646</c:v>
                </c:pt>
                <c:pt idx="126">
                  <c:v>20.841373592701629</c:v>
                </c:pt>
                <c:pt idx="127">
                  <c:v>20.856901131446104</c:v>
                </c:pt>
                <c:pt idx="128">
                  <c:v>20.872253628253194</c:v>
                </c:pt>
                <c:pt idx="129">
                  <c:v>20.887434365120008</c:v>
                </c:pt>
                <c:pt idx="130">
                  <c:v>20.902446538273054</c:v>
                </c:pt>
                <c:pt idx="131">
                  <c:v>20.917293261034555</c:v>
                </c:pt>
                <c:pt idx="132">
                  <c:v>20.931977566572289</c:v>
                </c:pt>
                <c:pt idx="133">
                  <c:v>20.946502410538653</c:v>
                </c:pt>
                <c:pt idx="134">
                  <c:v>20.960870673604145</c:v>
                </c:pt>
                <c:pt idx="135">
                  <c:v>20.975085163890238</c:v>
                </c:pt>
                <c:pt idx="136">
                  <c:v>20.989148619306309</c:v>
                </c:pt>
                <c:pt idx="137">
                  <c:v>21.003063709795114</c:v>
                </c:pt>
                <c:pt idx="138">
                  <c:v>21.016833039490976</c:v>
                </c:pt>
                <c:pt idx="139">
                  <c:v>21.030459148794694</c:v>
                </c:pt>
                <c:pt idx="140">
                  <c:v>21.043944516368953</c:v>
                </c:pt>
                <c:pt idx="141">
                  <c:v>21.057291561057749</c:v>
                </c:pt>
                <c:pt idx="142">
                  <c:v>21.070502643733342</c:v>
                </c:pt>
                <c:pt idx="143">
                  <c:v>21.083580069073868</c:v>
                </c:pt>
                <c:pt idx="144">
                  <c:v>21.096526087274661</c:v>
                </c:pt>
                <c:pt idx="145">
                  <c:v>21.109342895696262</c:v>
                </c:pt>
                <c:pt idx="146">
                  <c:v>21.122032640451827</c:v>
                </c:pt>
                <c:pt idx="147">
                  <c:v>21.134597417936501</c:v>
                </c:pt>
                <c:pt idx="148">
                  <c:v>21.147039276301349</c:v>
                </c:pt>
                <c:pt idx="149">
                  <c:v>21.159360216874145</c:v>
                </c:pt>
                <c:pt idx="150">
                  <c:v>21.17156219552929</c:v>
                </c:pt>
                <c:pt idx="151">
                  <c:v>21.183647124008981</c:v>
                </c:pt>
                <c:pt idx="152">
                  <c:v>21.195616871197693</c:v>
                </c:pt>
                <c:pt idx="153">
                  <c:v>21.207473264351901</c:v>
                </c:pt>
                <c:pt idx="154">
                  <c:v>21.219218090286898</c:v>
                </c:pt>
                <c:pt idx="155">
                  <c:v>21.230853096522459</c:v>
                </c:pt>
                <c:pt idx="156">
                  <c:v>21.24237999238904</c:v>
                </c:pt>
                <c:pt idx="157">
                  <c:v>21.253800450096087</c:v>
                </c:pt>
                <c:pt idx="158">
                  <c:v>21.265116105764005</c:v>
                </c:pt>
                <c:pt idx="159">
                  <c:v>21.276328560421241</c:v>
                </c:pt>
                <c:pt idx="160">
                  <c:v>21.287439380967879</c:v>
                </c:pt>
                <c:pt idx="161">
                  <c:v>21.298450101106969</c:v>
                </c:pt>
                <c:pt idx="162">
                  <c:v>21.309362222245056</c:v>
                </c:pt>
                <c:pt idx="163">
                  <c:v>21.320177214362861</c:v>
                </c:pt>
                <c:pt idx="164">
                  <c:v>21.330896516857553</c:v>
                </c:pt>
                <c:pt idx="165">
                  <c:v>21.34152153935743</c:v>
                </c:pt>
                <c:pt idx="166">
                  <c:v>21.352053662510272</c:v>
                </c:pt>
                <c:pt idx="167">
                  <c:v>21.36249423874628</c:v>
                </c:pt>
                <c:pt idx="168">
                  <c:v>21.372844593016548</c:v>
                </c:pt>
                <c:pt idx="169">
                  <c:v>21.383106023508077</c:v>
                </c:pt>
                <c:pt idx="170">
                  <c:v>21.393279802336068</c:v>
                </c:pt>
                <c:pt idx="171">
                  <c:v>21.403367176214523</c:v>
                </c:pt>
                <c:pt idx="172">
                  <c:v>21.413369367105801</c:v>
                </c:pt>
                <c:pt idx="173">
                  <c:v>21.423287572849947</c:v>
                </c:pt>
                <c:pt idx="174">
                  <c:v>21.433122967774597</c:v>
                </c:pt>
                <c:pt idx="175">
                  <c:v>21.442876703286103</c:v>
                </c:pt>
                <c:pt idx="176">
                  <c:v>21.452549908442521</c:v>
                </c:pt>
                <c:pt idx="177">
                  <c:v>21.462143690509247</c:v>
                </c:pt>
                <c:pt idx="178">
                  <c:v>21.471659135497795</c:v>
                </c:pt>
                <c:pt idx="179">
                  <c:v>21.481097308688373</c:v>
                </c:pt>
                <c:pt idx="180">
                  <c:v>21.490459255136781</c:v>
                </c:pt>
                <c:pt idx="181">
                  <c:v>21.49974600016634</c:v>
                </c:pt>
                <c:pt idx="182">
                  <c:v>21.508958549845104</c:v>
                </c:pt>
                <c:pt idx="183">
                  <c:v>21.518097891449141</c:v>
                </c:pt>
                <c:pt idx="184">
                  <c:v>21.527164993912173</c:v>
                </c:pt>
                <c:pt idx="185">
                  <c:v>21.536160808262213</c:v>
                </c:pt>
                <c:pt idx="186">
                  <c:v>21.545086268045399</c:v>
                </c:pt>
                <c:pt idx="187">
                  <c:v>21.553942289737783</c:v>
                </c:pt>
                <c:pt idx="188">
                  <c:v>21.562729773145207</c:v>
                </c:pt>
                <c:pt idx="189">
                  <c:v>21.571449601791777</c:v>
                </c:pt>
                <c:pt idx="190">
                  <c:v>21.58010264329738</c:v>
                </c:pt>
                <c:pt idx="191">
                  <c:v>21.588689749744493</c:v>
                </c:pt>
                <c:pt idx="192">
                  <c:v>21.597211758034693</c:v>
                </c:pt>
                <c:pt idx="193">
                  <c:v>21.60566949023524</c:v>
                </c:pt>
                <c:pt idx="194">
                  <c:v>21.614063753915978</c:v>
                </c:pt>
                <c:pt idx="195">
                  <c:v>21.622395342476988</c:v>
                </c:pt>
                <c:pt idx="196">
                  <c:v>21.630665035467146</c:v>
                </c:pt>
                <c:pt idx="197">
                  <c:v>21.638873598894037</c:v>
                </c:pt>
                <c:pt idx="198">
                  <c:v>21.647021785525343</c:v>
                </c:pt>
                <c:pt idx="199">
                  <c:v>21.655110335182165</c:v>
                </c:pt>
                <c:pt idx="200">
                  <c:v>21.663139975024325</c:v>
                </c:pt>
                <c:pt idx="201">
                  <c:v>21.671111419828087</c:v>
                </c:pt>
                <c:pt idx="202">
                  <c:v>21.67902537225644</c:v>
                </c:pt>
                <c:pt idx="203">
                  <c:v>21.686882523122179</c:v>
                </c:pt>
                <c:pt idx="204">
                  <c:v>21.694683551644054</c:v>
                </c:pt>
                <c:pt idx="205">
                  <c:v>21.702429125696163</c:v>
                </c:pt>
                <c:pt idx="206">
                  <c:v>21.710119902050799</c:v>
                </c:pt>
                <c:pt idx="207">
                  <c:v>21.717756526614991</c:v>
                </c:pt>
                <c:pt idx="208">
                  <c:v>21.725339634660912</c:v>
                </c:pt>
                <c:pt idx="209">
                  <c:v>21.732869851050278</c:v>
                </c:pt>
                <c:pt idx="210">
                  <c:v>21.740347790453065</c:v>
                </c:pt>
                <c:pt idx="211">
                  <c:v>21.747774057560573</c:v>
                </c:pt>
                <c:pt idx="212">
                  <c:v>21.755149247293073</c:v>
                </c:pt>
                <c:pt idx="213">
                  <c:v>21.762473945002192</c:v>
                </c:pt>
                <c:pt idx="214">
                  <c:v>21.769748726668212</c:v>
                </c:pt>
                <c:pt idx="215">
                  <c:v>21.776974159092394</c:v>
                </c:pt>
                <c:pt idx="216">
                  <c:v>21.78415080008449</c:v>
                </c:pt>
                <c:pt idx="217">
                  <c:v>21.791279198645615</c:v>
                </c:pt>
                <c:pt idx="218">
                  <c:v>21.79835989514655</c:v>
                </c:pt>
                <c:pt idx="219">
                  <c:v>21.805393421501698</c:v>
                </c:pt>
                <c:pt idx="220">
                  <c:v>21.812380301338706</c:v>
                </c:pt>
                <c:pt idx="221">
                  <c:v>21.819321050163992</c:v>
                </c:pt>
                <c:pt idx="222">
                  <c:v>21.826216175524277</c:v>
                </c:pt>
                <c:pt idx="223">
                  <c:v>21.833066177164049</c:v>
                </c:pt>
                <c:pt idx="224">
                  <c:v>21.839871547179452</c:v>
                </c:pt>
                <c:pt idx="225">
                  <c:v>21.846632770168274</c:v>
                </c:pt>
                <c:pt idx="226">
                  <c:v>21.8533503233765</c:v>
                </c:pt>
                <c:pt idx="227">
                  <c:v>21.860024676841295</c:v>
                </c:pt>
                <c:pt idx="228">
                  <c:v>21.86665629353061</c:v>
                </c:pt>
                <c:pt idx="229">
                  <c:v>21.873245629479531</c:v>
                </c:pt>
                <c:pt idx="230">
                  <c:v>21.879793133923378</c:v>
                </c:pt>
                <c:pt idx="231">
                  <c:v>21.886299249427704</c:v>
                </c:pt>
                <c:pt idx="232">
                  <c:v>21.892764412015296</c:v>
                </c:pt>
                <c:pt idx="233">
                  <c:v>21.899189051290179</c:v>
                </c:pt>
                <c:pt idx="234">
                  <c:v>21.905573590558816</c:v>
                </c:pt>
                <c:pt idx="235">
                  <c:v>21.911918446948437</c:v>
                </c:pt>
                <c:pt idx="236">
                  <c:v>21.918224031522772</c:v>
                </c:pt>
                <c:pt idx="237">
                  <c:v>21.924490749395027</c:v>
                </c:pt>
                <c:pt idx="238">
                  <c:v>21.930718999838351</c:v>
                </c:pt>
                <c:pt idx="239">
                  <c:v>21.936909176393854</c:v>
                </c:pt>
                <c:pt idx="240">
                  <c:v>21.943061666976057</c:v>
                </c:pt>
                <c:pt idx="241">
                  <c:v>21.949176853976127</c:v>
                </c:pt>
                <c:pt idx="242">
                  <c:v>21.955255114362682</c:v>
                </c:pt>
                <c:pt idx="243">
                  <c:v>21.961296819780451</c:v>
                </c:pt>
                <c:pt idx="244">
                  <c:v>21.967302336646661</c:v>
                </c:pt>
                <c:pt idx="245">
                  <c:v>21.973272026245379</c:v>
                </c:pt>
                <c:pt idx="246">
                  <c:v>21.9792062448197</c:v>
                </c:pt>
                <c:pt idx="247">
                  <c:v>21.985105343661999</c:v>
                </c:pt>
                <c:pt idx="248">
                  <c:v>21.990969669202116</c:v>
                </c:pt>
                <c:pt idx="249">
                  <c:v>21.996799563093731</c:v>
                </c:pt>
                <c:pt idx="250">
                  <c:v>22.002595362298795</c:v>
                </c:pt>
                <c:pt idx="251">
                  <c:v>22.008357399170166</c:v>
                </c:pt>
                <c:pt idx="252">
                  <c:v>22.01408600153249</c:v>
                </c:pt>
                <c:pt idx="253">
                  <c:v>22.019781492761293</c:v>
                </c:pt>
                <c:pt idx="254">
                  <c:v>22.025444191860498</c:v>
                </c:pt>
                <c:pt idx="255">
                  <c:v>22.031074413538157</c:v>
                </c:pt>
                <c:pt idx="256">
                  <c:v>22.036672468280692</c:v>
                </c:pt>
                <c:pt idx="257">
                  <c:v>22.042238662425529</c:v>
                </c:pt>
                <c:pt idx="258">
                  <c:v>22.047773298232212</c:v>
                </c:pt>
                <c:pt idx="259">
                  <c:v>22.053276673952041</c:v>
                </c:pt>
                <c:pt idx="260">
                  <c:v>22.058749083896249</c:v>
                </c:pt>
                <c:pt idx="261">
                  <c:v>22.064190818502762</c:v>
                </c:pt>
                <c:pt idx="262">
                  <c:v>22.069602164401605</c:v>
                </c:pt>
                <c:pt idx="263">
                  <c:v>22.074983404478928</c:v>
                </c:pt>
                <c:pt idx="264">
                  <c:v>22.080334817939757</c:v>
                </c:pt>
                <c:pt idx="265">
                  <c:v>22.085656680369407</c:v>
                </c:pt>
                <c:pt idx="266">
                  <c:v>22.090949263793739</c:v>
                </c:pt>
                <c:pt idx="267">
                  <c:v>22.096212836738072</c:v>
                </c:pt>
                <c:pt idx="268">
                  <c:v>22.101447664285025</c:v>
                </c:pt>
                <c:pt idx="269">
                  <c:v>22.106654008131112</c:v>
                </c:pt>
                <c:pt idx="270">
                  <c:v>22.111832126642234</c:v>
                </c:pt>
                <c:pt idx="271">
                  <c:v>22.116982274908061</c:v>
                </c:pt>
                <c:pt idx="272">
                  <c:v>22.122104704795344</c:v>
                </c:pt>
                <c:pt idx="273">
                  <c:v>22.127199665000131</c:v>
                </c:pt>
                <c:pt idx="274">
                  <c:v>22.132267401099003</c:v>
                </c:pt>
                <c:pt idx="275">
                  <c:v>22.13730815559925</c:v>
                </c:pt>
                <c:pt idx="276">
                  <c:v>22.142322167988084</c:v>
                </c:pt>
                <c:pt idx="277">
                  <c:v>22.147309674780946</c:v>
                </c:pt>
                <c:pt idx="278">
                  <c:v>22.152270909568728</c:v>
                </c:pt>
                <c:pt idx="279">
                  <c:v>22.157206103064269</c:v>
                </c:pt>
                <c:pt idx="280">
                  <c:v>22.162115483147765</c:v>
                </c:pt>
                <c:pt idx="281">
                  <c:v>22.16699927491144</c:v>
                </c:pt>
                <c:pt idx="282">
                  <c:v>22.17185770070331</c:v>
                </c:pt>
                <c:pt idx="283">
                  <c:v>22.176690980170079</c:v>
                </c:pt>
                <c:pt idx="284">
                  <c:v>22.181499330299271</c:v>
                </c:pt>
                <c:pt idx="285">
                  <c:v>22.186282965460542</c:v>
                </c:pt>
                <c:pt idx="286">
                  <c:v>22.191042097446182</c:v>
                </c:pt>
                <c:pt idx="287">
                  <c:v>22.195776935510892</c:v>
                </c:pt>
                <c:pt idx="288">
                  <c:v>22.200487686410792</c:v>
                </c:pt>
                <c:pt idx="289">
                  <c:v>22.205174554441697</c:v>
                </c:pt>
                <c:pt idx="290">
                  <c:v>22.209837741476704</c:v>
                </c:pt>
                <c:pt idx="291">
                  <c:v>22.214477447003024</c:v>
                </c:pt>
                <c:pt idx="292">
                  <c:v>22.219093868158186</c:v>
                </c:pt>
                <c:pt idx="293">
                  <c:v>22.223687199765564</c:v>
                </c:pt>
                <c:pt idx="294">
                  <c:v>22.228257634369196</c:v>
                </c:pt>
                <c:pt idx="295">
                  <c:v>22.232805362268046</c:v>
                </c:pt>
                <c:pt idx="296">
                  <c:v>22.23733057154956</c:v>
                </c:pt>
                <c:pt idx="297">
                  <c:v>22.241833448122684</c:v>
                </c:pt>
                <c:pt idx="298">
                  <c:v>22.246314175750186</c:v>
                </c:pt>
                <c:pt idx="299">
                  <c:v>22.250772936080526</c:v>
                </c:pt>
                <c:pt idx="300">
                  <c:v>22.255209908679003</c:v>
                </c:pt>
                <c:pt idx="301">
                  <c:v>22.259625271058447</c:v>
                </c:pt>
                <c:pt idx="302">
                  <c:v>22.264019198709324</c:v>
                </c:pt>
                <c:pt idx="303">
                  <c:v>22.268391865129288</c:v>
                </c:pt>
                <c:pt idx="304">
                  <c:v>22.272743441852256</c:v>
                </c:pt>
                <c:pt idx="305">
                  <c:v>22.277074098476881</c:v>
                </c:pt>
                <c:pt idx="306">
                  <c:v>22.281384002694626</c:v>
                </c:pt>
                <c:pt idx="307">
                  <c:v>22.285673320317237</c:v>
                </c:pt>
                <c:pt idx="308">
                  <c:v>22.289942215303824</c:v>
                </c:pt>
                <c:pt idx="309">
                  <c:v>22.294190849787395</c:v>
                </c:pt>
                <c:pt idx="310">
                  <c:v>22.298419384100988</c:v>
                </c:pt>
                <c:pt idx="311">
                  <c:v>22.302627976803301</c:v>
                </c:pt>
                <c:pt idx="312">
                  <c:v>22.30681678470388</c:v>
                </c:pt>
                <c:pt idx="313">
                  <c:v>22.310985962887901</c:v>
                </c:pt>
                <c:pt idx="314">
                  <c:v>22.315135664740506</c:v>
                </c:pt>
                <c:pt idx="315">
                  <c:v>22.319266041970721</c:v>
                </c:pt>
                <c:pt idx="316">
                  <c:v>22.323377244634948</c:v>
                </c:pt>
                <c:pt idx="317">
                  <c:v>22.327469421160078</c:v>
                </c:pt>
                <c:pt idx="318">
                  <c:v>22.331542718366219</c:v>
                </c:pt>
                <c:pt idx="319">
                  <c:v>22.335597281488987</c:v>
                </c:pt>
                <c:pt idx="320">
                  <c:v>22.339633254201491</c:v>
                </c:pt>
                <c:pt idx="321">
                  <c:v>22.343650778635869</c:v>
                </c:pt>
                <c:pt idx="322">
                  <c:v>22.347649995404549</c:v>
                </c:pt>
                <c:pt idx="323">
                  <c:v>22.351631043621058</c:v>
                </c:pt>
                <c:pt idx="324">
                  <c:v>22.355594060920556</c:v>
                </c:pt>
                <c:pt idx="325">
                  <c:v>22.359539183479992</c:v>
                </c:pt>
                <c:pt idx="326">
                  <c:v>22.363466546037937</c:v>
                </c:pt>
                <c:pt idx="327">
                  <c:v>22.36737628191409</c:v>
                </c:pt>
                <c:pt idx="328">
                  <c:v>22.371268523028441</c:v>
                </c:pt>
                <c:pt idx="329">
                  <c:v>22.375143399920145</c:v>
                </c:pt>
                <c:pt idx="330">
                  <c:v>22.379001041766085</c:v>
                </c:pt>
                <c:pt idx="331">
                  <c:v>22.382841576399073</c:v>
                </c:pt>
                <c:pt idx="332">
                  <c:v>22.386665130325881</c:v>
                </c:pt>
                <c:pt idx="333">
                  <c:v>22.390471828744811</c:v>
                </c:pt>
                <c:pt idx="334">
                  <c:v>22.394261795563121</c:v>
                </c:pt>
                <c:pt idx="335">
                  <c:v>22.39803515341411</c:v>
                </c:pt>
                <c:pt idx="336">
                  <c:v>22.401792023673895</c:v>
                </c:pt>
                <c:pt idx="337">
                  <c:v>22.405532526477998</c:v>
                </c:pt>
                <c:pt idx="338">
                  <c:v>22.409256780737604</c:v>
                </c:pt>
                <c:pt idx="339">
                  <c:v>22.412964904155572</c:v>
                </c:pt>
                <c:pt idx="340">
                  <c:v>22.416657013242201</c:v>
                </c:pt>
                <c:pt idx="341">
                  <c:v>22.420333223330751</c:v>
                </c:pt>
                <c:pt idx="342">
                  <c:v>22.423993648592699</c:v>
                </c:pt>
                <c:pt idx="343">
                  <c:v>22.427638402052747</c:v>
                </c:pt>
                <c:pt idx="344">
                  <c:v>22.431267595603636</c:v>
                </c:pt>
                <c:pt idx="345">
                  <c:v>22.434881340020677</c:v>
                </c:pt>
                <c:pt idx="346">
                  <c:v>22.438479744976082</c:v>
                </c:pt>
                <c:pt idx="347">
                  <c:v>22.442062919053082</c:v>
                </c:pt>
                <c:pt idx="348">
                  <c:v>22.44563096975979</c:v>
                </c:pt>
                <c:pt idx="349">
                  <c:v>22.449184003542857</c:v>
                </c:pt>
                <c:pt idx="350">
                  <c:v>22.452722125800936</c:v>
                </c:pt>
                <c:pt idx="351">
                  <c:v>22.456245440897963</c:v>
                </c:pt>
                <c:pt idx="352">
                  <c:v>22.459754052176127</c:v>
                </c:pt>
                <c:pt idx="353">
                  <c:v>22.463248061968766</c:v>
                </c:pt>
                <c:pt idx="354">
                  <c:v>22.466727571612989</c:v>
                </c:pt>
                <c:pt idx="355">
                  <c:v>22.470192681462144</c:v>
                </c:pt>
                <c:pt idx="356">
                  <c:v>22.473643490898048</c:v>
                </c:pt>
                <c:pt idx="357">
                  <c:v>22.477080098343084</c:v>
                </c:pt>
                <c:pt idx="358">
                  <c:v>22.480502601272093</c:v>
                </c:pt>
                <c:pt idx="359">
                  <c:v>22.483911096224073</c:v>
                </c:pt>
                <c:pt idx="360">
                  <c:v>22.487305678813726</c:v>
                </c:pt>
                <c:pt idx="361">
                  <c:v>22.490686443742813</c:v>
                </c:pt>
                <c:pt idx="362">
                  <c:v>22.494053484811332</c:v>
                </c:pt>
                <c:pt idx="363">
                  <c:v>22.49740689492857</c:v>
                </c:pt>
                <c:pt idx="364">
                  <c:v>22.500746766123953</c:v>
                </c:pt>
                <c:pt idx="365">
                  <c:v>22.504073189557722</c:v>
                </c:pt>
                <c:pt idx="366">
                  <c:v>22.507386255531493</c:v>
                </c:pt>
                <c:pt idx="367">
                  <c:v>22.510686053498642</c:v>
                </c:pt>
                <c:pt idx="368">
                  <c:v>22.513972672074516</c:v>
                </c:pt>
                <c:pt idx="369">
                  <c:v>22.517246199046529</c:v>
                </c:pt>
                <c:pt idx="370">
                  <c:v>22.520506721384102</c:v>
                </c:pt>
                <c:pt idx="371">
                  <c:v>22.523754325248415</c:v>
                </c:pt>
                <c:pt idx="372">
                  <c:v>22.526989096002087</c:v>
                </c:pt>
                <c:pt idx="373">
                  <c:v>22.530211118218659</c:v>
                </c:pt>
                <c:pt idx="374">
                  <c:v>22.533420475691955</c:v>
                </c:pt>
                <c:pt idx="375">
                  <c:v>22.536617251445328</c:v>
                </c:pt>
                <c:pt idx="376">
                  <c:v>22.539801527740746</c:v>
                </c:pt>
                <c:pt idx="377">
                  <c:v>22.542973386087759</c:v>
                </c:pt>
                <c:pt idx="378">
                  <c:v>22.546132907252325</c:v>
                </c:pt>
                <c:pt idx="379">
                  <c:v>22.549280171265544</c:v>
                </c:pt>
                <c:pt idx="380">
                  <c:v>22.552415257432223</c:v>
                </c:pt>
                <c:pt idx="381">
                  <c:v>22.555538244339342</c:v>
                </c:pt>
                <c:pt idx="382">
                  <c:v>22.558649209864388</c:v>
                </c:pt>
                <c:pt idx="383">
                  <c:v>22.561748231183618</c:v>
                </c:pt>
                <c:pt idx="384">
                  <c:v>22.56483538478011</c:v>
                </c:pt>
                <c:pt idx="385">
                  <c:v>22.567910746451801</c:v>
                </c:pt>
                <c:pt idx="386">
                  <c:v>22.570974391319343</c:v>
                </c:pt>
                <c:pt idx="387">
                  <c:v>22.574026393833886</c:v>
                </c:pt>
                <c:pt idx="388">
                  <c:v>22.577066827784734</c:v>
                </c:pt>
                <c:pt idx="389">
                  <c:v>22.586119446378447</c:v>
                </c:pt>
                <c:pt idx="390">
                  <c:v>22.589114330992917</c:v>
                </c:pt>
                <c:pt idx="391">
                  <c:v>22.592098006323319</c:v>
                </c:pt>
                <c:pt idx="392">
                  <c:v>22.595070542342928</c:v>
                </c:pt>
                <c:pt idx="393">
                  <c:v>22.598032008413881</c:v>
                </c:pt>
                <c:pt idx="394">
                  <c:v>22.600982473294081</c:v>
                </c:pt>
                <c:pt idx="395">
                  <c:v>22.603922005143914</c:v>
                </c:pt>
                <c:pt idx="396">
                  <c:v>22.606850671532939</c:v>
                </c:pt>
                <c:pt idx="397">
                  <c:v>22.609768539446467</c:v>
                </c:pt>
                <c:pt idx="398">
                  <c:v>22.612675675292021</c:v>
                </c:pt>
                <c:pt idx="399">
                  <c:v>22.61557214490578</c:v>
                </c:pt>
                <c:pt idx="400">
                  <c:v>22.618458013558836</c:v>
                </c:pt>
                <c:pt idx="401">
                  <c:v>22.621333345963478</c:v>
                </c:pt>
                <c:pt idx="402">
                  <c:v>22.624198206279296</c:v>
                </c:pt>
                <c:pt idx="403">
                  <c:v>22.627052658119258</c:v>
                </c:pt>
                <c:pt idx="404">
                  <c:v>22.629896764555678</c:v>
                </c:pt>
                <c:pt idx="405">
                  <c:v>22.641170979118186</c:v>
                </c:pt>
                <c:pt idx="406">
                  <c:v>22.64396428610792</c:v>
                </c:pt>
                <c:pt idx="407">
                  <c:v>22.646747615099521</c:v>
                </c:pt>
                <c:pt idx="408">
                  <c:v>22.649521025541709</c:v>
                </c:pt>
                <c:pt idx="409">
                  <c:v>22.652284576387625</c:v>
                </c:pt>
                <c:pt idx="410">
                  <c:v>22.655038326100144</c:v>
                </c:pt>
                <c:pt idx="411">
                  <c:v>22.657782332657089</c:v>
                </c:pt>
                <c:pt idx="412">
                  <c:v>22.660516653556446</c:v>
                </c:pt>
                <c:pt idx="413">
                  <c:v>22.663241345821419</c:v>
                </c:pt>
                <c:pt idx="414">
                  <c:v>22.665956466005497</c:v>
                </c:pt>
                <c:pt idx="415">
                  <c:v>22.668662070197392</c:v>
                </c:pt>
                <c:pt idx="416">
                  <c:v>22.671358214025965</c:v>
                </c:pt>
                <c:pt idx="417">
                  <c:v>22.674044952665064</c:v>
                </c:pt>
                <c:pt idx="418">
                  <c:v>22.676722340838314</c:v>
                </c:pt>
                <c:pt idx="419">
                  <c:v>22.679390432823805</c:v>
                </c:pt>
                <c:pt idx="420">
                  <c:v>22.682049282458767</c:v>
                </c:pt>
                <c:pt idx="421">
                  <c:v>22.684698943144188</c:v>
                </c:pt>
                <c:pt idx="422">
                  <c:v>22.687339467849327</c:v>
                </c:pt>
                <c:pt idx="423">
                  <c:v>22.689970909116202</c:v>
                </c:pt>
                <c:pt idx="424">
                  <c:v>22.692593319064031</c:v>
                </c:pt>
                <c:pt idx="425">
                  <c:v>22.69520674939357</c:v>
                </c:pt>
                <c:pt idx="426">
                  <c:v>22.697811251391464</c:v>
                </c:pt>
                <c:pt idx="427">
                  <c:v>22.700406875934476</c:v>
                </c:pt>
                <c:pt idx="428">
                  <c:v>22.702993673493726</c:v>
                </c:pt>
                <c:pt idx="429">
                  <c:v>22.705571694138811</c:v>
                </c:pt>
                <c:pt idx="430">
                  <c:v>22.708140987541928</c:v>
                </c:pt>
                <c:pt idx="431">
                  <c:v>22.710701602981914</c:v>
                </c:pt>
                <c:pt idx="432">
                  <c:v>22.713253589348266</c:v>
                </c:pt>
                <c:pt idx="433">
                  <c:v>22.715796995145062</c:v>
                </c:pt>
                <c:pt idx="434">
                  <c:v>22.718331868494904</c:v>
                </c:pt>
                <c:pt idx="435">
                  <c:v>22.720858257142702</c:v>
                </c:pt>
                <c:pt idx="436">
                  <c:v>22.723376208459573</c:v>
                </c:pt>
                <c:pt idx="437">
                  <c:v>22.725885769446517</c:v>
                </c:pt>
                <c:pt idx="438">
                  <c:v>22.728386986738194</c:v>
                </c:pt>
                <c:pt idx="439">
                  <c:v>22.730879906606546</c:v>
                </c:pt>
                <c:pt idx="440">
                  <c:v>22.73336457496444</c:v>
                </c:pt>
                <c:pt idx="441">
                  <c:v>22.735841037369241</c:v>
                </c:pt>
                <c:pt idx="442">
                  <c:v>22.738309339026351</c:v>
                </c:pt>
                <c:pt idx="443">
                  <c:v>22.740769524792722</c:v>
                </c:pt>
                <c:pt idx="444">
                  <c:v>22.743221639180241</c:v>
                </c:pt>
                <c:pt idx="445">
                  <c:v>22.745665726359231</c:v>
                </c:pt>
                <c:pt idx="446">
                  <c:v>22.748101830161737</c:v>
                </c:pt>
                <c:pt idx="447">
                  <c:v>22.750529994084889</c:v>
                </c:pt>
                <c:pt idx="448">
                  <c:v>22.752950261294195</c:v>
                </c:pt>
                <c:pt idx="449">
                  <c:v>22.755362674626777</c:v>
                </c:pt>
                <c:pt idx="450">
                  <c:v>22.757767276594571</c:v>
                </c:pt>
                <c:pt idx="451">
                  <c:v>22.76016410938751</c:v>
                </c:pt>
                <c:pt idx="452">
                  <c:v>22.762553214876675</c:v>
                </c:pt>
                <c:pt idx="453">
                  <c:v>22.76493463461734</c:v>
                </c:pt>
                <c:pt idx="454">
                  <c:v>22.767308409852074</c:v>
                </c:pt>
                <c:pt idx="455">
                  <c:v>22.769674581513748</c:v>
                </c:pt>
                <c:pt idx="456">
                  <c:v>22.77203319022853</c:v>
                </c:pt>
                <c:pt idx="457">
                  <c:v>22.802024819891702</c:v>
                </c:pt>
                <c:pt idx="458">
                  <c:v>22.804281648156248</c:v>
                </c:pt>
                <c:pt idx="459">
                  <c:v>22.806531487988792</c:v>
                </c:pt>
                <c:pt idx="460">
                  <c:v>22.808774375487097</c:v>
                </c:pt>
                <c:pt idx="461">
                  <c:v>22.811010346488004</c:v>
                </c:pt>
                <c:pt idx="462">
                  <c:v>22.813239436569852</c:v>
                </c:pt>
                <c:pt idx="463">
                  <c:v>22.815461681054842</c:v>
                </c:pt>
                <c:pt idx="464">
                  <c:v>22.817677115011428</c:v>
                </c:pt>
                <c:pt idx="465">
                  <c:v>22.819885773256672</c:v>
                </c:pt>
                <c:pt idx="466">
                  <c:v>22.822087690358533</c:v>
                </c:pt>
                <c:pt idx="467">
                  <c:v>22.824282900638167</c:v>
                </c:pt>
                <c:pt idx="468">
                  <c:v>22.826471438172192</c:v>
                </c:pt>
                <c:pt idx="469">
                  <c:v>22.828653336794918</c:v>
                </c:pt>
                <c:pt idx="470">
                  <c:v>22.830828630100577</c:v>
                </c:pt>
                <c:pt idx="471">
                  <c:v>22.832997351445492</c:v>
                </c:pt>
                <c:pt idx="472">
                  <c:v>22.83515953395025</c:v>
                </c:pt>
                <c:pt idx="473">
                  <c:v>22.837315210501849</c:v>
                </c:pt>
                <c:pt idx="474">
                  <c:v>22.839464413755795</c:v>
                </c:pt>
                <c:pt idx="475">
                  <c:v>22.841607176138218</c:v>
                </c:pt>
                <c:pt idx="476">
                  <c:v>22.84374352984792</c:v>
                </c:pt>
                <c:pt idx="477">
                  <c:v>22.845873506858446</c:v>
                </c:pt>
                <c:pt idx="478">
                  <c:v>22.847997138920086</c:v>
                </c:pt>
                <c:pt idx="479">
                  <c:v>22.85011445756188</c:v>
                </c:pt>
                <c:pt idx="480">
                  <c:v>22.852225494093616</c:v>
                </c:pt>
                <c:pt idx="481">
                  <c:v>22.85433027960778</c:v>
                </c:pt>
                <c:pt idx="482">
                  <c:v>22.856428844981476</c:v>
                </c:pt>
                <c:pt idx="483">
                  <c:v>22.858521220878366</c:v>
                </c:pt>
                <c:pt idx="484">
                  <c:v>22.860607437750559</c:v>
                </c:pt>
                <c:pt idx="485">
                  <c:v>22.862687525840478</c:v>
                </c:pt>
                <c:pt idx="486">
                  <c:v>22.864761515182717</c:v>
                </c:pt>
                <c:pt idx="487">
                  <c:v>22.866829435605904</c:v>
                </c:pt>
                <c:pt idx="488">
                  <c:v>22.868891316734445</c:v>
                </c:pt>
                <c:pt idx="489">
                  <c:v>22.870947187990403</c:v>
                </c:pt>
                <c:pt idx="490">
                  <c:v>22.872997078595219</c:v>
                </c:pt>
                <c:pt idx="491">
                  <c:v>22.875041017571498</c:v>
                </c:pt>
                <c:pt idx="492">
                  <c:v>22.87707903374471</c:v>
                </c:pt>
                <c:pt idx="493">
                  <c:v>22.879111155744972</c:v>
                </c:pt>
                <c:pt idx="494">
                  <c:v>22.881137412008677</c:v>
                </c:pt>
                <c:pt idx="495">
                  <c:v>22.883157830780224</c:v>
                </c:pt>
                <c:pt idx="496">
                  <c:v>22.885172440113692</c:v>
                </c:pt>
                <c:pt idx="497">
                  <c:v>22.887181267874432</c:v>
                </c:pt>
                <c:pt idx="498">
                  <c:v>22.889184341740766</c:v>
                </c:pt>
                <c:pt idx="499">
                  <c:v>22.891181689205538</c:v>
                </c:pt>
                <c:pt idx="500">
                  <c:v>22.931849988410207</c:v>
                </c:pt>
                <c:pt idx="501">
                  <c:v>22.933727954721391</c:v>
                </c:pt>
                <c:pt idx="502">
                  <c:v>22.935600779252475</c:v>
                </c:pt>
                <c:pt idx="503">
                  <c:v>22.937468485488289</c:v>
                </c:pt>
                <c:pt idx="504">
                  <c:v>22.939331096763546</c:v>
                </c:pt>
                <c:pt idx="505">
                  <c:v>22.941188636264066</c:v>
                </c:pt>
                <c:pt idx="506">
                  <c:v>22.943041127027971</c:v>
                </c:pt>
                <c:pt idx="507">
                  <c:v>22.944888591946942</c:v>
                </c:pt>
                <c:pt idx="508">
                  <c:v>22.946731053767348</c:v>
                </c:pt>
                <c:pt idx="509">
                  <c:v>22.9485685350915</c:v>
                </c:pt>
                <c:pt idx="510">
                  <c:v>22.95040105837877</c:v>
                </c:pt>
                <c:pt idx="511">
                  <c:v>22.952228645946796</c:v>
                </c:pt>
                <c:pt idx="512">
                  <c:v>22.954051319972585</c:v>
                </c:pt>
                <c:pt idx="513">
                  <c:v>22.955869102493686</c:v>
                </c:pt>
                <c:pt idx="514">
                  <c:v>22.957682015409322</c:v>
                </c:pt>
                <c:pt idx="515">
                  <c:v>22.959490080481448</c:v>
                </c:pt>
                <c:pt idx="516">
                  <c:v>22.961293319335944</c:v>
                </c:pt>
                <c:pt idx="517">
                  <c:v>22.96309175346364</c:v>
                </c:pt>
                <c:pt idx="518">
                  <c:v>22.96488540422142</c:v>
                </c:pt>
                <c:pt idx="519">
                  <c:v>22.966674292833293</c:v>
                </c:pt>
                <c:pt idx="520">
                  <c:v>22.968458440391487</c:v>
                </c:pt>
                <c:pt idx="521">
                  <c:v>23.014911936287326</c:v>
                </c:pt>
                <c:pt idx="522">
                  <c:v>23.016571394063266</c:v>
                </c:pt>
                <c:pt idx="523">
                  <c:v>23.018226669546113</c:v>
                </c:pt>
                <c:pt idx="524">
                  <c:v>23.019877780320204</c:v>
                </c:pt>
                <c:pt idx="525">
                  <c:v>23.021524743866415</c:v>
                </c:pt>
                <c:pt idx="526">
                  <c:v>23.090133541957968</c:v>
                </c:pt>
                <c:pt idx="527">
                  <c:v>23.091610435683812</c:v>
                </c:pt>
                <c:pt idx="528">
                  <c:v>23.093083886683846</c:v>
                </c:pt>
                <c:pt idx="529">
                  <c:v>23.094553908346533</c:v>
                </c:pt>
                <c:pt idx="530">
                  <c:v>23.09602051398744</c:v>
                </c:pt>
                <c:pt idx="531">
                  <c:v>23.09748371684978</c:v>
                </c:pt>
                <c:pt idx="532">
                  <c:v>23.098943530104865</c:v>
                </c:pt>
                <c:pt idx="533">
                  <c:v>23.110501567520249</c:v>
                </c:pt>
                <c:pt idx="534">
                  <c:v>23.111931455406179</c:v>
                </c:pt>
                <c:pt idx="535">
                  <c:v>23.113358081553503</c:v>
                </c:pt>
                <c:pt idx="536">
                  <c:v>23.114781458375141</c:v>
                </c:pt>
                <c:pt idx="537">
                  <c:v>23.116201598217881</c:v>
                </c:pt>
                <c:pt idx="538">
                  <c:v>23.117618513362853</c:v>
                </c:pt>
                <c:pt idx="539">
                  <c:v>23.119032216025936</c:v>
                </c:pt>
                <c:pt idx="540">
                  <c:v>23.120442718358248</c:v>
                </c:pt>
                <c:pt idx="541">
                  <c:v>23.121850032446556</c:v>
                </c:pt>
                <c:pt idx="542">
                  <c:v>23.123254170313725</c:v>
                </c:pt>
                <c:pt idx="543">
                  <c:v>23.124655143919153</c:v>
                </c:pt>
                <c:pt idx="544">
                  <c:v>23.126052965159218</c:v>
                </c:pt>
                <c:pt idx="545">
                  <c:v>23.127447645867647</c:v>
                </c:pt>
                <c:pt idx="546">
                  <c:v>23.128839197816028</c:v>
                </c:pt>
                <c:pt idx="547">
                  <c:v>23.130227632714146</c:v>
                </c:pt>
                <c:pt idx="548">
                  <c:v>23.131612962210443</c:v>
                </c:pt>
                <c:pt idx="549">
                  <c:v>23.132995197892438</c:v>
                </c:pt>
                <c:pt idx="550">
                  <c:v>23.137123457022163</c:v>
                </c:pt>
                <c:pt idx="551">
                  <c:v>23.138493432117532</c:v>
                </c:pt>
                <c:pt idx="552">
                  <c:v>23.139860370436281</c:v>
                </c:pt>
                <c:pt idx="553">
                  <c:v>23.141224283208796</c:v>
                </c:pt>
                <c:pt idx="554">
                  <c:v>23.142585181607295</c:v>
                </c:pt>
                <c:pt idx="555">
                  <c:v>23.143943076746258</c:v>
                </c:pt>
                <c:pt idx="556">
                  <c:v>23.145297979682788</c:v>
                </c:pt>
                <c:pt idx="557">
                  <c:v>23.146649901417007</c:v>
                </c:pt>
                <c:pt idx="558">
                  <c:v>23.147998852892417</c:v>
                </c:pt>
                <c:pt idx="559">
                  <c:v>23.149344844996296</c:v>
                </c:pt>
                <c:pt idx="560">
                  <c:v>23.150687888560036</c:v>
                </c:pt>
                <c:pt idx="561">
                  <c:v>23.152027994359546</c:v>
                </c:pt>
                <c:pt idx="562">
                  <c:v>23.153365173115606</c:v>
                </c:pt>
                <c:pt idx="563">
                  <c:v>23.154699435494223</c:v>
                </c:pt>
                <c:pt idx="564">
                  <c:v>23.156030792106986</c:v>
                </c:pt>
                <c:pt idx="565">
                  <c:v>23.157359253511441</c:v>
                </c:pt>
                <c:pt idx="566">
                  <c:v>23.158684830211428</c:v>
                </c:pt>
              </c:numCache>
            </c:numRef>
          </c:yVal>
          <c:smooth val="1"/>
          <c:extLst xmlns:c16r2="http://schemas.microsoft.com/office/drawing/2015/06/chart">
            <c:ext xmlns:c16="http://schemas.microsoft.com/office/drawing/2014/chart" uri="{C3380CC4-5D6E-409C-BE32-E72D297353CC}">
              <c16:uniqueId val="{00000000-F262-4FB7-95F2-202C5A284889}"/>
            </c:ext>
          </c:extLst>
        </c:ser>
        <c:ser>
          <c:idx val="1"/>
          <c:order val="1"/>
          <c:tx>
            <c:strRef>
              <c:f>'2.1.3(c)'!$E$2</c:f>
              <c:strCache>
                <c:ptCount val="1"/>
                <c:pt idx="0">
                  <c:v>95%UpperCI</c:v>
                </c:pt>
              </c:strCache>
            </c:strRef>
          </c:tx>
          <c:spPr>
            <a:ln w="12700">
              <a:solidFill>
                <a:srgbClr val="0000FF"/>
              </a:solidFill>
              <a:prstDash val="solid"/>
            </a:ln>
          </c:spPr>
          <c:marker>
            <c:symbol val="none"/>
          </c:marker>
          <c:xVal>
            <c:numRef>
              <c:f>'2.1.3(c)'!$C$3:$C$569</c:f>
              <c:numCache>
                <c:formatCode>General</c:formatCode>
                <c:ptCount val="567"/>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pt idx="249">
                  <c:v>100000</c:v>
                </c:pt>
                <c:pt idx="250">
                  <c:v>100399.99999999999</c:v>
                </c:pt>
                <c:pt idx="251">
                  <c:v>100800</c:v>
                </c:pt>
                <c:pt idx="252">
                  <c:v>101199.99999999999</c:v>
                </c:pt>
                <c:pt idx="253">
                  <c:v>101600</c:v>
                </c:pt>
                <c:pt idx="254">
                  <c:v>102000</c:v>
                </c:pt>
                <c:pt idx="255">
                  <c:v>102400</c:v>
                </c:pt>
                <c:pt idx="256">
                  <c:v>102800</c:v>
                </c:pt>
                <c:pt idx="257">
                  <c:v>103200</c:v>
                </c:pt>
                <c:pt idx="258">
                  <c:v>103600</c:v>
                </c:pt>
                <c:pt idx="259">
                  <c:v>104000</c:v>
                </c:pt>
                <c:pt idx="260">
                  <c:v>104400</c:v>
                </c:pt>
                <c:pt idx="261">
                  <c:v>104800</c:v>
                </c:pt>
                <c:pt idx="262">
                  <c:v>105200</c:v>
                </c:pt>
                <c:pt idx="263">
                  <c:v>105600</c:v>
                </c:pt>
                <c:pt idx="264">
                  <c:v>106000</c:v>
                </c:pt>
                <c:pt idx="265">
                  <c:v>106400</c:v>
                </c:pt>
                <c:pt idx="266">
                  <c:v>106800</c:v>
                </c:pt>
                <c:pt idx="267">
                  <c:v>107200</c:v>
                </c:pt>
                <c:pt idx="268">
                  <c:v>107600</c:v>
                </c:pt>
                <c:pt idx="269">
                  <c:v>108000</c:v>
                </c:pt>
                <c:pt idx="270">
                  <c:v>108400</c:v>
                </c:pt>
                <c:pt idx="271">
                  <c:v>108800.00000000001</c:v>
                </c:pt>
                <c:pt idx="272">
                  <c:v>109200</c:v>
                </c:pt>
                <c:pt idx="273">
                  <c:v>109600.00000000001</c:v>
                </c:pt>
                <c:pt idx="274">
                  <c:v>110000</c:v>
                </c:pt>
                <c:pt idx="275">
                  <c:v>110399.99999999999</c:v>
                </c:pt>
                <c:pt idx="276">
                  <c:v>110800</c:v>
                </c:pt>
                <c:pt idx="277">
                  <c:v>111199.99999999999</c:v>
                </c:pt>
                <c:pt idx="278">
                  <c:v>111600</c:v>
                </c:pt>
                <c:pt idx="279">
                  <c:v>112000</c:v>
                </c:pt>
                <c:pt idx="280">
                  <c:v>112400</c:v>
                </c:pt>
                <c:pt idx="281">
                  <c:v>112800</c:v>
                </c:pt>
                <c:pt idx="282">
                  <c:v>113200</c:v>
                </c:pt>
                <c:pt idx="283">
                  <c:v>113600</c:v>
                </c:pt>
                <c:pt idx="284">
                  <c:v>114000</c:v>
                </c:pt>
                <c:pt idx="285">
                  <c:v>114400</c:v>
                </c:pt>
                <c:pt idx="286">
                  <c:v>114800</c:v>
                </c:pt>
                <c:pt idx="287">
                  <c:v>115200</c:v>
                </c:pt>
                <c:pt idx="288">
                  <c:v>115600</c:v>
                </c:pt>
                <c:pt idx="289">
                  <c:v>116000</c:v>
                </c:pt>
                <c:pt idx="290">
                  <c:v>116400</c:v>
                </c:pt>
                <c:pt idx="291">
                  <c:v>116800</c:v>
                </c:pt>
                <c:pt idx="292">
                  <c:v>117200</c:v>
                </c:pt>
                <c:pt idx="293">
                  <c:v>117600</c:v>
                </c:pt>
                <c:pt idx="294">
                  <c:v>118000</c:v>
                </c:pt>
                <c:pt idx="295">
                  <c:v>118400</c:v>
                </c:pt>
                <c:pt idx="296">
                  <c:v>118800.00000000001</c:v>
                </c:pt>
                <c:pt idx="297">
                  <c:v>119200</c:v>
                </c:pt>
                <c:pt idx="298">
                  <c:v>119600.00000000001</c:v>
                </c:pt>
                <c:pt idx="299">
                  <c:v>120000</c:v>
                </c:pt>
                <c:pt idx="300">
                  <c:v>120399.99999999999</c:v>
                </c:pt>
                <c:pt idx="301">
                  <c:v>120800</c:v>
                </c:pt>
                <c:pt idx="302">
                  <c:v>121199.99999999999</c:v>
                </c:pt>
                <c:pt idx="303">
                  <c:v>121600</c:v>
                </c:pt>
                <c:pt idx="304">
                  <c:v>122000</c:v>
                </c:pt>
                <c:pt idx="305">
                  <c:v>122400</c:v>
                </c:pt>
                <c:pt idx="306">
                  <c:v>122800</c:v>
                </c:pt>
                <c:pt idx="307">
                  <c:v>123200</c:v>
                </c:pt>
                <c:pt idx="308">
                  <c:v>123600</c:v>
                </c:pt>
                <c:pt idx="309">
                  <c:v>124000</c:v>
                </c:pt>
                <c:pt idx="310">
                  <c:v>124400</c:v>
                </c:pt>
                <c:pt idx="311">
                  <c:v>124800</c:v>
                </c:pt>
                <c:pt idx="312">
                  <c:v>125200</c:v>
                </c:pt>
                <c:pt idx="313">
                  <c:v>125600</c:v>
                </c:pt>
                <c:pt idx="314">
                  <c:v>126000</c:v>
                </c:pt>
                <c:pt idx="315">
                  <c:v>126400</c:v>
                </c:pt>
                <c:pt idx="316">
                  <c:v>126800</c:v>
                </c:pt>
                <c:pt idx="317">
                  <c:v>127200</c:v>
                </c:pt>
                <c:pt idx="318">
                  <c:v>127600</c:v>
                </c:pt>
                <c:pt idx="319">
                  <c:v>128000</c:v>
                </c:pt>
                <c:pt idx="320">
                  <c:v>128400</c:v>
                </c:pt>
                <c:pt idx="321">
                  <c:v>128800.00000000001</c:v>
                </c:pt>
                <c:pt idx="322">
                  <c:v>129200</c:v>
                </c:pt>
                <c:pt idx="323">
                  <c:v>129600.00000000001</c:v>
                </c:pt>
                <c:pt idx="324">
                  <c:v>130000</c:v>
                </c:pt>
                <c:pt idx="325">
                  <c:v>130399.99999999999</c:v>
                </c:pt>
                <c:pt idx="326">
                  <c:v>130800</c:v>
                </c:pt>
                <c:pt idx="327">
                  <c:v>131200</c:v>
                </c:pt>
                <c:pt idx="328">
                  <c:v>131600</c:v>
                </c:pt>
                <c:pt idx="329">
                  <c:v>132000</c:v>
                </c:pt>
                <c:pt idx="330">
                  <c:v>132400</c:v>
                </c:pt>
                <c:pt idx="331">
                  <c:v>132800</c:v>
                </c:pt>
                <c:pt idx="332">
                  <c:v>133200</c:v>
                </c:pt>
                <c:pt idx="333">
                  <c:v>133600</c:v>
                </c:pt>
                <c:pt idx="334">
                  <c:v>134000</c:v>
                </c:pt>
                <c:pt idx="335">
                  <c:v>134400</c:v>
                </c:pt>
                <c:pt idx="336">
                  <c:v>134800</c:v>
                </c:pt>
                <c:pt idx="337">
                  <c:v>135200</c:v>
                </c:pt>
                <c:pt idx="338">
                  <c:v>135600</c:v>
                </c:pt>
                <c:pt idx="339">
                  <c:v>136000</c:v>
                </c:pt>
                <c:pt idx="340">
                  <c:v>136400</c:v>
                </c:pt>
                <c:pt idx="341">
                  <c:v>136800</c:v>
                </c:pt>
                <c:pt idx="342">
                  <c:v>137200</c:v>
                </c:pt>
                <c:pt idx="343">
                  <c:v>137600</c:v>
                </c:pt>
                <c:pt idx="344">
                  <c:v>138000</c:v>
                </c:pt>
                <c:pt idx="345">
                  <c:v>138400</c:v>
                </c:pt>
                <c:pt idx="346">
                  <c:v>138800</c:v>
                </c:pt>
                <c:pt idx="347">
                  <c:v>139200</c:v>
                </c:pt>
                <c:pt idx="348">
                  <c:v>139600</c:v>
                </c:pt>
                <c:pt idx="349">
                  <c:v>140000</c:v>
                </c:pt>
                <c:pt idx="350">
                  <c:v>140400</c:v>
                </c:pt>
                <c:pt idx="351">
                  <c:v>140800</c:v>
                </c:pt>
                <c:pt idx="352">
                  <c:v>141200</c:v>
                </c:pt>
                <c:pt idx="353">
                  <c:v>141600</c:v>
                </c:pt>
                <c:pt idx="354">
                  <c:v>142000</c:v>
                </c:pt>
                <c:pt idx="355">
                  <c:v>142400</c:v>
                </c:pt>
                <c:pt idx="356">
                  <c:v>142800</c:v>
                </c:pt>
                <c:pt idx="357">
                  <c:v>143200</c:v>
                </c:pt>
                <c:pt idx="358">
                  <c:v>143600</c:v>
                </c:pt>
                <c:pt idx="359">
                  <c:v>144000</c:v>
                </c:pt>
                <c:pt idx="360">
                  <c:v>144400</c:v>
                </c:pt>
                <c:pt idx="361">
                  <c:v>144800</c:v>
                </c:pt>
                <c:pt idx="362">
                  <c:v>145200</c:v>
                </c:pt>
                <c:pt idx="363">
                  <c:v>145600</c:v>
                </c:pt>
                <c:pt idx="364">
                  <c:v>146000</c:v>
                </c:pt>
                <c:pt idx="365">
                  <c:v>146400</c:v>
                </c:pt>
                <c:pt idx="366">
                  <c:v>146800</c:v>
                </c:pt>
                <c:pt idx="367">
                  <c:v>147200</c:v>
                </c:pt>
                <c:pt idx="368">
                  <c:v>147600</c:v>
                </c:pt>
                <c:pt idx="369">
                  <c:v>148000</c:v>
                </c:pt>
                <c:pt idx="370">
                  <c:v>148400</c:v>
                </c:pt>
                <c:pt idx="371">
                  <c:v>148800</c:v>
                </c:pt>
                <c:pt idx="372">
                  <c:v>149200</c:v>
                </c:pt>
                <c:pt idx="373">
                  <c:v>149600</c:v>
                </c:pt>
                <c:pt idx="374">
                  <c:v>150000</c:v>
                </c:pt>
                <c:pt idx="375">
                  <c:v>150400</c:v>
                </c:pt>
                <c:pt idx="376">
                  <c:v>150800</c:v>
                </c:pt>
                <c:pt idx="377">
                  <c:v>151200</c:v>
                </c:pt>
                <c:pt idx="378">
                  <c:v>151600</c:v>
                </c:pt>
                <c:pt idx="379">
                  <c:v>152000</c:v>
                </c:pt>
                <c:pt idx="380">
                  <c:v>152400</c:v>
                </c:pt>
                <c:pt idx="381">
                  <c:v>152800</c:v>
                </c:pt>
                <c:pt idx="382">
                  <c:v>153200</c:v>
                </c:pt>
                <c:pt idx="383">
                  <c:v>153600</c:v>
                </c:pt>
                <c:pt idx="384">
                  <c:v>154000</c:v>
                </c:pt>
                <c:pt idx="385">
                  <c:v>154400</c:v>
                </c:pt>
                <c:pt idx="386">
                  <c:v>154800</c:v>
                </c:pt>
                <c:pt idx="387">
                  <c:v>155200</c:v>
                </c:pt>
                <c:pt idx="388">
                  <c:v>155600</c:v>
                </c:pt>
                <c:pt idx="389">
                  <c:v>156800</c:v>
                </c:pt>
                <c:pt idx="390">
                  <c:v>157200</c:v>
                </c:pt>
                <c:pt idx="391">
                  <c:v>157600</c:v>
                </c:pt>
                <c:pt idx="392">
                  <c:v>158000</c:v>
                </c:pt>
                <c:pt idx="393">
                  <c:v>158400</c:v>
                </c:pt>
                <c:pt idx="394">
                  <c:v>158800</c:v>
                </c:pt>
                <c:pt idx="395">
                  <c:v>159200</c:v>
                </c:pt>
                <c:pt idx="396">
                  <c:v>159600</c:v>
                </c:pt>
                <c:pt idx="397">
                  <c:v>160000</c:v>
                </c:pt>
                <c:pt idx="398">
                  <c:v>160400</c:v>
                </c:pt>
                <c:pt idx="399">
                  <c:v>160799.99999999997</c:v>
                </c:pt>
                <c:pt idx="400">
                  <c:v>161200</c:v>
                </c:pt>
                <c:pt idx="401">
                  <c:v>161600</c:v>
                </c:pt>
                <c:pt idx="402">
                  <c:v>162000</c:v>
                </c:pt>
                <c:pt idx="403">
                  <c:v>162399.99999999997</c:v>
                </c:pt>
                <c:pt idx="404">
                  <c:v>162800</c:v>
                </c:pt>
                <c:pt idx="405">
                  <c:v>164400</c:v>
                </c:pt>
                <c:pt idx="406">
                  <c:v>164800</c:v>
                </c:pt>
                <c:pt idx="407">
                  <c:v>165200</c:v>
                </c:pt>
                <c:pt idx="408">
                  <c:v>165600</c:v>
                </c:pt>
                <c:pt idx="409">
                  <c:v>166000</c:v>
                </c:pt>
                <c:pt idx="410">
                  <c:v>166400</c:v>
                </c:pt>
                <c:pt idx="411">
                  <c:v>166800</c:v>
                </c:pt>
                <c:pt idx="412">
                  <c:v>167200</c:v>
                </c:pt>
                <c:pt idx="413">
                  <c:v>167600.00000000003</c:v>
                </c:pt>
                <c:pt idx="414">
                  <c:v>168000</c:v>
                </c:pt>
                <c:pt idx="415">
                  <c:v>168400</c:v>
                </c:pt>
                <c:pt idx="416">
                  <c:v>168800</c:v>
                </c:pt>
                <c:pt idx="417">
                  <c:v>169200.00000000003</c:v>
                </c:pt>
                <c:pt idx="418">
                  <c:v>169600</c:v>
                </c:pt>
                <c:pt idx="419">
                  <c:v>170000</c:v>
                </c:pt>
                <c:pt idx="420">
                  <c:v>170400</c:v>
                </c:pt>
                <c:pt idx="421">
                  <c:v>170799.99999999997</c:v>
                </c:pt>
                <c:pt idx="422">
                  <c:v>171200</c:v>
                </c:pt>
                <c:pt idx="423">
                  <c:v>171600</c:v>
                </c:pt>
                <c:pt idx="424">
                  <c:v>172000</c:v>
                </c:pt>
                <c:pt idx="425">
                  <c:v>172399.99999999997</c:v>
                </c:pt>
                <c:pt idx="426">
                  <c:v>172800</c:v>
                </c:pt>
                <c:pt idx="427">
                  <c:v>173200</c:v>
                </c:pt>
                <c:pt idx="428">
                  <c:v>173600</c:v>
                </c:pt>
                <c:pt idx="429">
                  <c:v>174000</c:v>
                </c:pt>
                <c:pt idx="430">
                  <c:v>174400</c:v>
                </c:pt>
                <c:pt idx="431">
                  <c:v>174800</c:v>
                </c:pt>
                <c:pt idx="432">
                  <c:v>175200</c:v>
                </c:pt>
                <c:pt idx="433">
                  <c:v>175600</c:v>
                </c:pt>
                <c:pt idx="434">
                  <c:v>176000</c:v>
                </c:pt>
                <c:pt idx="435">
                  <c:v>176400</c:v>
                </c:pt>
                <c:pt idx="436">
                  <c:v>176800</c:v>
                </c:pt>
                <c:pt idx="437">
                  <c:v>177200</c:v>
                </c:pt>
                <c:pt idx="438">
                  <c:v>177600.00000000003</c:v>
                </c:pt>
                <c:pt idx="439">
                  <c:v>178000</c:v>
                </c:pt>
                <c:pt idx="440">
                  <c:v>178400</c:v>
                </c:pt>
                <c:pt idx="441">
                  <c:v>178800</c:v>
                </c:pt>
                <c:pt idx="442">
                  <c:v>179200.00000000003</c:v>
                </c:pt>
                <c:pt idx="443">
                  <c:v>179600</c:v>
                </c:pt>
                <c:pt idx="444">
                  <c:v>180000</c:v>
                </c:pt>
                <c:pt idx="445">
                  <c:v>180400</c:v>
                </c:pt>
                <c:pt idx="446">
                  <c:v>180799.99999999997</c:v>
                </c:pt>
                <c:pt idx="447">
                  <c:v>181200</c:v>
                </c:pt>
                <c:pt idx="448">
                  <c:v>181600</c:v>
                </c:pt>
                <c:pt idx="449">
                  <c:v>182000</c:v>
                </c:pt>
                <c:pt idx="450">
                  <c:v>182399.99999999997</c:v>
                </c:pt>
                <c:pt idx="451">
                  <c:v>182800</c:v>
                </c:pt>
                <c:pt idx="452">
                  <c:v>183200</c:v>
                </c:pt>
                <c:pt idx="453">
                  <c:v>183600</c:v>
                </c:pt>
                <c:pt idx="454">
                  <c:v>184000</c:v>
                </c:pt>
                <c:pt idx="455">
                  <c:v>184400</c:v>
                </c:pt>
                <c:pt idx="456">
                  <c:v>184800</c:v>
                </c:pt>
                <c:pt idx="457">
                  <c:v>190000</c:v>
                </c:pt>
                <c:pt idx="458">
                  <c:v>190400</c:v>
                </c:pt>
                <c:pt idx="459">
                  <c:v>190799.99999999997</c:v>
                </c:pt>
                <c:pt idx="460">
                  <c:v>191200</c:v>
                </c:pt>
                <c:pt idx="461">
                  <c:v>191600</c:v>
                </c:pt>
                <c:pt idx="462">
                  <c:v>192000</c:v>
                </c:pt>
                <c:pt idx="463">
                  <c:v>192399.99999999997</c:v>
                </c:pt>
                <c:pt idx="464">
                  <c:v>192800</c:v>
                </c:pt>
                <c:pt idx="465">
                  <c:v>193200</c:v>
                </c:pt>
                <c:pt idx="466">
                  <c:v>193600</c:v>
                </c:pt>
                <c:pt idx="467">
                  <c:v>194000</c:v>
                </c:pt>
                <c:pt idx="468">
                  <c:v>194400</c:v>
                </c:pt>
                <c:pt idx="469">
                  <c:v>194800</c:v>
                </c:pt>
                <c:pt idx="470">
                  <c:v>195200</c:v>
                </c:pt>
                <c:pt idx="471">
                  <c:v>195600</c:v>
                </c:pt>
                <c:pt idx="472">
                  <c:v>196000</c:v>
                </c:pt>
                <c:pt idx="473">
                  <c:v>196400</c:v>
                </c:pt>
                <c:pt idx="474">
                  <c:v>196800</c:v>
                </c:pt>
                <c:pt idx="475">
                  <c:v>197200</c:v>
                </c:pt>
                <c:pt idx="476">
                  <c:v>197600.00000000003</c:v>
                </c:pt>
                <c:pt idx="477">
                  <c:v>198000</c:v>
                </c:pt>
                <c:pt idx="478">
                  <c:v>198400</c:v>
                </c:pt>
                <c:pt idx="479">
                  <c:v>198800</c:v>
                </c:pt>
                <c:pt idx="480">
                  <c:v>199200.00000000003</c:v>
                </c:pt>
                <c:pt idx="481">
                  <c:v>199600</c:v>
                </c:pt>
                <c:pt idx="482">
                  <c:v>200000</c:v>
                </c:pt>
                <c:pt idx="483">
                  <c:v>200400</c:v>
                </c:pt>
                <c:pt idx="484">
                  <c:v>200799.99999999997</c:v>
                </c:pt>
                <c:pt idx="485">
                  <c:v>201200</c:v>
                </c:pt>
                <c:pt idx="486">
                  <c:v>201600</c:v>
                </c:pt>
                <c:pt idx="487">
                  <c:v>202000</c:v>
                </c:pt>
                <c:pt idx="488">
                  <c:v>202399.99999999997</c:v>
                </c:pt>
                <c:pt idx="489">
                  <c:v>202800</c:v>
                </c:pt>
                <c:pt idx="490">
                  <c:v>203200</c:v>
                </c:pt>
                <c:pt idx="491">
                  <c:v>203600</c:v>
                </c:pt>
                <c:pt idx="492">
                  <c:v>204000</c:v>
                </c:pt>
                <c:pt idx="493">
                  <c:v>204400</c:v>
                </c:pt>
                <c:pt idx="494">
                  <c:v>204800</c:v>
                </c:pt>
                <c:pt idx="495">
                  <c:v>205200</c:v>
                </c:pt>
                <c:pt idx="496">
                  <c:v>205600</c:v>
                </c:pt>
                <c:pt idx="497">
                  <c:v>206000</c:v>
                </c:pt>
                <c:pt idx="498">
                  <c:v>206400</c:v>
                </c:pt>
                <c:pt idx="499">
                  <c:v>206800</c:v>
                </c:pt>
                <c:pt idx="500">
                  <c:v>215200</c:v>
                </c:pt>
                <c:pt idx="501">
                  <c:v>215600</c:v>
                </c:pt>
                <c:pt idx="502">
                  <c:v>216000</c:v>
                </c:pt>
                <c:pt idx="503">
                  <c:v>216400</c:v>
                </c:pt>
                <c:pt idx="504">
                  <c:v>216800</c:v>
                </c:pt>
                <c:pt idx="505">
                  <c:v>217200</c:v>
                </c:pt>
                <c:pt idx="506">
                  <c:v>217600.00000000003</c:v>
                </c:pt>
                <c:pt idx="507">
                  <c:v>218000</c:v>
                </c:pt>
                <c:pt idx="508">
                  <c:v>218400</c:v>
                </c:pt>
                <c:pt idx="509">
                  <c:v>218800</c:v>
                </c:pt>
                <c:pt idx="510">
                  <c:v>219200.00000000003</c:v>
                </c:pt>
                <c:pt idx="511">
                  <c:v>219600</c:v>
                </c:pt>
                <c:pt idx="512">
                  <c:v>220000</c:v>
                </c:pt>
                <c:pt idx="513">
                  <c:v>220400</c:v>
                </c:pt>
                <c:pt idx="514">
                  <c:v>220799.99999999997</c:v>
                </c:pt>
                <c:pt idx="515">
                  <c:v>221200</c:v>
                </c:pt>
                <c:pt idx="516">
                  <c:v>221600</c:v>
                </c:pt>
                <c:pt idx="517">
                  <c:v>222000</c:v>
                </c:pt>
                <c:pt idx="518">
                  <c:v>222399.99999999997</c:v>
                </c:pt>
                <c:pt idx="519">
                  <c:v>222800</c:v>
                </c:pt>
                <c:pt idx="520">
                  <c:v>223200</c:v>
                </c:pt>
                <c:pt idx="521">
                  <c:v>234000</c:v>
                </c:pt>
                <c:pt idx="522">
                  <c:v>234400</c:v>
                </c:pt>
                <c:pt idx="523">
                  <c:v>234800</c:v>
                </c:pt>
                <c:pt idx="524">
                  <c:v>235200</c:v>
                </c:pt>
                <c:pt idx="525">
                  <c:v>235600</c:v>
                </c:pt>
                <c:pt idx="526">
                  <c:v>253200</c:v>
                </c:pt>
                <c:pt idx="527">
                  <c:v>253600</c:v>
                </c:pt>
                <c:pt idx="528">
                  <c:v>254000</c:v>
                </c:pt>
                <c:pt idx="529">
                  <c:v>254400</c:v>
                </c:pt>
                <c:pt idx="530">
                  <c:v>254800</c:v>
                </c:pt>
                <c:pt idx="531">
                  <c:v>255200</c:v>
                </c:pt>
                <c:pt idx="532">
                  <c:v>255600</c:v>
                </c:pt>
                <c:pt idx="533">
                  <c:v>258800</c:v>
                </c:pt>
                <c:pt idx="534">
                  <c:v>259200.00000000003</c:v>
                </c:pt>
                <c:pt idx="535">
                  <c:v>259600</c:v>
                </c:pt>
                <c:pt idx="536">
                  <c:v>260000</c:v>
                </c:pt>
                <c:pt idx="537">
                  <c:v>260400</c:v>
                </c:pt>
                <c:pt idx="538">
                  <c:v>260799.99999999997</c:v>
                </c:pt>
                <c:pt idx="539">
                  <c:v>261200</c:v>
                </c:pt>
                <c:pt idx="540">
                  <c:v>261600</c:v>
                </c:pt>
                <c:pt idx="541">
                  <c:v>262000</c:v>
                </c:pt>
                <c:pt idx="542">
                  <c:v>262400</c:v>
                </c:pt>
                <c:pt idx="543">
                  <c:v>262800</c:v>
                </c:pt>
                <c:pt idx="544">
                  <c:v>263200</c:v>
                </c:pt>
                <c:pt idx="545">
                  <c:v>263600</c:v>
                </c:pt>
                <c:pt idx="546">
                  <c:v>264000</c:v>
                </c:pt>
                <c:pt idx="547">
                  <c:v>264400</c:v>
                </c:pt>
                <c:pt idx="548">
                  <c:v>264800</c:v>
                </c:pt>
                <c:pt idx="549">
                  <c:v>265200</c:v>
                </c:pt>
                <c:pt idx="550">
                  <c:v>266400</c:v>
                </c:pt>
                <c:pt idx="551">
                  <c:v>266800</c:v>
                </c:pt>
                <c:pt idx="552">
                  <c:v>267200</c:v>
                </c:pt>
                <c:pt idx="553">
                  <c:v>267600</c:v>
                </c:pt>
                <c:pt idx="554">
                  <c:v>268000</c:v>
                </c:pt>
                <c:pt idx="555">
                  <c:v>268400</c:v>
                </c:pt>
                <c:pt idx="556">
                  <c:v>268800</c:v>
                </c:pt>
                <c:pt idx="557">
                  <c:v>269200</c:v>
                </c:pt>
                <c:pt idx="558">
                  <c:v>269600</c:v>
                </c:pt>
                <c:pt idx="559">
                  <c:v>270000</c:v>
                </c:pt>
                <c:pt idx="560">
                  <c:v>270400</c:v>
                </c:pt>
                <c:pt idx="561">
                  <c:v>270800</c:v>
                </c:pt>
                <c:pt idx="562">
                  <c:v>271200</c:v>
                </c:pt>
                <c:pt idx="563">
                  <c:v>271600</c:v>
                </c:pt>
                <c:pt idx="564">
                  <c:v>272000</c:v>
                </c:pt>
                <c:pt idx="565">
                  <c:v>272400</c:v>
                </c:pt>
                <c:pt idx="566">
                  <c:v>272800</c:v>
                </c:pt>
              </c:numCache>
            </c:numRef>
          </c:xVal>
          <c:yVal>
            <c:numRef>
              <c:f>'2.1.3(c)'!$E$3:$E$569</c:f>
              <c:numCache>
                <c:formatCode>0.0</c:formatCode>
                <c:ptCount val="567"/>
                <c:pt idx="4">
                  <c:v>58.341660396613342</c:v>
                </c:pt>
                <c:pt idx="5">
                  <c:v>54.414475093827853</c:v>
                </c:pt>
                <c:pt idx="6">
                  <c:v>51.509554863222782</c:v>
                </c:pt>
                <c:pt idx="7">
                  <c:v>49.259966313104115</c:v>
                </c:pt>
                <c:pt idx="8">
                  <c:v>47.457787365053242</c:v>
                </c:pt>
                <c:pt idx="9">
                  <c:v>45.975890105044442</c:v>
                </c:pt>
                <c:pt idx="10">
                  <c:v>44.731905712049908</c:v>
                </c:pt>
                <c:pt idx="11">
                  <c:v>43.669968850368662</c:v>
                </c:pt>
                <c:pt idx="12">
                  <c:v>42.75076138107476</c:v>
                </c:pt>
                <c:pt idx="13">
                  <c:v>41.945752003277811</c:v>
                </c:pt>
                <c:pt idx="14">
                  <c:v>41.233698119143078</c:v>
                </c:pt>
                <c:pt idx="15">
                  <c:v>40.598433746188988</c:v>
                </c:pt>
                <c:pt idx="16">
                  <c:v>40.027421788097953</c:v>
                </c:pt>
                <c:pt idx="17">
                  <c:v>39.510778149344425</c:v>
                </c:pt>
                <c:pt idx="18">
                  <c:v>39.040596804717893</c:v>
                </c:pt>
                <c:pt idx="19">
                  <c:v>38.610472378343253</c:v>
                </c:pt>
                <c:pt idx="20">
                  <c:v>38.215155636837373</c:v>
                </c:pt>
                <c:pt idx="21">
                  <c:v>37.850300439915046</c:v>
                </c:pt>
                <c:pt idx="22">
                  <c:v>37.512274885688086</c:v>
                </c:pt>
                <c:pt idx="23">
                  <c:v>37.198018326826258</c:v>
                </c:pt>
                <c:pt idx="24">
                  <c:v>36.904931697530373</c:v>
                </c:pt>
                <c:pt idx="25">
                  <c:v>36.630792387620218</c:v>
                </c:pt>
                <c:pt idx="26">
                  <c:v>36.373687449224164</c:v>
                </c:pt>
                <c:pt idx="27">
                  <c:v>36.131960663632306</c:v>
                </c:pt>
                <c:pt idx="28">
                  <c:v>35.904170205678099</c:v>
                </c:pt>
                <c:pt idx="29">
                  <c:v>35.689054495673062</c:v>
                </c:pt>
                <c:pt idx="30">
                  <c:v>35.485504438103838</c:v>
                </c:pt>
                <c:pt idx="31">
                  <c:v>35.292540687047236</c:v>
                </c:pt>
                <c:pt idx="32">
                  <c:v>35.109294900885821</c:v>
                </c:pt>
                <c:pt idx="33">
                  <c:v>34.934994187649338</c:v>
                </c:pt>
                <c:pt idx="34">
                  <c:v>34.768948120773615</c:v>
                </c:pt>
                <c:pt idx="35">
                  <c:v>34.610537839747352</c:v>
                </c:pt>
                <c:pt idx="36">
                  <c:v>34.459206852655967</c:v>
                </c:pt>
                <c:pt idx="37">
                  <c:v>34.314453236355007</c:v>
                </c:pt>
                <c:pt idx="38">
                  <c:v>34.175822990918498</c:v>
                </c:pt>
                <c:pt idx="39">
                  <c:v>34.042904352490048</c:v>
                </c:pt>
                <c:pt idx="40">
                  <c:v>33.915322905935923</c:v>
                </c:pt>
                <c:pt idx="41">
                  <c:v>33.792737368149197</c:v>
                </c:pt>
                <c:pt idx="42">
                  <c:v>33.674835936269552</c:v>
                </c:pt>
                <c:pt idx="43">
                  <c:v>33.561333113811223</c:v>
                </c:pt>
                <c:pt idx="44">
                  <c:v>33.451966942754893</c:v>
                </c:pt>
                <c:pt idx="45">
                  <c:v>33.346496581840213</c:v>
                </c:pt>
                <c:pt idx="46">
                  <c:v>33.244700181195192</c:v>
                </c:pt>
                <c:pt idx="47">
                  <c:v>33.146373011524616</c:v>
                </c:pt>
                <c:pt idx="48">
                  <c:v>33.051325812713415</c:v>
                </c:pt>
                <c:pt idx="49">
                  <c:v>32.959383332168407</c:v>
                </c:pt>
                <c:pt idx="50">
                  <c:v>32.870383027746954</c:v>
                </c:pt>
                <c:pt idx="51">
                  <c:v>32.784173913881197</c:v>
                </c:pt>
                <c:pt idx="52">
                  <c:v>32.700615532643511</c:v>
                </c:pt>
                <c:pt idx="53">
                  <c:v>32.619577034125328</c:v>
                </c:pt>
                <c:pt idx="54">
                  <c:v>32.540936352708805</c:v>
                </c:pt>
                <c:pt idx="55">
                  <c:v>32.464579467671847</c:v>
                </c:pt>
                <c:pt idx="56">
                  <c:v>32.390399738141596</c:v>
                </c:pt>
                <c:pt idx="57">
                  <c:v>32.318297303747663</c:v>
                </c:pt>
                <c:pt idx="58">
                  <c:v>32.248178543464306</c:v>
                </c:pt>
                <c:pt idx="59">
                  <c:v>32.179955586101393</c:v>
                </c:pt>
                <c:pt idx="60">
                  <c:v>32.113545866736096</c:v>
                </c:pt>
                <c:pt idx="61">
                  <c:v>32.048871724091235</c:v>
                </c:pt>
                <c:pt idx="62">
                  <c:v>31.985860034480353</c:v>
                </c:pt>
                <c:pt idx="63">
                  <c:v>31.924441878470702</c:v>
                </c:pt>
                <c:pt idx="64">
                  <c:v>31.864552236873685</c:v>
                </c:pt>
                <c:pt idx="65">
                  <c:v>31.806129713070764</c:v>
                </c:pt>
                <c:pt idx="66">
                  <c:v>31.749116279028488</c:v>
                </c:pt>
                <c:pt idx="67">
                  <c:v>31.693457042657915</c:v>
                </c:pt>
                <c:pt idx="68">
                  <c:v>31.639100034436705</c:v>
                </c:pt>
                <c:pt idx="69">
                  <c:v>31.585996011442482</c:v>
                </c:pt>
                <c:pt idx="70">
                  <c:v>31.534098277148107</c:v>
                </c:pt>
                <c:pt idx="71">
                  <c:v>31.483362515506229</c:v>
                </c:pt>
                <c:pt idx="72">
                  <c:v>31.433746638007374</c:v>
                </c:pt>
                <c:pt idx="73">
                  <c:v>31.385210642532645</c:v>
                </c:pt>
                <c:pt idx="74">
                  <c:v>31.337716482944256</c:v>
                </c:pt>
                <c:pt idx="75">
                  <c:v>31.291227948464343</c:v>
                </c:pt>
                <c:pt idx="76">
                  <c:v>31.245710551987951</c:v>
                </c:pt>
                <c:pt idx="77">
                  <c:v>31.201131426560831</c:v>
                </c:pt>
                <c:pt idx="78">
                  <c:v>31.157459229327767</c:v>
                </c:pt>
                <c:pt idx="79">
                  <c:v>31.114664052324521</c:v>
                </c:pt>
                <c:pt idx="80">
                  <c:v>31.072717339545999</c:v>
                </c:pt>
                <c:pt idx="81">
                  <c:v>31.031591809776877</c:v>
                </c:pt>
                <c:pt idx="82">
                  <c:v>30.991261384718698</c:v>
                </c:pt>
                <c:pt idx="83">
                  <c:v>30.951701121990386</c:v>
                </c:pt>
                <c:pt idx="84">
                  <c:v>30.912887152617341</c:v>
                </c:pt>
                <c:pt idx="85">
                  <c:v>30.874796622659069</c:v>
                </c:pt>
                <c:pt idx="86">
                  <c:v>30.837407638656277</c:v>
                </c:pt>
                <c:pt idx="87">
                  <c:v>30.800699216606333</c:v>
                </c:pt>
                <c:pt idx="88">
                  <c:v>30.764651234201246</c:v>
                </c:pt>
                <c:pt idx="89">
                  <c:v>30.729244386085121</c:v>
                </c:pt>
                <c:pt idx="90">
                  <c:v>30.69446014190871</c:v>
                </c:pt>
                <c:pt idx="91">
                  <c:v>30.660280706977201</c:v>
                </c:pt>
                <c:pt idx="92">
                  <c:v>30.626688985304476</c:v>
                </c:pt>
                <c:pt idx="93">
                  <c:v>30.593668544902197</c:v>
                </c:pt>
                <c:pt idx="94">
                  <c:v>30.561203585146192</c:v>
                </c:pt>
                <c:pt idx="95">
                  <c:v>30.529278906075128</c:v>
                </c:pt>
                <c:pt idx="96">
                  <c:v>30.497879879488103</c:v>
                </c:pt>
                <c:pt idx="97">
                  <c:v>30.466992421718189</c:v>
                </c:pt>
                <c:pt idx="98">
                  <c:v>30.43660296796855</c:v>
                </c:pt>
                <c:pt idx="99">
                  <c:v>30.406698448106596</c:v>
                </c:pt>
                <c:pt idx="100">
                  <c:v>30.37726626381944</c:v>
                </c:pt>
                <c:pt idx="101">
                  <c:v>30.348294267041354</c:v>
                </c:pt>
                <c:pt idx="102">
                  <c:v>30.319770739570664</c:v>
                </c:pt>
                <c:pt idx="103">
                  <c:v>30.291684373799367</c:v>
                </c:pt>
                <c:pt idx="104">
                  <c:v>30.26402425448472</c:v>
                </c:pt>
                <c:pt idx="105">
                  <c:v>30.236779841497</c:v>
                </c:pt>
                <c:pt idx="106">
                  <c:v>30.209940953482327</c:v>
                </c:pt>
                <c:pt idx="107">
                  <c:v>30.183497752383992</c:v>
                </c:pt>
                <c:pt idx="108">
                  <c:v>30.15744072876954</c:v>
                </c:pt>
                <c:pt idx="109">
                  <c:v>30.131760687914632</c:v>
                </c:pt>
                <c:pt idx="110">
                  <c:v>30.106448736598121</c:v>
                </c:pt>
                <c:pt idx="111">
                  <c:v>30.081496270565932</c:v>
                </c:pt>
                <c:pt idx="112">
                  <c:v>30.056894962623982</c:v>
                </c:pt>
                <c:pt idx="113">
                  <c:v>30.032636751323562</c:v>
                </c:pt>
                <c:pt idx="114">
                  <c:v>30.008713830204474</c:v>
                </c:pt>
                <c:pt idx="115">
                  <c:v>29.985118637564007</c:v>
                </c:pt>
                <c:pt idx="116">
                  <c:v>29.961843846721479</c:v>
                </c:pt>
                <c:pt idx="117">
                  <c:v>29.938882356750547</c:v>
                </c:pt>
                <c:pt idx="118">
                  <c:v>29.916227283652834</c:v>
                </c:pt>
                <c:pt idx="119">
                  <c:v>29.893871951948388</c:v>
                </c:pt>
                <c:pt idx="120">
                  <c:v>29.871809886659957</c:v>
                </c:pt>
                <c:pt idx="121">
                  <c:v>29.850034805669477</c:v>
                </c:pt>
                <c:pt idx="122">
                  <c:v>29.82854061242665</c:v>
                </c:pt>
                <c:pt idx="123">
                  <c:v>29.807321388990545</c:v>
                </c:pt>
                <c:pt idx="124">
                  <c:v>29.786371389386524</c:v>
                </c:pt>
                <c:pt idx="125">
                  <c:v>29.765685033261718</c:v>
                </c:pt>
                <c:pt idx="126">
                  <c:v>29.745256899823453</c:v>
                </c:pt>
                <c:pt idx="127">
                  <c:v>29.725081722045708</c:v>
                </c:pt>
                <c:pt idx="128">
                  <c:v>29.705154381129958</c:v>
                </c:pt>
                <c:pt idx="129">
                  <c:v>29.68546990120711</c:v>
                </c:pt>
                <c:pt idx="130">
                  <c:v>29.666023444268433</c:v>
                </c:pt>
                <c:pt idx="131">
                  <c:v>29.646810305313828</c:v>
                </c:pt>
                <c:pt idx="132">
                  <c:v>29.627825907706505</c:v>
                </c:pt>
                <c:pt idx="133">
                  <c:v>29.609065798723908</c:v>
                </c:pt>
                <c:pt idx="134">
                  <c:v>29.590525645295006</c:v>
                </c:pt>
                <c:pt idx="135">
                  <c:v>29.572201229915006</c:v>
                </c:pt>
                <c:pt idx="136">
                  <c:v>29.55408844672872</c:v>
                </c:pt>
                <c:pt idx="137">
                  <c:v>29.536183297774485</c:v>
                </c:pt>
                <c:pt idx="138">
                  <c:v>29.51848188938088</c:v>
                </c:pt>
                <c:pt idx="139">
                  <c:v>29.500980428709113</c:v>
                </c:pt>
                <c:pt idx="140">
                  <c:v>29.483675220433966</c:v>
                </c:pt>
                <c:pt idx="141">
                  <c:v>29.466562663556978</c:v>
                </c:pt>
                <c:pt idx="142">
                  <c:v>29.449639248345598</c:v>
                </c:pt>
                <c:pt idx="143">
                  <c:v>29.432901553392547</c:v>
                </c:pt>
                <c:pt idx="144">
                  <c:v>29.416346242789789</c:v>
                </c:pt>
                <c:pt idx="145">
                  <c:v>29.399970063411942</c:v>
                </c:pt>
                <c:pt idx="146">
                  <c:v>29.383769842304137</c:v>
                </c:pt>
                <c:pt idx="147">
                  <c:v>29.367742484169607</c:v>
                </c:pt>
                <c:pt idx="148">
                  <c:v>29.351884968952625</c:v>
                </c:pt>
                <c:pt idx="149">
                  <c:v>29.336194349512414</c:v>
                </c:pt>
                <c:pt idx="150">
                  <c:v>29.320667749384185</c:v>
                </c:pt>
                <c:pt idx="151">
                  <c:v>29.305302360623312</c:v>
                </c:pt>
                <c:pt idx="152">
                  <c:v>29.290095441729189</c:v>
                </c:pt>
                <c:pt idx="153">
                  <c:v>29.275044315645186</c:v>
                </c:pt>
                <c:pt idx="154">
                  <c:v>29.260146367831528</c:v>
                </c:pt>
                <c:pt idx="155">
                  <c:v>29.245399044407925</c:v>
                </c:pt>
                <c:pt idx="156">
                  <c:v>29.230799850363017</c:v>
                </c:pt>
                <c:pt idx="157">
                  <c:v>29.216346347827848</c:v>
                </c:pt>
                <c:pt idx="158">
                  <c:v>29.202036154410603</c:v>
                </c:pt>
                <c:pt idx="159">
                  <c:v>29.187866941590173</c:v>
                </c:pt>
                <c:pt idx="160">
                  <c:v>29.173836433165988</c:v>
                </c:pt>
                <c:pt idx="161">
                  <c:v>29.159942403761963</c:v>
                </c:pt>
                <c:pt idx="162">
                  <c:v>29.146182677382146</c:v>
                </c:pt>
                <c:pt idx="163">
                  <c:v>29.132555126016157</c:v>
                </c:pt>
                <c:pt idx="164">
                  <c:v>29.119057668292356</c:v>
                </c:pt>
                <c:pt idx="165">
                  <c:v>29.105688268176678</c:v>
                </c:pt>
                <c:pt idx="166">
                  <c:v>29.092444933715601</c:v>
                </c:pt>
                <c:pt idx="167">
                  <c:v>29.079325715821206</c:v>
                </c:pt>
                <c:pt idx="168">
                  <c:v>29.066328707096854</c:v>
                </c:pt>
                <c:pt idx="169">
                  <c:v>29.053452040701892</c:v>
                </c:pt>
                <c:pt idx="170">
                  <c:v>29.040693889253721</c:v>
                </c:pt>
                <c:pt idx="171">
                  <c:v>29.028052463765921</c:v>
                </c:pt>
                <c:pt idx="172">
                  <c:v>29.015526012621031</c:v>
                </c:pt>
                <c:pt idx="173">
                  <c:v>29.003112820576582</c:v>
                </c:pt>
                <c:pt idx="174">
                  <c:v>28.990811207803198</c:v>
                </c:pt>
                <c:pt idx="175">
                  <c:v>28.978619528953487</c:v>
                </c:pt>
                <c:pt idx="176">
                  <c:v>28.966536172260678</c:v>
                </c:pt>
                <c:pt idx="177">
                  <c:v>28.954559558665704</c:v>
                </c:pt>
                <c:pt idx="178">
                  <c:v>28.942688140971871</c:v>
                </c:pt>
                <c:pt idx="179">
                  <c:v>28.93092040302599</c:v>
                </c:pt>
                <c:pt idx="180">
                  <c:v>28.919254858924976</c:v>
                </c:pt>
                <c:pt idx="181">
                  <c:v>28.907690052247101</c:v>
                </c:pt>
                <c:pt idx="182">
                  <c:v>28.896224555306837</c:v>
                </c:pt>
                <c:pt idx="183">
                  <c:v>28.884856968432615</c:v>
                </c:pt>
                <c:pt idx="184">
                  <c:v>28.873585919266535</c:v>
                </c:pt>
                <c:pt idx="185">
                  <c:v>28.862410062085335</c:v>
                </c:pt>
                <c:pt idx="186">
                  <c:v>28.851328077141773</c:v>
                </c:pt>
                <c:pt idx="187">
                  <c:v>28.840338670025815</c:v>
                </c:pt>
                <c:pt idx="188">
                  <c:v>28.829440571044852</c:v>
                </c:pt>
                <c:pt idx="189">
                  <c:v>28.818632534622271</c:v>
                </c:pt>
                <c:pt idx="190">
                  <c:v>28.807913338713796</c:v>
                </c:pt>
                <c:pt idx="191">
                  <c:v>28.797281784240955</c:v>
                </c:pt>
                <c:pt idx="192">
                  <c:v>28.786736694541098</c:v>
                </c:pt>
                <c:pt idx="193">
                  <c:v>28.776276914833335</c:v>
                </c:pt>
                <c:pt idx="194">
                  <c:v>28.765901311699988</c:v>
                </c:pt>
                <c:pt idx="195">
                  <c:v>28.755608772582871</c:v>
                </c:pt>
                <c:pt idx="196">
                  <c:v>28.745398205293988</c:v>
                </c:pt>
                <c:pt idx="197">
                  <c:v>28.735268537540229</c:v>
                </c:pt>
                <c:pt idx="198">
                  <c:v>28.725218716461367</c:v>
                </c:pt>
                <c:pt idx="199">
                  <c:v>28.715247708181234</c:v>
                </c:pt>
                <c:pt idx="200">
                  <c:v>28.705354497371353</c:v>
                </c:pt>
                <c:pt idx="201">
                  <c:v>28.695538086826751</c:v>
                </c:pt>
                <c:pt idx="202">
                  <c:v>28.685797497053642</c:v>
                </c:pt>
                <c:pt idx="203">
                  <c:v>28.676131765868313</c:v>
                </c:pt>
                <c:pt idx="204">
                  <c:v>28.666539948007216</c:v>
                </c:pt>
                <c:pt idx="205">
                  <c:v>28.657021114747568</c:v>
                </c:pt>
                <c:pt idx="206">
                  <c:v>28.647574353538346</c:v>
                </c:pt>
                <c:pt idx="207">
                  <c:v>28.638198767641256</c:v>
                </c:pt>
                <c:pt idx="208">
                  <c:v>28.628893475781386</c:v>
                </c:pt>
                <c:pt idx="209">
                  <c:v>28.619657611807163</c:v>
                </c:pt>
                <c:pt idx="210">
                  <c:v>28.610490324359475</c:v>
                </c:pt>
                <c:pt idx="211">
                  <c:v>28.60139077654949</c:v>
                </c:pt>
                <c:pt idx="212">
                  <c:v>28.592358145645047</c:v>
                </c:pt>
                <c:pt idx="213">
                  <c:v>28.583391622765269</c:v>
                </c:pt>
                <c:pt idx="214">
                  <c:v>28.574490412583177</c:v>
                </c:pt>
                <c:pt idx="215">
                  <c:v>28.565653733036051</c:v>
                </c:pt>
                <c:pt idx="216">
                  <c:v>28.556880815043289</c:v>
                </c:pt>
                <c:pt idx="217">
                  <c:v>28.548170902231579</c:v>
                </c:pt>
                <c:pt idx="218">
                  <c:v>28.539523250667095</c:v>
                </c:pt>
                <c:pt idx="219">
                  <c:v>28.530937128594584</c:v>
                </c:pt>
                <c:pt idx="220">
                  <c:v>28.522411816183048</c:v>
                </c:pt>
                <c:pt idx="221">
                  <c:v>28.513946605277905</c:v>
                </c:pt>
                <c:pt idx="222">
                  <c:v>28.505540799159409</c:v>
                </c:pt>
                <c:pt idx="223">
                  <c:v>28.49719371230707</c:v>
                </c:pt>
                <c:pt idx="224">
                  <c:v>28.488904670170086</c:v>
                </c:pt>
                <c:pt idx="225">
                  <c:v>28.480673008943349</c:v>
                </c:pt>
                <c:pt idx="226">
                  <c:v>28.472498075349101</c:v>
                </c:pt>
                <c:pt idx="227">
                  <c:v>28.464379226423954</c:v>
                </c:pt>
                <c:pt idx="228">
                  <c:v>28.456315829311102</c:v>
                </c:pt>
                <c:pt idx="229">
                  <c:v>28.448307261057664</c:v>
                </c:pt>
                <c:pt idx="230">
                  <c:v>28.440352908416926</c:v>
                </c:pt>
                <c:pt idx="231">
                  <c:v>28.432452167655406</c:v>
                </c:pt>
                <c:pt idx="232">
                  <c:v>28.42460444436453</c:v>
                </c:pt>
                <c:pt idx="233">
                  <c:v>28.416809153276887</c:v>
                </c:pt>
                <c:pt idx="234">
                  <c:v>28.409065718086836</c:v>
                </c:pt>
                <c:pt idx="235">
                  <c:v>28.401373571275432</c:v>
                </c:pt>
                <c:pt idx="236">
                  <c:v>28.393732153939453</c:v>
                </c:pt>
                <c:pt idx="237">
                  <c:v>28.386140915624505</c:v>
                </c:pt>
                <c:pt idx="238">
                  <c:v>28.378599314162027</c:v>
                </c:pt>
                <c:pt idx="239">
                  <c:v>28.371106815510142</c:v>
                </c:pt>
                <c:pt idx="240">
                  <c:v>28.363662893598203</c:v>
                </c:pt>
                <c:pt idx="241">
                  <c:v>28.356267030174919</c:v>
                </c:pt>
                <c:pt idx="242">
                  <c:v>28.348918714660087</c:v>
                </c:pt>
                <c:pt idx="243">
                  <c:v>28.34161744399961</c:v>
                </c:pt>
                <c:pt idx="244">
                  <c:v>28.334362722523956</c:v>
                </c:pt>
                <c:pt idx="245">
                  <c:v>28.327154061809782</c:v>
                </c:pt>
                <c:pt idx="246">
                  <c:v>28.319990980544752</c:v>
                </c:pt>
                <c:pt idx="247">
                  <c:v>28.31287300439535</c:v>
                </c:pt>
                <c:pt idx="248">
                  <c:v>28.305799665877764</c:v>
                </c:pt>
                <c:pt idx="249">
                  <c:v>28.298770504231605</c:v>
                </c:pt>
                <c:pt idx="250">
                  <c:v>28.291785065296494</c:v>
                </c:pt>
                <c:pt idx="251">
                  <c:v>28.284842901391347</c:v>
                </c:pt>
                <c:pt idx="252">
                  <c:v>28.277943571196417</c:v>
                </c:pt>
                <c:pt idx="253">
                  <c:v>28.27108663963789</c:v>
                </c:pt>
                <c:pt idx="254">
                  <c:v>28.264271677775035</c:v>
                </c:pt>
                <c:pt idx="255">
                  <c:v>28.25749826268984</c:v>
                </c:pt>
                <c:pt idx="256">
                  <c:v>28.25076597737905</c:v>
                </c:pt>
                <c:pt idx="257">
                  <c:v>28.24407441064854</c:v>
                </c:pt>
                <c:pt idx="258">
                  <c:v>28.23742315701006</c:v>
                </c:pt>
                <c:pt idx="259">
                  <c:v>28.230811816580072</c:v>
                </c:pt>
                <c:pt idx="260">
                  <c:v>28.224239994980891</c:v>
                </c:pt>
                <c:pt idx="261">
                  <c:v>28.217707303243895</c:v>
                </c:pt>
                <c:pt idx="262">
                  <c:v>28.211213357714765</c:v>
                </c:pt>
                <c:pt idx="263">
                  <c:v>28.204757779960836</c:v>
                </c:pt>
                <c:pt idx="264">
                  <c:v>28.198340196680299</c:v>
                </c:pt>
                <c:pt idx="265">
                  <c:v>28.191960239613408</c:v>
                </c:pt>
                <c:pt idx="266">
                  <c:v>28.185617545455507</c:v>
                </c:pt>
                <c:pt idx="267">
                  <c:v>28.179311755771909</c:v>
                </c:pt>
                <c:pt idx="268">
                  <c:v>28.173042516914521</c:v>
                </c:pt>
                <c:pt idx="269">
                  <c:v>28.166809479940213</c:v>
                </c:pt>
                <c:pt idx="270">
                  <c:v>28.160612300530918</c:v>
                </c:pt>
                <c:pt idx="271">
                  <c:v>28.1544506389153</c:v>
                </c:pt>
                <c:pt idx="272">
                  <c:v>28.148324159792132</c:v>
                </c:pt>
                <c:pt idx="273">
                  <c:v>28.142232532255125</c:v>
                </c:pt>
                <c:pt idx="274">
                  <c:v>28.136175429719444</c:v>
                </c:pt>
                <c:pt idx="275">
                  <c:v>28.13015252984955</c:v>
                </c:pt>
                <c:pt idx="276">
                  <c:v>28.124163514488625</c:v>
                </c:pt>
                <c:pt idx="277">
                  <c:v>28.118208069589425</c:v>
                </c:pt>
                <c:pt idx="278">
                  <c:v>28.112285885146388</c:v>
                </c:pt>
                <c:pt idx="279">
                  <c:v>28.106396655129299</c:v>
                </c:pt>
                <c:pt idx="280">
                  <c:v>28.100540077418096</c:v>
                </c:pt>
                <c:pt idx="281">
                  <c:v>28.094715853739128</c:v>
                </c:pt>
                <c:pt idx="282">
                  <c:v>28.088923689602556</c:v>
                </c:pt>
                <c:pt idx="283">
                  <c:v>28.083163294241057</c:v>
                </c:pt>
                <c:pt idx="284">
                  <c:v>28.077434380549736</c:v>
                </c:pt>
                <c:pt idx="285">
                  <c:v>28.071736665027171</c:v>
                </c:pt>
                <c:pt idx="286">
                  <c:v>28.066069867717673</c:v>
                </c:pt>
                <c:pt idx="287">
                  <c:v>28.060433712154602</c:v>
                </c:pt>
                <c:pt idx="288">
                  <c:v>28.054827925304842</c:v>
                </c:pt>
                <c:pt idx="289">
                  <c:v>28.049252237514349</c:v>
                </c:pt>
                <c:pt idx="290">
                  <c:v>28.043706382454673</c:v>
                </c:pt>
                <c:pt idx="291">
                  <c:v>28.038190097070611</c:v>
                </c:pt>
                <c:pt idx="292">
                  <c:v>28.032703121528797</c:v>
                </c:pt>
                <c:pt idx="293">
                  <c:v>28.027245199167282</c:v>
                </c:pt>
                <c:pt idx="294">
                  <c:v>28.0218160764461</c:v>
                </c:pt>
                <c:pt idx="295">
                  <c:v>28.016415502898738</c:v>
                </c:pt>
                <c:pt idx="296">
                  <c:v>28.011043231084532</c:v>
                </c:pt>
                <c:pt idx="297">
                  <c:v>28.005699016542</c:v>
                </c:pt>
                <c:pt idx="298">
                  <c:v>28.00038261774294</c:v>
                </c:pt>
                <c:pt idx="299">
                  <c:v>27.995093796047556</c:v>
                </c:pt>
                <c:pt idx="300">
                  <c:v>27.989832315660255</c:v>
                </c:pt>
                <c:pt idx="301">
                  <c:v>27.984597943586337</c:v>
                </c:pt>
                <c:pt idx="302">
                  <c:v>27.979390449589548</c:v>
                </c:pt>
                <c:pt idx="303">
                  <c:v>27.974209606150264</c:v>
                </c:pt>
                <c:pt idx="304">
                  <c:v>27.969055188424612</c:v>
                </c:pt>
                <c:pt idx="305">
                  <c:v>27.96392697420421</c:v>
                </c:pt>
                <c:pt idx="306">
                  <c:v>27.958824743876701</c:v>
                </c:pt>
                <c:pt idx="307">
                  <c:v>27.953748280387032</c:v>
                </c:pt>
                <c:pt idx="308">
                  <c:v>27.948697369199358</c:v>
                </c:pt>
                <c:pt idx="309">
                  <c:v>27.943671798259697</c:v>
                </c:pt>
                <c:pt idx="310">
                  <c:v>27.938671357959247</c:v>
                </c:pt>
                <c:pt idx="311">
                  <c:v>27.933695841098352</c:v>
                </c:pt>
                <c:pt idx="312">
                  <c:v>27.928745042851101</c:v>
                </c:pt>
                <c:pt idx="313">
                  <c:v>27.923818760730608</c:v>
                </c:pt>
                <c:pt idx="314">
                  <c:v>27.918916794554836</c:v>
                </c:pt>
                <c:pt idx="315">
                  <c:v>27.914038946413111</c:v>
                </c:pt>
                <c:pt idx="316">
                  <c:v>27.909185020633149</c:v>
                </c:pt>
                <c:pt idx="317">
                  <c:v>27.904354823748722</c:v>
                </c:pt>
                <c:pt idx="318">
                  <c:v>27.899548164467877</c:v>
                </c:pt>
                <c:pt idx="319">
                  <c:v>27.894764853641682</c:v>
                </c:pt>
                <c:pt idx="320">
                  <c:v>27.890004704233565</c:v>
                </c:pt>
                <c:pt idx="321">
                  <c:v>27.885267531289138</c:v>
                </c:pt>
                <c:pt idx="322">
                  <c:v>27.880553151906625</c:v>
                </c:pt>
                <c:pt idx="323">
                  <c:v>27.87586138520766</c:v>
                </c:pt>
                <c:pt idx="324">
                  <c:v>27.871192052308771</c:v>
                </c:pt>
                <c:pt idx="325">
                  <c:v>27.866544976293191</c:v>
                </c:pt>
                <c:pt idx="326">
                  <c:v>27.861919982183235</c:v>
                </c:pt>
                <c:pt idx="327">
                  <c:v>27.857316896913158</c:v>
                </c:pt>
                <c:pt idx="328">
                  <c:v>27.852735549302441</c:v>
                </c:pt>
                <c:pt idx="329">
                  <c:v>27.848175770029513</c:v>
                </c:pt>
                <c:pt idx="330">
                  <c:v>27.843637391605988</c:v>
                </c:pt>
                <c:pt idx="331">
                  <c:v>27.839120248351275</c:v>
                </c:pt>
                <c:pt idx="332">
                  <c:v>27.834624176367633</c:v>
                </c:pt>
                <c:pt idx="333">
                  <c:v>27.830149013515658</c:v>
                </c:pt>
                <c:pt idx="334">
                  <c:v>27.825694599390161</c:v>
                </c:pt>
                <c:pt idx="335">
                  <c:v>27.821260775296444</c:v>
                </c:pt>
                <c:pt idx="336">
                  <c:v>27.816847384227025</c:v>
                </c:pt>
                <c:pt idx="337">
                  <c:v>27.81245427083865</c:v>
                </c:pt>
                <c:pt idx="338">
                  <c:v>27.808081281429807</c:v>
                </c:pt>
                <c:pt idx="339">
                  <c:v>27.803728263918465</c:v>
                </c:pt>
                <c:pt idx="340">
                  <c:v>27.799395067820342</c:v>
                </c:pt>
                <c:pt idx="341">
                  <c:v>27.795081544227379</c:v>
                </c:pt>
                <c:pt idx="342">
                  <c:v>27.790787545786685</c:v>
                </c:pt>
                <c:pt idx="343">
                  <c:v>27.786512926679737</c:v>
                </c:pt>
                <c:pt idx="344">
                  <c:v>27.782257542601968</c:v>
                </c:pt>
                <c:pt idx="345">
                  <c:v>27.778021250742658</c:v>
                </c:pt>
                <c:pt idx="346">
                  <c:v>27.773803909765192</c:v>
                </c:pt>
                <c:pt idx="347">
                  <c:v>27.769605379787571</c:v>
                </c:pt>
                <c:pt idx="348">
                  <c:v>27.765425522363309</c:v>
                </c:pt>
                <c:pt idx="349">
                  <c:v>27.761264200462545</c:v>
                </c:pt>
                <c:pt idx="350">
                  <c:v>27.757121278453571</c:v>
                </c:pt>
                <c:pt idx="351">
                  <c:v>27.752996622084545</c:v>
                </c:pt>
                <c:pt idx="352">
                  <c:v>27.748890098465566</c:v>
                </c:pt>
                <c:pt idx="353">
                  <c:v>27.744801576051003</c:v>
                </c:pt>
                <c:pt idx="354">
                  <c:v>27.740730924622095</c:v>
                </c:pt>
                <c:pt idx="355">
                  <c:v>27.736678015269863</c:v>
                </c:pt>
                <c:pt idx="356">
                  <c:v>27.732642720378248</c:v>
                </c:pt>
                <c:pt idx="357">
                  <c:v>27.728624913607522</c:v>
                </c:pt>
                <c:pt idx="358">
                  <c:v>27.72462446987798</c:v>
                </c:pt>
                <c:pt idx="359">
                  <c:v>27.720641265353883</c:v>
                </c:pt>
                <c:pt idx="360">
                  <c:v>27.716675177427604</c:v>
                </c:pt>
                <c:pt idx="361">
                  <c:v>27.712726084704073</c:v>
                </c:pt>
                <c:pt idx="362">
                  <c:v>27.708793866985445</c:v>
                </c:pt>
                <c:pt idx="363">
                  <c:v>27.704878405256</c:v>
                </c:pt>
                <c:pt idx="364">
                  <c:v>27.700979581667266</c:v>
                </c:pt>
                <c:pt idx="365">
                  <c:v>27.697097279523405</c:v>
                </c:pt>
                <c:pt idx="366">
                  <c:v>27.693231383266745</c:v>
                </c:pt>
                <c:pt idx="367">
                  <c:v>27.689381778463652</c:v>
                </c:pt>
                <c:pt idx="368">
                  <c:v>27.685548351790491</c:v>
                </c:pt>
                <c:pt idx="369">
                  <c:v>27.68173099101989</c:v>
                </c:pt>
                <c:pt idx="370">
                  <c:v>27.677929585007156</c:v>
                </c:pt>
                <c:pt idx="371">
                  <c:v>27.674144023676948</c:v>
                </c:pt>
                <c:pt idx="372">
                  <c:v>27.670374198010073</c:v>
                </c:pt>
                <c:pt idx="373">
                  <c:v>27.666620000030576</c:v>
                </c:pt>
                <c:pt idx="374">
                  <c:v>27.662881322792931</c:v>
                </c:pt>
                <c:pt idx="375">
                  <c:v>27.659158060369485</c:v>
                </c:pt>
                <c:pt idx="376">
                  <c:v>27.655450107838085</c:v>
                </c:pt>
                <c:pt idx="377">
                  <c:v>27.651757361269823</c:v>
                </c:pt>
                <c:pt idx="378">
                  <c:v>27.64807971771706</c:v>
                </c:pt>
                <c:pt idx="379">
                  <c:v>27.644417075201538</c:v>
                </c:pt>
                <c:pt idx="380">
                  <c:v>27.640769332702739</c:v>
                </c:pt>
                <c:pt idx="381">
                  <c:v>27.637136390146352</c:v>
                </c:pt>
                <c:pt idx="382">
                  <c:v>27.633518148392955</c:v>
                </c:pt>
                <c:pt idx="383">
                  <c:v>27.629914509226843</c:v>
                </c:pt>
                <c:pt idx="384">
                  <c:v>27.626325375345001</c:v>
                </c:pt>
                <c:pt idx="385">
                  <c:v>27.622750650346287</c:v>
                </c:pt>
                <c:pt idx="386">
                  <c:v>27.619190238720709</c:v>
                </c:pt>
                <c:pt idx="387">
                  <c:v>27.615644045838923</c:v>
                </c:pt>
                <c:pt idx="388">
                  <c:v>27.612111977941794</c:v>
                </c:pt>
                <c:pt idx="389">
                  <c:v>27.601599599406914</c:v>
                </c:pt>
                <c:pt idx="390">
                  <c:v>27.598123110906883</c:v>
                </c:pt>
                <c:pt idx="391">
                  <c:v>27.594660291296343</c:v>
                </c:pt>
                <c:pt idx="392">
                  <c:v>27.591211051827695</c:v>
                </c:pt>
                <c:pt idx="393">
                  <c:v>27.587775304554921</c:v>
                </c:pt>
                <c:pt idx="394">
                  <c:v>27.58435296232431</c:v>
                </c:pt>
                <c:pt idx="395">
                  <c:v>27.580943938765337</c:v>
                </c:pt>
                <c:pt idx="396">
                  <c:v>27.577548148281661</c:v>
                </c:pt>
                <c:pt idx="397">
                  <c:v>27.574165506042245</c:v>
                </c:pt>
                <c:pt idx="398">
                  <c:v>27.570795927972597</c:v>
                </c:pt>
                <c:pt idx="399">
                  <c:v>27.567439330746154</c:v>
                </c:pt>
                <c:pt idx="400">
                  <c:v>27.564095631775732</c:v>
                </c:pt>
                <c:pt idx="401">
                  <c:v>27.560764749205205</c:v>
                </c:pt>
                <c:pt idx="402">
                  <c:v>27.557446601901152</c:v>
                </c:pt>
                <c:pt idx="403">
                  <c:v>27.554141109444735</c:v>
                </c:pt>
                <c:pt idx="404">
                  <c:v>27.550848192123624</c:v>
                </c:pt>
                <c:pt idx="405">
                  <c:v>27.537800704232509</c:v>
                </c:pt>
                <c:pt idx="406">
                  <c:v>27.534569491081566</c:v>
                </c:pt>
                <c:pt idx="407">
                  <c:v>27.531350389191775</c:v>
                </c:pt>
                <c:pt idx="408">
                  <c:v>27.528143323580071</c:v>
                </c:pt>
                <c:pt idx="409">
                  <c:v>27.524948219909326</c:v>
                </c:pt>
                <c:pt idx="410">
                  <c:v>27.521765004481249</c:v>
                </c:pt>
                <c:pt idx="411">
                  <c:v>27.518593604229327</c:v>
                </c:pt>
                <c:pt idx="412">
                  <c:v>27.515433946711916</c:v>
                </c:pt>
                <c:pt idx="413">
                  <c:v>27.512285960105409</c:v>
                </c:pt>
                <c:pt idx="414">
                  <c:v>27.50914957319748</c:v>
                </c:pt>
                <c:pt idx="415">
                  <c:v>27.506024715380416</c:v>
                </c:pt>
                <c:pt idx="416">
                  <c:v>27.502911316644578</c:v>
                </c:pt>
                <c:pt idx="417">
                  <c:v>27.49980930757188</c:v>
                </c:pt>
                <c:pt idx="418">
                  <c:v>27.496718619329453</c:v>
                </c:pt>
                <c:pt idx="419">
                  <c:v>27.493639183663255</c:v>
                </c:pt>
                <c:pt idx="420">
                  <c:v>27.490570932891909</c:v>
                </c:pt>
                <c:pt idx="421">
                  <c:v>27.487513799900523</c:v>
                </c:pt>
                <c:pt idx="422">
                  <c:v>27.484467718134621</c:v>
                </c:pt>
                <c:pt idx="423">
                  <c:v>27.481432621594177</c:v>
                </c:pt>
                <c:pt idx="424">
                  <c:v>27.478408444827686</c:v>
                </c:pt>
                <c:pt idx="425">
                  <c:v>27.47539512292634</c:v>
                </c:pt>
                <c:pt idx="426">
                  <c:v>27.472392591518247</c:v>
                </c:pt>
                <c:pt idx="427">
                  <c:v>27.469400786762797</c:v>
                </c:pt>
                <c:pt idx="428">
                  <c:v>27.466419645345002</c:v>
                </c:pt>
                <c:pt idx="429">
                  <c:v>27.463449104469976</c:v>
                </c:pt>
                <c:pt idx="430">
                  <c:v>27.460489101857483</c:v>
                </c:pt>
                <c:pt idx="431">
                  <c:v>27.457539575736508</c:v>
                </c:pt>
                <c:pt idx="432">
                  <c:v>27.454600464839963</c:v>
                </c:pt>
                <c:pt idx="433">
                  <c:v>27.451671708399395</c:v>
                </c:pt>
                <c:pt idx="434">
                  <c:v>27.448753246139827</c:v>
                </c:pt>
                <c:pt idx="435">
                  <c:v>27.445845018274586</c:v>
                </c:pt>
                <c:pt idx="436">
                  <c:v>27.442946965500287</c:v>
                </c:pt>
                <c:pt idx="437">
                  <c:v>27.440059028991794</c:v>
                </c:pt>
                <c:pt idx="438">
                  <c:v>27.437181150397311</c:v>
                </c:pt>
                <c:pt idx="439">
                  <c:v>27.434313271833517</c:v>
                </c:pt>
                <c:pt idx="440">
                  <c:v>27.431455335880699</c:v>
                </c:pt>
                <c:pt idx="441">
                  <c:v>27.428607285578053</c:v>
                </c:pt>
                <c:pt idx="442">
                  <c:v>27.425769064418972</c:v>
                </c:pt>
                <c:pt idx="443">
                  <c:v>27.422940616346427</c:v>
                </c:pt>
                <c:pt idx="444">
                  <c:v>27.420121885748344</c:v>
                </c:pt>
                <c:pt idx="445">
                  <c:v>27.41731281745313</c:v>
                </c:pt>
                <c:pt idx="446">
                  <c:v>27.414513356725205</c:v>
                </c:pt>
                <c:pt idx="447">
                  <c:v>27.411723449260542</c:v>
                </c:pt>
                <c:pt idx="448">
                  <c:v>27.408943041182404</c:v>
                </c:pt>
                <c:pt idx="449">
                  <c:v>27.406172079036931</c:v>
                </c:pt>
                <c:pt idx="450">
                  <c:v>27.403410509788984</c:v>
                </c:pt>
                <c:pt idx="451">
                  <c:v>27.400658280817893</c:v>
                </c:pt>
                <c:pt idx="452">
                  <c:v>27.397915339913339</c:v>
                </c:pt>
                <c:pt idx="453">
                  <c:v>27.395181635271243</c:v>
                </c:pt>
                <c:pt idx="454">
                  <c:v>27.392457115489734</c:v>
                </c:pt>
                <c:pt idx="455">
                  <c:v>27.389741729565127</c:v>
                </c:pt>
                <c:pt idx="456">
                  <c:v>27.387035426888012</c:v>
                </c:pt>
                <c:pt idx="457">
                  <c:v>27.352657734297146</c:v>
                </c:pt>
                <c:pt idx="458">
                  <c:v>27.350073494877915</c:v>
                </c:pt>
                <c:pt idx="459">
                  <c:v>27.347497624330909</c:v>
                </c:pt>
                <c:pt idx="460">
                  <c:v>27.34493007785472</c:v>
                </c:pt>
                <c:pt idx="461">
                  <c:v>27.34237081098188</c:v>
                </c:pt>
                <c:pt idx="462">
                  <c:v>27.339819779575606</c:v>
                </c:pt>
                <c:pt idx="463">
                  <c:v>27.337276939826722</c:v>
                </c:pt>
                <c:pt idx="464">
                  <c:v>27.334742248250468</c:v>
                </c:pt>
                <c:pt idx="465">
                  <c:v>27.332215661683509</c:v>
                </c:pt>
                <c:pt idx="466">
                  <c:v>27.329697137280835</c:v>
                </c:pt>
                <c:pt idx="467">
                  <c:v>27.327186632512781</c:v>
                </c:pt>
                <c:pt idx="468">
                  <c:v>27.324684105162028</c:v>
                </c:pt>
                <c:pt idx="469">
                  <c:v>27.322189513320716</c:v>
                </c:pt>
                <c:pt idx="470">
                  <c:v>27.31970281538749</c:v>
                </c:pt>
                <c:pt idx="471">
                  <c:v>27.317223970064667</c:v>
                </c:pt>
                <c:pt idx="472">
                  <c:v>27.314752936355365</c:v>
                </c:pt>
                <c:pt idx="473">
                  <c:v>27.312289673560738</c:v>
                </c:pt>
                <c:pt idx="474">
                  <c:v>27.309834141277157</c:v>
                </c:pt>
                <c:pt idx="475">
                  <c:v>27.307386299393514</c:v>
                </c:pt>
                <c:pt idx="476">
                  <c:v>27.304946108088469</c:v>
                </c:pt>
                <c:pt idx="477">
                  <c:v>27.302513527827809</c:v>
                </c:pt>
                <c:pt idx="478">
                  <c:v>27.300088519361765</c:v>
                </c:pt>
                <c:pt idx="479">
                  <c:v>27.29767104372241</c:v>
                </c:pt>
                <c:pt idx="480">
                  <c:v>27.295261062221059</c:v>
                </c:pt>
                <c:pt idx="481">
                  <c:v>27.292858536445731</c:v>
                </c:pt>
                <c:pt idx="482">
                  <c:v>27.290463428258569</c:v>
                </c:pt>
                <c:pt idx="483">
                  <c:v>27.288075699793378</c:v>
                </c:pt>
                <c:pt idx="484">
                  <c:v>27.285695313453132</c:v>
                </c:pt>
                <c:pt idx="485">
                  <c:v>27.283322231907526</c:v>
                </c:pt>
                <c:pt idx="486">
                  <c:v>27.28095641809055</c:v>
                </c:pt>
                <c:pt idx="487">
                  <c:v>27.278597835198095</c:v>
                </c:pt>
                <c:pt idx="488">
                  <c:v>27.276246446685587</c:v>
                </c:pt>
                <c:pt idx="489">
                  <c:v>27.273902216265633</c:v>
                </c:pt>
                <c:pt idx="490">
                  <c:v>27.271565107905722</c:v>
                </c:pt>
                <c:pt idx="491">
                  <c:v>27.269235085825922</c:v>
                </c:pt>
                <c:pt idx="492">
                  <c:v>27.266912114496613</c:v>
                </c:pt>
                <c:pt idx="493">
                  <c:v>27.264596158636248</c:v>
                </c:pt>
                <c:pt idx="494">
                  <c:v>27.262287183209136</c:v>
                </c:pt>
                <c:pt idx="495">
                  <c:v>27.259985153423226</c:v>
                </c:pt>
                <c:pt idx="496">
                  <c:v>27.257690034727982</c:v>
                </c:pt>
                <c:pt idx="497">
                  <c:v>27.255401792812208</c:v>
                </c:pt>
                <c:pt idx="498">
                  <c:v>27.253120393601918</c:v>
                </c:pt>
                <c:pt idx="499">
                  <c:v>27.250845803258265</c:v>
                </c:pt>
                <c:pt idx="500">
                  <c:v>27.204594717482522</c:v>
                </c:pt>
                <c:pt idx="501">
                  <c:v>27.202461811722021</c:v>
                </c:pt>
                <c:pt idx="502">
                  <c:v>27.200334996918688</c:v>
                </c:pt>
                <c:pt idx="503">
                  <c:v>27.198214244301418</c:v>
                </c:pt>
                <c:pt idx="504">
                  <c:v>27.19609952528841</c:v>
                </c:pt>
                <c:pt idx="505">
                  <c:v>27.19399081148557</c:v>
                </c:pt>
                <c:pt idx="506">
                  <c:v>27.191888074684915</c:v>
                </c:pt>
                <c:pt idx="507">
                  <c:v>27.189791286863024</c:v>
                </c:pt>
                <c:pt idx="508">
                  <c:v>27.187700420179471</c:v>
                </c:pt>
                <c:pt idx="509">
                  <c:v>27.18561544697533</c:v>
                </c:pt>
                <c:pt idx="510">
                  <c:v>27.183536339771628</c:v>
                </c:pt>
                <c:pt idx="511">
                  <c:v>27.181463071267864</c:v>
                </c:pt>
                <c:pt idx="512">
                  <c:v>27.179395614340503</c:v>
                </c:pt>
                <c:pt idx="513">
                  <c:v>27.177333942041546</c:v>
                </c:pt>
                <c:pt idx="514">
                  <c:v>27.175278027597034</c:v>
                </c:pt>
                <c:pt idx="515">
                  <c:v>27.173227844405613</c:v>
                </c:pt>
                <c:pt idx="516">
                  <c:v>27.171183366037162</c:v>
                </c:pt>
                <c:pt idx="517">
                  <c:v>27.169144566231314</c:v>
                </c:pt>
                <c:pt idx="518">
                  <c:v>27.167111418896088</c:v>
                </c:pt>
                <c:pt idx="519">
                  <c:v>27.165083898106499</c:v>
                </c:pt>
                <c:pt idx="520">
                  <c:v>27.163061978103205</c:v>
                </c:pt>
                <c:pt idx="521">
                  <c:v>27.110497429054021</c:v>
                </c:pt>
                <c:pt idx="522">
                  <c:v>27.108622504786545</c:v>
                </c:pt>
                <c:pt idx="523">
                  <c:v>27.10675250064271</c:v>
                </c:pt>
                <c:pt idx="524">
                  <c:v>27.104887395258078</c:v>
                </c:pt>
                <c:pt idx="525">
                  <c:v>27.103027167397421</c:v>
                </c:pt>
                <c:pt idx="526">
                  <c:v>27.025704987561728</c:v>
                </c:pt>
                <c:pt idx="527">
                  <c:v>27.024044185761984</c:v>
                </c:pt>
                <c:pt idx="528">
                  <c:v>27.02238740873943</c:v>
                </c:pt>
                <c:pt idx="529">
                  <c:v>27.020734640349065</c:v>
                </c:pt>
                <c:pt idx="530">
                  <c:v>27.019085864536155</c:v>
                </c:pt>
                <c:pt idx="531">
                  <c:v>27.017441065335579</c:v>
                </c:pt>
                <c:pt idx="532">
                  <c:v>27.015800226871161</c:v>
                </c:pt>
                <c:pt idx="533">
                  <c:v>27.002814229379752</c:v>
                </c:pt>
                <c:pt idx="534">
                  <c:v>27.001208337483138</c:v>
                </c:pt>
                <c:pt idx="535">
                  <c:v>26.999606252317257</c:v>
                </c:pt>
                <c:pt idx="536">
                  <c:v>26.998007958943841</c:v>
                </c:pt>
                <c:pt idx="537">
                  <c:v>26.996413442506363</c:v>
                </c:pt>
                <c:pt idx="538">
                  <c:v>26.99482268822938</c:v>
                </c:pt>
                <c:pt idx="539">
                  <c:v>26.993235681418021</c:v>
                </c:pt>
                <c:pt idx="540">
                  <c:v>26.991652407457423</c:v>
                </c:pt>
                <c:pt idx="541">
                  <c:v>26.990072851812148</c:v>
                </c:pt>
                <c:pt idx="542">
                  <c:v>26.988497000025642</c:v>
                </c:pt>
                <c:pt idx="543">
                  <c:v>26.986924837719698</c:v>
                </c:pt>
                <c:pt idx="544">
                  <c:v>26.985356350593889</c:v>
                </c:pt>
                <c:pt idx="545">
                  <c:v>26.983791524425044</c:v>
                </c:pt>
                <c:pt idx="546">
                  <c:v>26.982230345066711</c:v>
                </c:pt>
                <c:pt idx="547">
                  <c:v>26.980672798448623</c:v>
                </c:pt>
                <c:pt idx="548">
                  <c:v>26.979118870576187</c:v>
                </c:pt>
                <c:pt idx="549">
                  <c:v>26.97756854752993</c:v>
                </c:pt>
                <c:pt idx="550">
                  <c:v>26.972939069269955</c:v>
                </c:pt>
                <c:pt idx="551">
                  <c:v>26.971403027818642</c:v>
                </c:pt>
                <c:pt idx="552">
                  <c:v>26.969870522705381</c:v>
                </c:pt>
                <c:pt idx="553">
                  <c:v>26.968341540450851</c:v>
                </c:pt>
                <c:pt idx="554">
                  <c:v>26.966816067647336</c:v>
                </c:pt>
                <c:pt idx="555">
                  <c:v>26.96529409095826</c:v>
                </c:pt>
                <c:pt idx="556">
                  <c:v>26.963775597117667</c:v>
                </c:pt>
                <c:pt idx="557">
                  <c:v>26.962260572929786</c:v>
                </c:pt>
                <c:pt idx="558">
                  <c:v>26.960749005268514</c:v>
                </c:pt>
                <c:pt idx="559">
                  <c:v>26.959240881076969</c:v>
                </c:pt>
                <c:pt idx="560">
                  <c:v>26.957736187367029</c:v>
                </c:pt>
                <c:pt idx="561">
                  <c:v>26.956234911218818</c:v>
                </c:pt>
                <c:pt idx="562">
                  <c:v>26.95473703978033</c:v>
                </c:pt>
                <c:pt idx="563">
                  <c:v>26.953242560266887</c:v>
                </c:pt>
                <c:pt idx="564">
                  <c:v>26.951751459960754</c:v>
                </c:pt>
                <c:pt idx="565">
                  <c:v>26.95026372621064</c:v>
                </c:pt>
                <c:pt idx="566">
                  <c:v>26.948779346431294</c:v>
                </c:pt>
              </c:numCache>
            </c:numRef>
          </c:yVal>
          <c:smooth val="1"/>
          <c:extLst xmlns:c16r2="http://schemas.microsoft.com/office/drawing/2015/06/chart">
            <c:ext xmlns:c16="http://schemas.microsoft.com/office/drawing/2014/chart" uri="{C3380CC4-5D6E-409C-BE32-E72D297353CC}">
              <c16:uniqueId val="{00000001-F262-4FB7-95F2-202C5A284889}"/>
            </c:ext>
          </c:extLst>
        </c:ser>
        <c:ser>
          <c:idx val="2"/>
          <c:order val="2"/>
          <c:tx>
            <c:strRef>
              <c:f>'2.1.3(c)'!$F$2</c:f>
              <c:strCache>
                <c:ptCount val="1"/>
                <c:pt idx="0">
                  <c:v>99%LowerCI</c:v>
                </c:pt>
              </c:strCache>
            </c:strRef>
          </c:tx>
          <c:spPr>
            <a:ln w="25400">
              <a:solidFill>
                <a:srgbClr val="0000FF"/>
              </a:solidFill>
              <a:prstDash val="solid"/>
            </a:ln>
          </c:spPr>
          <c:marker>
            <c:symbol val="none"/>
          </c:marker>
          <c:xVal>
            <c:numRef>
              <c:f>'2.1.3(c)'!$C$3:$C$569</c:f>
              <c:numCache>
                <c:formatCode>General</c:formatCode>
                <c:ptCount val="567"/>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pt idx="249">
                  <c:v>100000</c:v>
                </c:pt>
                <c:pt idx="250">
                  <c:v>100399.99999999999</c:v>
                </c:pt>
                <c:pt idx="251">
                  <c:v>100800</c:v>
                </c:pt>
                <c:pt idx="252">
                  <c:v>101199.99999999999</c:v>
                </c:pt>
                <c:pt idx="253">
                  <c:v>101600</c:v>
                </c:pt>
                <c:pt idx="254">
                  <c:v>102000</c:v>
                </c:pt>
                <c:pt idx="255">
                  <c:v>102400</c:v>
                </c:pt>
                <c:pt idx="256">
                  <c:v>102800</c:v>
                </c:pt>
                <c:pt idx="257">
                  <c:v>103200</c:v>
                </c:pt>
                <c:pt idx="258">
                  <c:v>103600</c:v>
                </c:pt>
                <c:pt idx="259">
                  <c:v>104000</c:v>
                </c:pt>
                <c:pt idx="260">
                  <c:v>104400</c:v>
                </c:pt>
                <c:pt idx="261">
                  <c:v>104800</c:v>
                </c:pt>
                <c:pt idx="262">
                  <c:v>105200</c:v>
                </c:pt>
                <c:pt idx="263">
                  <c:v>105600</c:v>
                </c:pt>
                <c:pt idx="264">
                  <c:v>106000</c:v>
                </c:pt>
                <c:pt idx="265">
                  <c:v>106400</c:v>
                </c:pt>
                <c:pt idx="266">
                  <c:v>106800</c:v>
                </c:pt>
                <c:pt idx="267">
                  <c:v>107200</c:v>
                </c:pt>
                <c:pt idx="268">
                  <c:v>107600</c:v>
                </c:pt>
                <c:pt idx="269">
                  <c:v>108000</c:v>
                </c:pt>
                <c:pt idx="270">
                  <c:v>108400</c:v>
                </c:pt>
                <c:pt idx="271">
                  <c:v>108800.00000000001</c:v>
                </c:pt>
                <c:pt idx="272">
                  <c:v>109200</c:v>
                </c:pt>
                <c:pt idx="273">
                  <c:v>109600.00000000001</c:v>
                </c:pt>
                <c:pt idx="274">
                  <c:v>110000</c:v>
                </c:pt>
                <c:pt idx="275">
                  <c:v>110399.99999999999</c:v>
                </c:pt>
                <c:pt idx="276">
                  <c:v>110800</c:v>
                </c:pt>
                <c:pt idx="277">
                  <c:v>111199.99999999999</c:v>
                </c:pt>
                <c:pt idx="278">
                  <c:v>111600</c:v>
                </c:pt>
                <c:pt idx="279">
                  <c:v>112000</c:v>
                </c:pt>
                <c:pt idx="280">
                  <c:v>112400</c:v>
                </c:pt>
                <c:pt idx="281">
                  <c:v>112800</c:v>
                </c:pt>
                <c:pt idx="282">
                  <c:v>113200</c:v>
                </c:pt>
                <c:pt idx="283">
                  <c:v>113600</c:v>
                </c:pt>
                <c:pt idx="284">
                  <c:v>114000</c:v>
                </c:pt>
                <c:pt idx="285">
                  <c:v>114400</c:v>
                </c:pt>
                <c:pt idx="286">
                  <c:v>114800</c:v>
                </c:pt>
                <c:pt idx="287">
                  <c:v>115200</c:v>
                </c:pt>
                <c:pt idx="288">
                  <c:v>115600</c:v>
                </c:pt>
                <c:pt idx="289">
                  <c:v>116000</c:v>
                </c:pt>
                <c:pt idx="290">
                  <c:v>116400</c:v>
                </c:pt>
                <c:pt idx="291">
                  <c:v>116800</c:v>
                </c:pt>
                <c:pt idx="292">
                  <c:v>117200</c:v>
                </c:pt>
                <c:pt idx="293">
                  <c:v>117600</c:v>
                </c:pt>
                <c:pt idx="294">
                  <c:v>118000</c:v>
                </c:pt>
                <c:pt idx="295">
                  <c:v>118400</c:v>
                </c:pt>
                <c:pt idx="296">
                  <c:v>118800.00000000001</c:v>
                </c:pt>
                <c:pt idx="297">
                  <c:v>119200</c:v>
                </c:pt>
                <c:pt idx="298">
                  <c:v>119600.00000000001</c:v>
                </c:pt>
                <c:pt idx="299">
                  <c:v>120000</c:v>
                </c:pt>
                <c:pt idx="300">
                  <c:v>120399.99999999999</c:v>
                </c:pt>
                <c:pt idx="301">
                  <c:v>120800</c:v>
                </c:pt>
                <c:pt idx="302">
                  <c:v>121199.99999999999</c:v>
                </c:pt>
                <c:pt idx="303">
                  <c:v>121600</c:v>
                </c:pt>
                <c:pt idx="304">
                  <c:v>122000</c:v>
                </c:pt>
                <c:pt idx="305">
                  <c:v>122400</c:v>
                </c:pt>
                <c:pt idx="306">
                  <c:v>122800</c:v>
                </c:pt>
                <c:pt idx="307">
                  <c:v>123200</c:v>
                </c:pt>
                <c:pt idx="308">
                  <c:v>123600</c:v>
                </c:pt>
                <c:pt idx="309">
                  <c:v>124000</c:v>
                </c:pt>
                <c:pt idx="310">
                  <c:v>124400</c:v>
                </c:pt>
                <c:pt idx="311">
                  <c:v>124800</c:v>
                </c:pt>
                <c:pt idx="312">
                  <c:v>125200</c:v>
                </c:pt>
                <c:pt idx="313">
                  <c:v>125600</c:v>
                </c:pt>
                <c:pt idx="314">
                  <c:v>126000</c:v>
                </c:pt>
                <c:pt idx="315">
                  <c:v>126400</c:v>
                </c:pt>
                <c:pt idx="316">
                  <c:v>126800</c:v>
                </c:pt>
                <c:pt idx="317">
                  <c:v>127200</c:v>
                </c:pt>
                <c:pt idx="318">
                  <c:v>127600</c:v>
                </c:pt>
                <c:pt idx="319">
                  <c:v>128000</c:v>
                </c:pt>
                <c:pt idx="320">
                  <c:v>128400</c:v>
                </c:pt>
                <c:pt idx="321">
                  <c:v>128800.00000000001</c:v>
                </c:pt>
                <c:pt idx="322">
                  <c:v>129200</c:v>
                </c:pt>
                <c:pt idx="323">
                  <c:v>129600.00000000001</c:v>
                </c:pt>
                <c:pt idx="324">
                  <c:v>130000</c:v>
                </c:pt>
                <c:pt idx="325">
                  <c:v>130399.99999999999</c:v>
                </c:pt>
                <c:pt idx="326">
                  <c:v>130800</c:v>
                </c:pt>
                <c:pt idx="327">
                  <c:v>131200</c:v>
                </c:pt>
                <c:pt idx="328">
                  <c:v>131600</c:v>
                </c:pt>
                <c:pt idx="329">
                  <c:v>132000</c:v>
                </c:pt>
                <c:pt idx="330">
                  <c:v>132400</c:v>
                </c:pt>
                <c:pt idx="331">
                  <c:v>132800</c:v>
                </c:pt>
                <c:pt idx="332">
                  <c:v>133200</c:v>
                </c:pt>
                <c:pt idx="333">
                  <c:v>133600</c:v>
                </c:pt>
                <c:pt idx="334">
                  <c:v>134000</c:v>
                </c:pt>
                <c:pt idx="335">
                  <c:v>134400</c:v>
                </c:pt>
                <c:pt idx="336">
                  <c:v>134800</c:v>
                </c:pt>
                <c:pt idx="337">
                  <c:v>135200</c:v>
                </c:pt>
                <c:pt idx="338">
                  <c:v>135600</c:v>
                </c:pt>
                <c:pt idx="339">
                  <c:v>136000</c:v>
                </c:pt>
                <c:pt idx="340">
                  <c:v>136400</c:v>
                </c:pt>
                <c:pt idx="341">
                  <c:v>136800</c:v>
                </c:pt>
                <c:pt idx="342">
                  <c:v>137200</c:v>
                </c:pt>
                <c:pt idx="343">
                  <c:v>137600</c:v>
                </c:pt>
                <c:pt idx="344">
                  <c:v>138000</c:v>
                </c:pt>
                <c:pt idx="345">
                  <c:v>138400</c:v>
                </c:pt>
                <c:pt idx="346">
                  <c:v>138800</c:v>
                </c:pt>
                <c:pt idx="347">
                  <c:v>139200</c:v>
                </c:pt>
                <c:pt idx="348">
                  <c:v>139600</c:v>
                </c:pt>
                <c:pt idx="349">
                  <c:v>140000</c:v>
                </c:pt>
                <c:pt idx="350">
                  <c:v>140400</c:v>
                </c:pt>
                <c:pt idx="351">
                  <c:v>140800</c:v>
                </c:pt>
                <c:pt idx="352">
                  <c:v>141200</c:v>
                </c:pt>
                <c:pt idx="353">
                  <c:v>141600</c:v>
                </c:pt>
                <c:pt idx="354">
                  <c:v>142000</c:v>
                </c:pt>
                <c:pt idx="355">
                  <c:v>142400</c:v>
                </c:pt>
                <c:pt idx="356">
                  <c:v>142800</c:v>
                </c:pt>
                <c:pt idx="357">
                  <c:v>143200</c:v>
                </c:pt>
                <c:pt idx="358">
                  <c:v>143600</c:v>
                </c:pt>
                <c:pt idx="359">
                  <c:v>144000</c:v>
                </c:pt>
                <c:pt idx="360">
                  <c:v>144400</c:v>
                </c:pt>
                <c:pt idx="361">
                  <c:v>144800</c:v>
                </c:pt>
                <c:pt idx="362">
                  <c:v>145200</c:v>
                </c:pt>
                <c:pt idx="363">
                  <c:v>145600</c:v>
                </c:pt>
                <c:pt idx="364">
                  <c:v>146000</c:v>
                </c:pt>
                <c:pt idx="365">
                  <c:v>146400</c:v>
                </c:pt>
                <c:pt idx="366">
                  <c:v>146800</c:v>
                </c:pt>
                <c:pt idx="367">
                  <c:v>147200</c:v>
                </c:pt>
                <c:pt idx="368">
                  <c:v>147600</c:v>
                </c:pt>
                <c:pt idx="369">
                  <c:v>148000</c:v>
                </c:pt>
                <c:pt idx="370">
                  <c:v>148400</c:v>
                </c:pt>
                <c:pt idx="371">
                  <c:v>148800</c:v>
                </c:pt>
                <c:pt idx="372">
                  <c:v>149200</c:v>
                </c:pt>
                <c:pt idx="373">
                  <c:v>149600</c:v>
                </c:pt>
                <c:pt idx="374">
                  <c:v>150000</c:v>
                </c:pt>
                <c:pt idx="375">
                  <c:v>150400</c:v>
                </c:pt>
                <c:pt idx="376">
                  <c:v>150800</c:v>
                </c:pt>
                <c:pt idx="377">
                  <c:v>151200</c:v>
                </c:pt>
                <c:pt idx="378">
                  <c:v>151600</c:v>
                </c:pt>
                <c:pt idx="379">
                  <c:v>152000</c:v>
                </c:pt>
                <c:pt idx="380">
                  <c:v>152400</c:v>
                </c:pt>
                <c:pt idx="381">
                  <c:v>152800</c:v>
                </c:pt>
                <c:pt idx="382">
                  <c:v>153200</c:v>
                </c:pt>
                <c:pt idx="383">
                  <c:v>153600</c:v>
                </c:pt>
                <c:pt idx="384">
                  <c:v>154000</c:v>
                </c:pt>
                <c:pt idx="385">
                  <c:v>154400</c:v>
                </c:pt>
                <c:pt idx="386">
                  <c:v>154800</c:v>
                </c:pt>
                <c:pt idx="387">
                  <c:v>155200</c:v>
                </c:pt>
                <c:pt idx="388">
                  <c:v>155600</c:v>
                </c:pt>
                <c:pt idx="389">
                  <c:v>156800</c:v>
                </c:pt>
                <c:pt idx="390">
                  <c:v>157200</c:v>
                </c:pt>
                <c:pt idx="391">
                  <c:v>157600</c:v>
                </c:pt>
                <c:pt idx="392">
                  <c:v>158000</c:v>
                </c:pt>
                <c:pt idx="393">
                  <c:v>158400</c:v>
                </c:pt>
                <c:pt idx="394">
                  <c:v>158800</c:v>
                </c:pt>
                <c:pt idx="395">
                  <c:v>159200</c:v>
                </c:pt>
                <c:pt idx="396">
                  <c:v>159600</c:v>
                </c:pt>
                <c:pt idx="397">
                  <c:v>160000</c:v>
                </c:pt>
                <c:pt idx="398">
                  <c:v>160400</c:v>
                </c:pt>
                <c:pt idx="399">
                  <c:v>160799.99999999997</c:v>
                </c:pt>
                <c:pt idx="400">
                  <c:v>161200</c:v>
                </c:pt>
                <c:pt idx="401">
                  <c:v>161600</c:v>
                </c:pt>
                <c:pt idx="402">
                  <c:v>162000</c:v>
                </c:pt>
                <c:pt idx="403">
                  <c:v>162399.99999999997</c:v>
                </c:pt>
                <c:pt idx="404">
                  <c:v>162800</c:v>
                </c:pt>
                <c:pt idx="405">
                  <c:v>164400</c:v>
                </c:pt>
                <c:pt idx="406">
                  <c:v>164800</c:v>
                </c:pt>
                <c:pt idx="407">
                  <c:v>165200</c:v>
                </c:pt>
                <c:pt idx="408">
                  <c:v>165600</c:v>
                </c:pt>
                <c:pt idx="409">
                  <c:v>166000</c:v>
                </c:pt>
                <c:pt idx="410">
                  <c:v>166400</c:v>
                </c:pt>
                <c:pt idx="411">
                  <c:v>166800</c:v>
                </c:pt>
                <c:pt idx="412">
                  <c:v>167200</c:v>
                </c:pt>
                <c:pt idx="413">
                  <c:v>167600.00000000003</c:v>
                </c:pt>
                <c:pt idx="414">
                  <c:v>168000</c:v>
                </c:pt>
                <c:pt idx="415">
                  <c:v>168400</c:v>
                </c:pt>
                <c:pt idx="416">
                  <c:v>168800</c:v>
                </c:pt>
                <c:pt idx="417">
                  <c:v>169200.00000000003</c:v>
                </c:pt>
                <c:pt idx="418">
                  <c:v>169600</c:v>
                </c:pt>
                <c:pt idx="419">
                  <c:v>170000</c:v>
                </c:pt>
                <c:pt idx="420">
                  <c:v>170400</c:v>
                </c:pt>
                <c:pt idx="421">
                  <c:v>170799.99999999997</c:v>
                </c:pt>
                <c:pt idx="422">
                  <c:v>171200</c:v>
                </c:pt>
                <c:pt idx="423">
                  <c:v>171600</c:v>
                </c:pt>
                <c:pt idx="424">
                  <c:v>172000</c:v>
                </c:pt>
                <c:pt idx="425">
                  <c:v>172399.99999999997</c:v>
                </c:pt>
                <c:pt idx="426">
                  <c:v>172800</c:v>
                </c:pt>
                <c:pt idx="427">
                  <c:v>173200</c:v>
                </c:pt>
                <c:pt idx="428">
                  <c:v>173600</c:v>
                </c:pt>
                <c:pt idx="429">
                  <c:v>174000</c:v>
                </c:pt>
                <c:pt idx="430">
                  <c:v>174400</c:v>
                </c:pt>
                <c:pt idx="431">
                  <c:v>174800</c:v>
                </c:pt>
                <c:pt idx="432">
                  <c:v>175200</c:v>
                </c:pt>
                <c:pt idx="433">
                  <c:v>175600</c:v>
                </c:pt>
                <c:pt idx="434">
                  <c:v>176000</c:v>
                </c:pt>
                <c:pt idx="435">
                  <c:v>176400</c:v>
                </c:pt>
                <c:pt idx="436">
                  <c:v>176800</c:v>
                </c:pt>
                <c:pt idx="437">
                  <c:v>177200</c:v>
                </c:pt>
                <c:pt idx="438">
                  <c:v>177600.00000000003</c:v>
                </c:pt>
                <c:pt idx="439">
                  <c:v>178000</c:v>
                </c:pt>
                <c:pt idx="440">
                  <c:v>178400</c:v>
                </c:pt>
                <c:pt idx="441">
                  <c:v>178800</c:v>
                </c:pt>
                <c:pt idx="442">
                  <c:v>179200.00000000003</c:v>
                </c:pt>
                <c:pt idx="443">
                  <c:v>179600</c:v>
                </c:pt>
                <c:pt idx="444">
                  <c:v>180000</c:v>
                </c:pt>
                <c:pt idx="445">
                  <c:v>180400</c:v>
                </c:pt>
                <c:pt idx="446">
                  <c:v>180799.99999999997</c:v>
                </c:pt>
                <c:pt idx="447">
                  <c:v>181200</c:v>
                </c:pt>
                <c:pt idx="448">
                  <c:v>181600</c:v>
                </c:pt>
                <c:pt idx="449">
                  <c:v>182000</c:v>
                </c:pt>
                <c:pt idx="450">
                  <c:v>182399.99999999997</c:v>
                </c:pt>
                <c:pt idx="451">
                  <c:v>182800</c:v>
                </c:pt>
                <c:pt idx="452">
                  <c:v>183200</c:v>
                </c:pt>
                <c:pt idx="453">
                  <c:v>183600</c:v>
                </c:pt>
                <c:pt idx="454">
                  <c:v>184000</c:v>
                </c:pt>
                <c:pt idx="455">
                  <c:v>184400</c:v>
                </c:pt>
                <c:pt idx="456">
                  <c:v>184800</c:v>
                </c:pt>
                <c:pt idx="457">
                  <c:v>190000</c:v>
                </c:pt>
                <c:pt idx="458">
                  <c:v>190400</c:v>
                </c:pt>
                <c:pt idx="459">
                  <c:v>190799.99999999997</c:v>
                </c:pt>
                <c:pt idx="460">
                  <c:v>191200</c:v>
                </c:pt>
                <c:pt idx="461">
                  <c:v>191600</c:v>
                </c:pt>
                <c:pt idx="462">
                  <c:v>192000</c:v>
                </c:pt>
                <c:pt idx="463">
                  <c:v>192399.99999999997</c:v>
                </c:pt>
                <c:pt idx="464">
                  <c:v>192800</c:v>
                </c:pt>
                <c:pt idx="465">
                  <c:v>193200</c:v>
                </c:pt>
                <c:pt idx="466">
                  <c:v>193600</c:v>
                </c:pt>
                <c:pt idx="467">
                  <c:v>194000</c:v>
                </c:pt>
                <c:pt idx="468">
                  <c:v>194400</c:v>
                </c:pt>
                <c:pt idx="469">
                  <c:v>194800</c:v>
                </c:pt>
                <c:pt idx="470">
                  <c:v>195200</c:v>
                </c:pt>
                <c:pt idx="471">
                  <c:v>195600</c:v>
                </c:pt>
                <c:pt idx="472">
                  <c:v>196000</c:v>
                </c:pt>
                <c:pt idx="473">
                  <c:v>196400</c:v>
                </c:pt>
                <c:pt idx="474">
                  <c:v>196800</c:v>
                </c:pt>
                <c:pt idx="475">
                  <c:v>197200</c:v>
                </c:pt>
                <c:pt idx="476">
                  <c:v>197600.00000000003</c:v>
                </c:pt>
                <c:pt idx="477">
                  <c:v>198000</c:v>
                </c:pt>
                <c:pt idx="478">
                  <c:v>198400</c:v>
                </c:pt>
                <c:pt idx="479">
                  <c:v>198800</c:v>
                </c:pt>
                <c:pt idx="480">
                  <c:v>199200.00000000003</c:v>
                </c:pt>
                <c:pt idx="481">
                  <c:v>199600</c:v>
                </c:pt>
                <c:pt idx="482">
                  <c:v>200000</c:v>
                </c:pt>
                <c:pt idx="483">
                  <c:v>200400</c:v>
                </c:pt>
                <c:pt idx="484">
                  <c:v>200799.99999999997</c:v>
                </c:pt>
                <c:pt idx="485">
                  <c:v>201200</c:v>
                </c:pt>
                <c:pt idx="486">
                  <c:v>201600</c:v>
                </c:pt>
                <c:pt idx="487">
                  <c:v>202000</c:v>
                </c:pt>
                <c:pt idx="488">
                  <c:v>202399.99999999997</c:v>
                </c:pt>
                <c:pt idx="489">
                  <c:v>202800</c:v>
                </c:pt>
                <c:pt idx="490">
                  <c:v>203200</c:v>
                </c:pt>
                <c:pt idx="491">
                  <c:v>203600</c:v>
                </c:pt>
                <c:pt idx="492">
                  <c:v>204000</c:v>
                </c:pt>
                <c:pt idx="493">
                  <c:v>204400</c:v>
                </c:pt>
                <c:pt idx="494">
                  <c:v>204800</c:v>
                </c:pt>
                <c:pt idx="495">
                  <c:v>205200</c:v>
                </c:pt>
                <c:pt idx="496">
                  <c:v>205600</c:v>
                </c:pt>
                <c:pt idx="497">
                  <c:v>206000</c:v>
                </c:pt>
                <c:pt idx="498">
                  <c:v>206400</c:v>
                </c:pt>
                <c:pt idx="499">
                  <c:v>206800</c:v>
                </c:pt>
                <c:pt idx="500">
                  <c:v>215200</c:v>
                </c:pt>
                <c:pt idx="501">
                  <c:v>215600</c:v>
                </c:pt>
                <c:pt idx="502">
                  <c:v>216000</c:v>
                </c:pt>
                <c:pt idx="503">
                  <c:v>216400</c:v>
                </c:pt>
                <c:pt idx="504">
                  <c:v>216800</c:v>
                </c:pt>
                <c:pt idx="505">
                  <c:v>217200</c:v>
                </c:pt>
                <c:pt idx="506">
                  <c:v>217600.00000000003</c:v>
                </c:pt>
                <c:pt idx="507">
                  <c:v>218000</c:v>
                </c:pt>
                <c:pt idx="508">
                  <c:v>218400</c:v>
                </c:pt>
                <c:pt idx="509">
                  <c:v>218800</c:v>
                </c:pt>
                <c:pt idx="510">
                  <c:v>219200.00000000003</c:v>
                </c:pt>
                <c:pt idx="511">
                  <c:v>219600</c:v>
                </c:pt>
                <c:pt idx="512">
                  <c:v>220000</c:v>
                </c:pt>
                <c:pt idx="513">
                  <c:v>220400</c:v>
                </c:pt>
                <c:pt idx="514">
                  <c:v>220799.99999999997</c:v>
                </c:pt>
                <c:pt idx="515">
                  <c:v>221200</c:v>
                </c:pt>
                <c:pt idx="516">
                  <c:v>221600</c:v>
                </c:pt>
                <c:pt idx="517">
                  <c:v>222000</c:v>
                </c:pt>
                <c:pt idx="518">
                  <c:v>222399.99999999997</c:v>
                </c:pt>
                <c:pt idx="519">
                  <c:v>222800</c:v>
                </c:pt>
                <c:pt idx="520">
                  <c:v>223200</c:v>
                </c:pt>
                <c:pt idx="521">
                  <c:v>234000</c:v>
                </c:pt>
                <c:pt idx="522">
                  <c:v>234400</c:v>
                </c:pt>
                <c:pt idx="523">
                  <c:v>234800</c:v>
                </c:pt>
                <c:pt idx="524">
                  <c:v>235200</c:v>
                </c:pt>
                <c:pt idx="525">
                  <c:v>235600</c:v>
                </c:pt>
                <c:pt idx="526">
                  <c:v>253200</c:v>
                </c:pt>
                <c:pt idx="527">
                  <c:v>253600</c:v>
                </c:pt>
                <c:pt idx="528">
                  <c:v>254000</c:v>
                </c:pt>
                <c:pt idx="529">
                  <c:v>254400</c:v>
                </c:pt>
                <c:pt idx="530">
                  <c:v>254800</c:v>
                </c:pt>
                <c:pt idx="531">
                  <c:v>255200</c:v>
                </c:pt>
                <c:pt idx="532">
                  <c:v>255600</c:v>
                </c:pt>
                <c:pt idx="533">
                  <c:v>258800</c:v>
                </c:pt>
                <c:pt idx="534">
                  <c:v>259200.00000000003</c:v>
                </c:pt>
                <c:pt idx="535">
                  <c:v>259600</c:v>
                </c:pt>
                <c:pt idx="536">
                  <c:v>260000</c:v>
                </c:pt>
                <c:pt idx="537">
                  <c:v>260400</c:v>
                </c:pt>
                <c:pt idx="538">
                  <c:v>260799.99999999997</c:v>
                </c:pt>
                <c:pt idx="539">
                  <c:v>261200</c:v>
                </c:pt>
                <c:pt idx="540">
                  <c:v>261600</c:v>
                </c:pt>
                <c:pt idx="541">
                  <c:v>262000</c:v>
                </c:pt>
                <c:pt idx="542">
                  <c:v>262400</c:v>
                </c:pt>
                <c:pt idx="543">
                  <c:v>262800</c:v>
                </c:pt>
                <c:pt idx="544">
                  <c:v>263200</c:v>
                </c:pt>
                <c:pt idx="545">
                  <c:v>263600</c:v>
                </c:pt>
                <c:pt idx="546">
                  <c:v>264000</c:v>
                </c:pt>
                <c:pt idx="547">
                  <c:v>264400</c:v>
                </c:pt>
                <c:pt idx="548">
                  <c:v>264800</c:v>
                </c:pt>
                <c:pt idx="549">
                  <c:v>265200</c:v>
                </c:pt>
                <c:pt idx="550">
                  <c:v>266400</c:v>
                </c:pt>
                <c:pt idx="551">
                  <c:v>266800</c:v>
                </c:pt>
                <c:pt idx="552">
                  <c:v>267200</c:v>
                </c:pt>
                <c:pt idx="553">
                  <c:v>267600</c:v>
                </c:pt>
                <c:pt idx="554">
                  <c:v>268000</c:v>
                </c:pt>
                <c:pt idx="555">
                  <c:v>268400</c:v>
                </c:pt>
                <c:pt idx="556">
                  <c:v>268800</c:v>
                </c:pt>
                <c:pt idx="557">
                  <c:v>269200</c:v>
                </c:pt>
                <c:pt idx="558">
                  <c:v>269600</c:v>
                </c:pt>
                <c:pt idx="559">
                  <c:v>270000</c:v>
                </c:pt>
                <c:pt idx="560">
                  <c:v>270400</c:v>
                </c:pt>
                <c:pt idx="561">
                  <c:v>270800</c:v>
                </c:pt>
                <c:pt idx="562">
                  <c:v>271200</c:v>
                </c:pt>
                <c:pt idx="563">
                  <c:v>271600</c:v>
                </c:pt>
                <c:pt idx="564">
                  <c:v>272000</c:v>
                </c:pt>
                <c:pt idx="565">
                  <c:v>272400</c:v>
                </c:pt>
                <c:pt idx="566">
                  <c:v>272800</c:v>
                </c:pt>
              </c:numCache>
            </c:numRef>
          </c:xVal>
          <c:yVal>
            <c:numRef>
              <c:f>'2.1.3(c)'!$F$3:$F$569</c:f>
              <c:numCache>
                <c:formatCode>0.0</c:formatCode>
                <c:ptCount val="567"/>
                <c:pt idx="4">
                  <c:v>5.389641203261613</c:v>
                </c:pt>
                <c:pt idx="5">
                  <c:v>6.4037992460194424</c:v>
                </c:pt>
                <c:pt idx="6">
                  <c:v>7.2762052810702631</c:v>
                </c:pt>
                <c:pt idx="7">
                  <c:v>8.0346960047557534</c:v>
                </c:pt>
                <c:pt idx="8">
                  <c:v>8.701117617370107</c:v>
                </c:pt>
                <c:pt idx="9">
                  <c:v>9.2923053286677959</c:v>
                </c:pt>
                <c:pt idx="10">
                  <c:v>9.8212686371209106</c:v>
                </c:pt>
                <c:pt idx="11">
                  <c:v>10.298159898168194</c:v>
                </c:pt>
                <c:pt idx="12">
                  <c:v>10.730997505927059</c:v>
                </c:pt>
                <c:pt idx="13">
                  <c:v>11.126192810716571</c:v>
                </c:pt>
                <c:pt idx="14">
                  <c:v>11.488933216252258</c:v>
                </c:pt>
                <c:pt idx="15">
                  <c:v>11.82346258235602</c:v>
                </c:pt>
                <c:pt idx="16">
                  <c:v>12.1332885849591</c:v>
                </c:pt>
                <c:pt idx="17">
                  <c:v>12.421337849514037</c:v>
                </c:pt>
                <c:pt idx="18">
                  <c:v>12.690073394007227</c:v>
                </c:pt>
                <c:pt idx="19">
                  <c:v>12.941584573106303</c:v>
                </c:pt>
                <c:pt idx="20">
                  <c:v>13.177656728256292</c:v>
                </c:pt>
                <c:pt idx="21">
                  <c:v>13.399825689333358</c:v>
                </c:pt>
                <c:pt idx="22">
                  <c:v>13.60942084325703</c:v>
                </c:pt>
                <c:pt idx="23">
                  <c:v>13.807599482154894</c:v>
                </c:pt>
                <c:pt idx="24">
                  <c:v>13.995374433186651</c:v>
                </c:pt>
                <c:pt idx="25">
                  <c:v>14.173636463342939</c:v>
                </c:pt>
                <c:pt idx="26">
                  <c:v>14.343172584286512</c:v>
                </c:pt>
                <c:pt idx="27">
                  <c:v>14.504681113006539</c:v>
                </c:pt>
                <c:pt idx="28">
                  <c:v>14.658784145139492</c:v>
                </c:pt>
                <c:pt idx="29">
                  <c:v>14.806037949474389</c:v>
                </c:pt>
                <c:pt idx="30">
                  <c:v>14.94694168052456</c:v>
                </c:pt>
                <c:pt idx="31">
                  <c:v>15.081944721303609</c:v>
                </c:pt>
                <c:pt idx="32">
                  <c:v>15.211452903580431</c:v>
                </c:pt>
                <c:pt idx="33">
                  <c:v>15.335833802849516</c:v>
                </c:pt>
                <c:pt idx="34">
                  <c:v>15.455421266365528</c:v>
                </c:pt>
                <c:pt idx="35">
                  <c:v>15.570519302154638</c:v>
                </c:pt>
                <c:pt idx="36">
                  <c:v>15.681405432933378</c:v>
                </c:pt>
                <c:pt idx="37">
                  <c:v>15.788333599848052</c:v>
                </c:pt>
                <c:pt idx="38">
                  <c:v>15.891536685776991</c:v>
                </c:pt>
                <c:pt idx="39">
                  <c:v>15.99122871576413</c:v>
                </c:pt>
                <c:pt idx="40">
                  <c:v>16.087606782329836</c:v>
                </c:pt>
                <c:pt idx="41">
                  <c:v>16.180852735440194</c:v>
                </c:pt>
                <c:pt idx="42">
                  <c:v>16.271134670421187</c:v>
                </c:pt>
                <c:pt idx="43">
                  <c:v>16.35860824178728</c:v>
                </c:pt>
                <c:pt idx="44">
                  <c:v>16.443417826577946</c:v>
                </c:pt>
                <c:pt idx="45">
                  <c:v>16.525697557180308</c:v>
                </c:pt>
                <c:pt idx="46">
                  <c:v>16.605572240615473</c:v>
                </c:pt>
                <c:pt idx="47">
                  <c:v>16.683158178766703</c:v>
                </c:pt>
                <c:pt idx="48">
                  <c:v>16.758563901937165</c:v>
                </c:pt>
                <c:pt idx="49">
                  <c:v>16.831890826369786</c:v>
                </c:pt>
                <c:pt idx="50">
                  <c:v>16.903233844883857</c:v>
                </c:pt>
                <c:pt idx="51">
                  <c:v>16.972681858533367</c:v>
                </c:pt>
                <c:pt idx="52">
                  <c:v>17.04031825613227</c:v>
                </c:pt>
                <c:pt idx="53">
                  <c:v>17.106221347591116</c:v>
                </c:pt>
                <c:pt idx="54">
                  <c:v>17.17046475623912</c:v>
                </c:pt>
                <c:pt idx="55">
                  <c:v>17.233117774649095</c:v>
                </c:pt>
                <c:pt idx="56">
                  <c:v>17.294245687916487</c:v>
                </c:pt>
                <c:pt idx="57">
                  <c:v>17.353910067858248</c:v>
                </c:pt>
                <c:pt idx="58">
                  <c:v>17.412169041178238</c:v>
                </c:pt>
                <c:pt idx="59">
                  <c:v>17.469077534282114</c:v>
                </c:pt>
                <c:pt idx="60">
                  <c:v>17.524687497111408</c:v>
                </c:pt>
                <c:pt idx="61">
                  <c:v>17.579048108092064</c:v>
                </c:pt>
                <c:pt idx="62">
                  <c:v>17.632205962055149</c:v>
                </c:pt>
                <c:pt idx="63">
                  <c:v>17.68420524277953</c:v>
                </c:pt>
                <c:pt idx="64">
                  <c:v>17.735087881624029</c:v>
                </c:pt>
                <c:pt idx="65">
                  <c:v>17.784893703557685</c:v>
                </c:pt>
                <c:pt idx="66">
                  <c:v>17.833660561755977</c:v>
                </c:pt>
                <c:pt idx="67">
                  <c:v>17.881424461808109</c:v>
                </c:pt>
                <c:pt idx="68">
                  <c:v>17.928219676471372</c:v>
                </c:pt>
                <c:pt idx="69">
                  <c:v>17.974078851812525</c:v>
                </c:pt>
                <c:pt idx="70">
                  <c:v>18.019033105491228</c:v>
                </c:pt>
                <c:pt idx="71">
                  <c:v>18.06311211786489</c:v>
                </c:pt>
                <c:pt idx="72">
                  <c:v>18.106344216527621</c:v>
                </c:pt>
                <c:pt idx="73">
                  <c:v>18.148756454836068</c:v>
                </c:pt>
                <c:pt idx="74">
                  <c:v>18.190374684922094</c:v>
                </c:pt>
                <c:pt idx="75">
                  <c:v>18.231223625644642</c:v>
                </c:pt>
                <c:pt idx="76">
                  <c:v>18.271326925890804</c:v>
                </c:pt>
                <c:pt idx="77">
                  <c:v>18.310707223598463</c:v>
                </c:pt>
                <c:pt idx="78">
                  <c:v>18.349386200838588</c:v>
                </c:pt>
                <c:pt idx="79">
                  <c:v>18.387384635264642</c:v>
                </c:pt>
                <c:pt idx="80">
                  <c:v>18.424722448209792</c:v>
                </c:pt>
                <c:pt idx="81">
                  <c:v>18.461418749687006</c:v>
                </c:pt>
                <c:pt idx="82">
                  <c:v>18.497491880525722</c:v>
                </c:pt>
                <c:pt idx="83">
                  <c:v>18.532959451858183</c:v>
                </c:pt>
                <c:pt idx="84">
                  <c:v>18.567838382150455</c:v>
                </c:pt>
                <c:pt idx="85">
                  <c:v>18.602144931957042</c:v>
                </c:pt>
                <c:pt idx="86">
                  <c:v>18.635894736562733</c:v>
                </c:pt>
                <c:pt idx="87">
                  <c:v>18.669102836662191</c:v>
                </c:pt>
                <c:pt idx="88">
                  <c:v>18.701783707215306</c:v>
                </c:pt>
                <c:pt idx="89">
                  <c:v>18.733951284605499</c:v>
                </c:pt>
                <c:pt idx="90">
                  <c:v>18.76561899221764</c:v>
                </c:pt>
                <c:pt idx="91">
                  <c:v>18.796799764543547</c:v>
                </c:pt>
                <c:pt idx="92">
                  <c:v>18.827506069914225</c:v>
                </c:pt>
                <c:pt idx="93">
                  <c:v>18.857749931950522</c:v>
                </c:pt>
                <c:pt idx="94">
                  <c:v>18.887542949816925</c:v>
                </c:pt>
                <c:pt idx="95">
                  <c:v>18.916896317356645</c:v>
                </c:pt>
                <c:pt idx="96">
                  <c:v>18.945820841180542</c:v>
                </c:pt>
                <c:pt idx="97">
                  <c:v>18.974326957776778</c:v>
                </c:pt>
                <c:pt idx="98">
                  <c:v>19.002424749703554</c:v>
                </c:pt>
                <c:pt idx="99">
                  <c:v>19.030123960922296</c:v>
                </c:pt>
                <c:pt idx="100">
                  <c:v>19.057434011324908</c:v>
                </c:pt>
                <c:pt idx="101">
                  <c:v>19.084364010504775</c:v>
                </c:pt>
                <c:pt idx="102">
                  <c:v>19.110922770817755</c:v>
                </c:pt>
                <c:pt idx="103">
                  <c:v>19.13711881977575</c:v>
                </c:pt>
                <c:pt idx="104">
                  <c:v>19.162960411813398</c:v>
                </c:pt>
                <c:pt idx="105">
                  <c:v>19.188455539464485</c:v>
                </c:pt>
                <c:pt idx="106">
                  <c:v>19.213611943983349</c:v>
                </c:pt>
                <c:pt idx="107">
                  <c:v>19.238437125443244</c:v>
                </c:pt>
                <c:pt idx="108">
                  <c:v>19.26293835234199</c:v>
                </c:pt>
                <c:pt idx="109">
                  <c:v>19.287122670743202</c:v>
                </c:pt>
                <c:pt idx="110">
                  <c:v>19.310996912979267</c:v>
                </c:pt>
                <c:pt idx="111">
                  <c:v>19.334567705941058</c:v>
                </c:pt>
                <c:pt idx="112">
                  <c:v>19.357841478976834</c:v>
                </c:pt>
                <c:pt idx="113">
                  <c:v>19.380824471422599</c:v>
                </c:pt>
                <c:pt idx="114">
                  <c:v>19.403522739783718</c:v>
                </c:pt>
                <c:pt idx="115">
                  <c:v>19.425942164586829</c:v>
                </c:pt>
                <c:pt idx="116">
                  <c:v>19.448088456919734</c:v>
                </c:pt>
                <c:pt idx="117">
                  <c:v>19.469967164676262</c:v>
                </c:pt>
                <c:pt idx="118">
                  <c:v>19.491583678521291</c:v>
                </c:pt>
                <c:pt idx="119">
                  <c:v>19.512943237591035</c:v>
                </c:pt>
                <c:pt idx="120">
                  <c:v>19.534050934942101</c:v>
                </c:pt>
                <c:pt idx="121">
                  <c:v>19.554911722762558</c:v>
                </c:pt>
                <c:pt idx="122">
                  <c:v>19.575530417357029</c:v>
                </c:pt>
                <c:pt idx="123">
                  <c:v>19.595911703917469</c:v>
                </c:pt>
                <c:pt idx="124">
                  <c:v>19.616060141090291</c:v>
                </c:pt>
                <c:pt idx="125">
                  <c:v>19.635980165350237</c:v>
                </c:pt>
                <c:pt idx="126">
                  <c:v>19.655676095190486</c:v>
                </c:pt>
                <c:pt idx="127">
                  <c:v>19.675152135137981</c:v>
                </c:pt>
                <c:pt idx="128">
                  <c:v>19.694412379602724</c:v>
                </c:pt>
                <c:pt idx="129">
                  <c:v>19.713460816569143</c:v>
                </c:pt>
                <c:pt idx="130">
                  <c:v>19.732301331136696</c:v>
                </c:pt>
                <c:pt idx="131">
                  <c:v>19.750937708917657</c:v>
                </c:pt>
                <c:pt idx="132">
                  <c:v>19.769373639298184</c:v>
                </c:pt>
                <c:pt idx="133">
                  <c:v>19.787612718569584</c:v>
                </c:pt>
                <c:pt idx="134">
                  <c:v>19.805658452935546</c:v>
                </c:pt>
                <c:pt idx="135">
                  <c:v>19.823514261401439</c:v>
                </c:pt>
                <c:pt idx="136">
                  <c:v>19.841183478550683</c:v>
                </c:pt>
                <c:pt idx="137">
                  <c:v>19.858669357213863</c:v>
                </c:pt>
                <c:pt idx="138">
                  <c:v>19.875975071035043</c:v>
                </c:pt>
                <c:pt idx="139">
                  <c:v>19.893103716940139</c:v>
                </c:pt>
                <c:pt idx="140">
                  <c:v>19.910058317511758</c:v>
                </c:pt>
                <c:pt idx="141">
                  <c:v>19.926841823274625</c:v>
                </c:pt>
                <c:pt idx="142">
                  <c:v>19.943457114895413</c:v>
                </c:pt>
                <c:pt idx="143">
                  <c:v>19.959907005301091</c:v>
                </c:pt>
                <c:pt idx="144">
                  <c:v>19.976194241719003</c:v>
                </c:pt>
                <c:pt idx="145">
                  <c:v>19.992321507642199</c:v>
                </c:pt>
                <c:pt idx="146">
                  <c:v>20.008291424723218</c:v>
                </c:pt>
                <c:pt idx="147">
                  <c:v>20.024106554599616</c:v>
                </c:pt>
                <c:pt idx="148">
                  <c:v>20.039769400653661</c:v>
                </c:pt>
                <c:pt idx="149">
                  <c:v>20.055282409709385</c:v>
                </c:pt>
                <c:pt idx="150">
                  <c:v>20.07064797366947</c:v>
                </c:pt>
                <c:pt idx="151">
                  <c:v>20.085868431094518</c:v>
                </c:pt>
                <c:pt idx="152">
                  <c:v>20.100946068726987</c:v>
                </c:pt>
                <c:pt idx="153">
                  <c:v>20.115883122962206</c:v>
                </c:pt>
                <c:pt idx="154">
                  <c:v>20.130681781268546</c:v>
                </c:pt>
                <c:pt idx="155">
                  <c:v>20.145344183558855</c:v>
                </c:pt>
                <c:pt idx="156">
                  <c:v>20.159872423515125</c:v>
                </c:pt>
                <c:pt idx="157">
                  <c:v>20.17426854986816</c:v>
                </c:pt>
                <c:pt idx="158">
                  <c:v>20.188534567634274</c:v>
                </c:pt>
                <c:pt idx="159">
                  <c:v>20.202672439310486</c:v>
                </c:pt>
                <c:pt idx="160">
                  <c:v>20.216684086029929</c:v>
                </c:pt>
                <c:pt idx="161">
                  <c:v>20.230571388679117</c:v>
                </c:pt>
                <c:pt idx="162">
                  <c:v>20.244336188978366</c:v>
                </c:pt>
                <c:pt idx="163">
                  <c:v>20.257980290527072</c:v>
                </c:pt>
                <c:pt idx="164">
                  <c:v>20.271505459814833</c:v>
                </c:pt>
                <c:pt idx="165">
                  <c:v>20.284913427200124</c:v>
                </c:pt>
                <c:pt idx="166">
                  <c:v>20.298205887857335</c:v>
                </c:pt>
                <c:pt idx="167">
                  <c:v>20.311384502693802</c:v>
                </c:pt>
                <c:pt idx="168">
                  <c:v>20.324450899237593</c:v>
                </c:pt>
                <c:pt idx="169">
                  <c:v>20.337406672497355</c:v>
                </c:pt>
                <c:pt idx="170">
                  <c:v>20.350253385795131</c:v>
                </c:pt>
                <c:pt idx="171">
                  <c:v>20.362992571573319</c:v>
                </c:pt>
                <c:pt idx="172">
                  <c:v>20.37562573217652</c:v>
                </c:pt>
                <c:pt idx="173">
                  <c:v>20.38815434060923</c:v>
                </c:pt>
                <c:pt idx="174">
                  <c:v>20.400579841270517</c:v>
                </c:pt>
                <c:pt idx="175">
                  <c:v>20.412903650666017</c:v>
                </c:pt>
                <c:pt idx="176">
                  <c:v>20.425127158098583</c:v>
                </c:pt>
                <c:pt idx="177">
                  <c:v>20.437251726337983</c:v>
                </c:pt>
                <c:pt idx="178">
                  <c:v>20.449278692270571</c:v>
                </c:pt>
                <c:pt idx="179">
                  <c:v>20.461209367529502</c:v>
                </c:pt>
                <c:pt idx="180">
                  <c:v>20.473045039106449</c:v>
                </c:pt>
                <c:pt idx="181">
                  <c:v>20.484786969944988</c:v>
                </c:pt>
                <c:pt idx="182">
                  <c:v>20.496436399516892</c:v>
                </c:pt>
                <c:pt idx="183">
                  <c:v>20.507994544381368</c:v>
                </c:pt>
                <c:pt idx="184">
                  <c:v>20.519462598728158</c:v>
                </c:pt>
                <c:pt idx="185">
                  <c:v>20.530841734904985</c:v>
                </c:pt>
                <c:pt idx="186">
                  <c:v>20.542133103929764</c:v>
                </c:pt>
                <c:pt idx="187">
                  <c:v>20.553337835988298</c:v>
                </c:pt>
                <c:pt idx="188">
                  <c:v>20.564457040917695</c:v>
                </c:pt>
                <c:pt idx="189">
                  <c:v>20.575491808676258</c:v>
                </c:pt>
                <c:pt idx="190">
                  <c:v>20.586443209800056</c:v>
                </c:pt>
                <c:pt idx="191">
                  <c:v>20.597312295846741</c:v>
                </c:pt>
                <c:pt idx="192">
                  <c:v>20.608100099827055</c:v>
                </c:pt>
                <c:pt idx="193">
                  <c:v>20.618807636624325</c:v>
                </c:pt>
                <c:pt idx="194">
                  <c:v>20.629435903402449</c:v>
                </c:pt>
                <c:pt idx="195">
                  <c:v>20.639985880002634</c:v>
                </c:pt>
                <c:pt idx="196">
                  <c:v>20.650458529329427</c:v>
                </c:pt>
                <c:pt idx="197">
                  <c:v>20.660854797726085</c:v>
                </c:pt>
                <c:pt idx="198">
                  <c:v>20.671175615339997</c:v>
                </c:pt>
                <c:pt idx="199">
                  <c:v>20.68142189647816</c:v>
                </c:pt>
                <c:pt idx="200">
                  <c:v>20.691594539953201</c:v>
                </c:pt>
                <c:pt idx="201">
                  <c:v>20.701694429420126</c:v>
                </c:pt>
                <c:pt idx="202">
                  <c:v>20.711722433704281</c:v>
                </c:pt>
                <c:pt idx="203">
                  <c:v>20.721679407120511</c:v>
                </c:pt>
                <c:pt idx="204">
                  <c:v>20.731566189784072</c:v>
                </c:pt>
                <c:pt idx="205">
                  <c:v>20.741383607913338</c:v>
                </c:pt>
                <c:pt idx="206">
                  <c:v>20.751132474124717</c:v>
                </c:pt>
                <c:pt idx="207">
                  <c:v>20.760813587719873</c:v>
                </c:pt>
                <c:pt idx="208">
                  <c:v>20.770427734965622</c:v>
                </c:pt>
                <c:pt idx="209">
                  <c:v>20.779975689366587</c:v>
                </c:pt>
                <c:pt idx="210">
                  <c:v>20.78945821193097</c:v>
                </c:pt>
                <c:pt idx="211">
                  <c:v>20.798876051429556</c:v>
                </c:pt>
                <c:pt idx="212">
                  <c:v>20.80822994464814</c:v>
                </c:pt>
                <c:pt idx="213">
                  <c:v>20.817520616633647</c:v>
                </c:pt>
                <c:pt idx="214">
                  <c:v>20.8267487809341</c:v>
                </c:pt>
                <c:pt idx="215">
                  <c:v>20.835915139832561</c:v>
                </c:pt>
                <c:pt idx="216">
                  <c:v>20.845020384575335</c:v>
                </c:pt>
                <c:pt idx="217">
                  <c:v>20.85406519559449</c:v>
                </c:pt>
                <c:pt idx="218">
                  <c:v>20.863050242724899</c:v>
                </c:pt>
                <c:pt idx="219">
                  <c:v>20.871976185416028</c:v>
                </c:pt>
                <c:pt idx="220">
                  <c:v>20.880843672938568</c:v>
                </c:pt>
                <c:pt idx="221">
                  <c:v>20.88965334458592</c:v>
                </c:pt>
                <c:pt idx="222">
                  <c:v>20.898405829871042</c:v>
                </c:pt>
                <c:pt idx="223">
                  <c:v>20.907101748718372</c:v>
                </c:pt>
                <c:pt idx="224">
                  <c:v>20.915741711651222</c:v>
                </c:pt>
                <c:pt idx="225">
                  <c:v>20.92432631997476</c:v>
                </c:pt>
                <c:pt idx="226">
                  <c:v>20.932856165954565</c:v>
                </c:pt>
                <c:pt idx="227">
                  <c:v>20.941331832991057</c:v>
                </c:pt>
                <c:pt idx="228">
                  <c:v>20.949753895789701</c:v>
                </c:pt>
                <c:pt idx="229">
                  <c:v>20.958122920527373</c:v>
                </c:pt>
                <c:pt idx="230">
                  <c:v>20.966439465014723</c:v>
                </c:pt>
                <c:pt idx="231">
                  <c:v>20.974704078854877</c:v>
                </c:pt>
                <c:pt idx="232">
                  <c:v>20.982917303598295</c:v>
                </c:pt>
                <c:pt idx="233">
                  <c:v>20.99107967289434</c:v>
                </c:pt>
                <c:pt idx="234">
                  <c:v>20.999191712639092</c:v>
                </c:pt>
                <c:pt idx="235">
                  <c:v>21.007253941119956</c:v>
                </c:pt>
                <c:pt idx="236">
                  <c:v>21.015266869156942</c:v>
                </c:pt>
                <c:pt idx="237">
                  <c:v>21.02323100024072</c:v>
                </c:pt>
                <c:pt idx="238">
                  <c:v>21.031146830667634</c:v>
                </c:pt>
                <c:pt idx="239">
                  <c:v>21.039014849671549</c:v>
                </c:pt>
                <c:pt idx="240">
                  <c:v>21.046835539552909</c:v>
                </c:pt>
                <c:pt idx="241">
                  <c:v>21.054609375804805</c:v>
                </c:pt>
                <c:pt idx="242">
                  <c:v>21.062336827236358</c:v>
                </c:pt>
                <c:pt idx="243">
                  <c:v>21.070018356093193</c:v>
                </c:pt>
                <c:pt idx="244">
                  <c:v>21.077654418175513</c:v>
                </c:pt>
                <c:pt idx="245">
                  <c:v>21.085245462953331</c:v>
                </c:pt>
                <c:pt idx="246">
                  <c:v>21.092791933679393</c:v>
                </c:pt>
                <c:pt idx="247">
                  <c:v>21.100294267499539</c:v>
                </c:pt>
                <c:pt idx="248">
                  <c:v>21.107752895560637</c:v>
                </c:pt>
                <c:pt idx="249">
                  <c:v>21.115168243116397</c:v>
                </c:pt>
                <c:pt idx="250">
                  <c:v>21.122540729630558</c:v>
                </c:pt>
                <c:pt idx="251">
                  <c:v>21.129870768878266</c:v>
                </c:pt>
                <c:pt idx="252">
                  <c:v>21.137158769045019</c:v>
                </c:pt>
                <c:pt idx="253">
                  <c:v>21.144405132823554</c:v>
                </c:pt>
                <c:pt idx="254">
                  <c:v>21.151610257508807</c:v>
                </c:pt>
                <c:pt idx="255">
                  <c:v>21.158774535090714</c:v>
                </c:pt>
                <c:pt idx="256">
                  <c:v>21.165898352345202</c:v>
                </c:pt>
                <c:pt idx="257">
                  <c:v>21.172982090923174</c:v>
                </c:pt>
                <c:pt idx="258">
                  <c:v>21.180026127437706</c:v>
                </c:pt>
                <c:pt idx="259">
                  <c:v>21.187030833549407</c:v>
                </c:pt>
                <c:pt idx="260">
                  <c:v>21.193996576050019</c:v>
                </c:pt>
                <c:pt idx="261">
                  <c:v>21.200923716944278</c:v>
                </c:pt>
                <c:pt idx="262">
                  <c:v>21.207812613530177</c:v>
                </c:pt>
                <c:pt idx="263">
                  <c:v>21.214663618477438</c:v>
                </c:pt>
                <c:pt idx="264">
                  <c:v>21.221477079904567</c:v>
                </c:pt>
                <c:pt idx="265">
                  <c:v>21.228253341454202</c:v>
                </c:pt>
                <c:pt idx="266">
                  <c:v>21.234992742366973</c:v>
                </c:pt>
                <c:pt idx="267">
                  <c:v>21.241695617553951</c:v>
                </c:pt>
                <c:pt idx="268">
                  <c:v>21.248362297667583</c:v>
                </c:pt>
                <c:pt idx="269">
                  <c:v>21.254993109171146</c:v>
                </c:pt>
                <c:pt idx="270">
                  <c:v>21.261588374406937</c:v>
                </c:pt>
                <c:pt idx="271">
                  <c:v>21.268148411663059</c:v>
                </c:pt>
                <c:pt idx="272">
                  <c:v>21.274673535238918</c:v>
                </c:pt>
                <c:pt idx="273">
                  <c:v>21.281164055509283</c:v>
                </c:pt>
                <c:pt idx="274">
                  <c:v>21.287620278987323</c:v>
                </c:pt>
                <c:pt idx="275">
                  <c:v>21.294042508386255</c:v>
                </c:pt>
                <c:pt idx="276">
                  <c:v>21.300431042679811</c:v>
                </c:pt>
                <c:pt idx="277">
                  <c:v>21.306786177161559</c:v>
                </c:pt>
                <c:pt idx="278">
                  <c:v>21.313108203503074</c:v>
                </c:pt>
                <c:pt idx="279">
                  <c:v>21.319397409810961</c:v>
                </c:pt>
                <c:pt idx="280">
                  <c:v>21.325654080682813</c:v>
                </c:pt>
                <c:pt idx="281">
                  <c:v>21.331878497262107</c:v>
                </c:pt>
                <c:pt idx="282">
                  <c:v>21.338070937291981</c:v>
                </c:pt>
                <c:pt idx="283">
                  <c:v>21.344231675168075</c:v>
                </c:pt>
                <c:pt idx="284">
                  <c:v>21.350360981990338</c:v>
                </c:pt>
                <c:pt idx="285">
                  <c:v>21.356459125613835</c:v>
                </c:pt>
                <c:pt idx="286">
                  <c:v>21.362526370698621</c:v>
                </c:pt>
                <c:pt idx="287">
                  <c:v>21.368562978758685</c:v>
                </c:pt>
                <c:pt idx="288">
                  <c:v>21.374569208209962</c:v>
                </c:pt>
                <c:pt idx="289">
                  <c:v>21.380545314417486</c:v>
                </c:pt>
                <c:pt idx="290">
                  <c:v>21.386491549741585</c:v>
                </c:pt>
                <c:pt idx="291">
                  <c:v>21.392408163583337</c:v>
                </c:pt>
                <c:pt idx="292">
                  <c:v>21.398295402429113</c:v>
                </c:pt>
                <c:pt idx="293">
                  <c:v>21.404153509894265</c:v>
                </c:pt>
                <c:pt idx="294">
                  <c:v>21.409982726766174</c:v>
                </c:pt>
                <c:pt idx="295">
                  <c:v>21.415783291046296</c:v>
                </c:pt>
                <c:pt idx="296">
                  <c:v>21.421555437991628</c:v>
                </c:pt>
                <c:pt idx="297">
                  <c:v>21.427299400155324</c:v>
                </c:pt>
                <c:pt idx="298">
                  <c:v>21.43301540742657</c:v>
                </c:pt>
                <c:pt idx="299">
                  <c:v>21.438703687069847</c:v>
                </c:pt>
                <c:pt idx="300">
                  <c:v>21.444364463763318</c:v>
                </c:pt>
                <c:pt idx="301">
                  <c:v>21.449997959636708</c:v>
                </c:pt>
                <c:pt idx="302">
                  <c:v>21.455604394308377</c:v>
                </c:pt>
                <c:pt idx="303">
                  <c:v>21.461183984921792</c:v>
                </c:pt>
                <c:pt idx="304">
                  <c:v>21.466736946181356</c:v>
                </c:pt>
                <c:pt idx="305">
                  <c:v>21.472263490387586</c:v>
                </c:pt>
                <c:pt idx="306">
                  <c:v>21.47776382747168</c:v>
                </c:pt>
                <c:pt idx="307">
                  <c:v>21.483238165029427</c:v>
                </c:pt>
                <c:pt idx="308">
                  <c:v>21.48868670835467</c:v>
                </c:pt>
                <c:pt idx="309">
                  <c:v>21.494109660471999</c:v>
                </c:pt>
                <c:pt idx="310">
                  <c:v>21.499507222169008</c:v>
                </c:pt>
                <c:pt idx="311">
                  <c:v>21.50487959202793</c:v>
                </c:pt>
                <c:pt idx="312">
                  <c:v>21.510226966456763</c:v>
                </c:pt>
                <c:pt idx="313">
                  <c:v>21.515549539719846</c:v>
                </c:pt>
                <c:pt idx="314">
                  <c:v>21.520847503967872</c:v>
                </c:pt>
                <c:pt idx="315">
                  <c:v>21.526121049267442</c:v>
                </c:pt>
                <c:pt idx="316">
                  <c:v>21.531370363630149</c:v>
                </c:pt>
                <c:pt idx="317">
                  <c:v>21.536595633041014</c:v>
                </c:pt>
                <c:pt idx="318">
                  <c:v>21.541797041486618</c:v>
                </c:pt>
                <c:pt idx="319">
                  <c:v>21.546974770982665</c:v>
                </c:pt>
                <c:pt idx="320">
                  <c:v>21.552129001601052</c:v>
                </c:pt>
                <c:pt idx="321">
                  <c:v>21.557259911496626</c:v>
                </c:pt>
                <c:pt idx="322">
                  <c:v>21.562367676933292</c:v>
                </c:pt>
                <c:pt idx="323">
                  <c:v>21.567452472309846</c:v>
                </c:pt>
                <c:pt idx="324">
                  <c:v>21.572514470185343</c:v>
                </c:pt>
                <c:pt idx="325">
                  <c:v>21.577553841303953</c:v>
                </c:pt>
                <c:pt idx="326">
                  <c:v>21.58257075461955</c:v>
                </c:pt>
                <c:pt idx="327">
                  <c:v>21.587565377319788</c:v>
                </c:pt>
                <c:pt idx="328">
                  <c:v>21.592537874849803</c:v>
                </c:pt>
                <c:pt idx="329">
                  <c:v>21.597488410935586</c:v>
                </c:pt>
                <c:pt idx="330">
                  <c:v>21.602417147606882</c:v>
                </c:pt>
                <c:pt idx="331">
                  <c:v>21.607324245219765</c:v>
                </c:pt>
                <c:pt idx="332">
                  <c:v>21.61220986247891</c:v>
                </c:pt>
                <c:pt idx="333">
                  <c:v>21.617074156459317</c:v>
                </c:pt>
                <c:pt idx="334">
                  <c:v>21.62191728262793</c:v>
                </c:pt>
                <c:pt idx="335">
                  <c:v>21.626739394864689</c:v>
                </c:pt>
                <c:pt idx="336">
                  <c:v>21.631540645483412</c:v>
                </c:pt>
                <c:pt idx="337">
                  <c:v>21.636321185252196</c:v>
                </c:pt>
                <c:pt idx="338">
                  <c:v>21.641081163413638</c:v>
                </c:pt>
                <c:pt idx="339">
                  <c:v>21.645820727704592</c:v>
                </c:pt>
                <c:pt idx="340">
                  <c:v>21.650540024375751</c:v>
                </c:pt>
                <c:pt idx="341">
                  <c:v>21.655239198210801</c:v>
                </c:pt>
                <c:pt idx="342">
                  <c:v>21.659918392545325</c:v>
                </c:pt>
                <c:pt idx="343">
                  <c:v>21.664577749285449</c:v>
                </c:pt>
                <c:pt idx="344">
                  <c:v>21.669217408926134</c:v>
                </c:pt>
                <c:pt idx="345">
                  <c:v>21.673837510569165</c:v>
                </c:pt>
                <c:pt idx="346">
                  <c:v>21.678438191940931</c:v>
                </c:pt>
                <c:pt idx="347">
                  <c:v>21.683019589409916</c:v>
                </c:pt>
                <c:pt idx="348">
                  <c:v>21.687581838003847</c:v>
                </c:pt>
                <c:pt idx="349">
                  <c:v>21.692125071426663</c:v>
                </c:pt>
                <c:pt idx="350">
                  <c:v>21.696649422075183</c:v>
                </c:pt>
                <c:pt idx="351">
                  <c:v>21.701155021055492</c:v>
                </c:pt>
                <c:pt idx="352">
                  <c:v>21.705641998199148</c:v>
                </c:pt>
                <c:pt idx="353">
                  <c:v>21.710110482079074</c:v>
                </c:pt>
                <c:pt idx="354">
                  <c:v>21.71456060002523</c:v>
                </c:pt>
                <c:pt idx="355">
                  <c:v>21.718992478140052</c:v>
                </c:pt>
                <c:pt idx="356">
                  <c:v>21.723406241313683</c:v>
                </c:pt>
                <c:pt idx="357">
                  <c:v>21.727802013238872</c:v>
                </c:pt>
                <c:pt idx="358">
                  <c:v>21.732179916425817</c:v>
                </c:pt>
                <c:pt idx="359">
                  <c:v>21.736540072216616</c:v>
                </c:pt>
                <c:pt idx="360">
                  <c:v>21.740882600799605</c:v>
                </c:pt>
                <c:pt idx="361">
                  <c:v>21.745207621223429</c:v>
                </c:pt>
                <c:pt idx="362">
                  <c:v>21.749515251410983</c:v>
                </c:pt>
                <c:pt idx="363">
                  <c:v>21.753805608172989</c:v>
                </c:pt>
                <c:pt idx="364">
                  <c:v>21.75807880722158</c:v>
                </c:pt>
                <c:pt idx="365">
                  <c:v>21.762334963183502</c:v>
                </c:pt>
                <c:pt idx="366">
                  <c:v>21.766574189613202</c:v>
                </c:pt>
                <c:pt idx="367">
                  <c:v>21.770796599005749</c:v>
                </c:pt>
                <c:pt idx="368">
                  <c:v>21.77500230280949</c:v>
                </c:pt>
                <c:pt idx="369">
                  <c:v>21.779191411438585</c:v>
                </c:pt>
                <c:pt idx="370">
                  <c:v>21.783364034285341</c:v>
                </c:pt>
                <c:pt idx="371">
                  <c:v>21.787520279732345</c:v>
                </c:pt>
                <c:pt idx="372">
                  <c:v>21.79166025516443</c:v>
                </c:pt>
                <c:pt idx="373">
                  <c:v>21.795784066980517</c:v>
                </c:pt>
                <c:pt idx="374">
                  <c:v>21.799891820605197</c:v>
                </c:pt>
                <c:pt idx="375">
                  <c:v>21.803983620500233</c:v>
                </c:pt>
                <c:pt idx="376">
                  <c:v>21.808059570175807</c:v>
                </c:pt>
                <c:pt idx="377">
                  <c:v>21.812119772201726</c:v>
                </c:pt>
                <c:pt idx="378">
                  <c:v>21.816164328218317</c:v>
                </c:pt>
                <c:pt idx="379">
                  <c:v>21.820193338947334</c:v>
                </c:pt>
                <c:pt idx="380">
                  <c:v>21.824206904202548</c:v>
                </c:pt>
                <c:pt idx="381">
                  <c:v>21.828205122900311</c:v>
                </c:pt>
                <c:pt idx="382">
                  <c:v>21.832188093069909</c:v>
                </c:pt>
                <c:pt idx="383">
                  <c:v>21.836155911863766</c:v>
                </c:pt>
                <c:pt idx="384">
                  <c:v>21.840108675567546</c:v>
                </c:pt>
                <c:pt idx="385">
                  <c:v>21.844046479610085</c:v>
                </c:pt>
                <c:pt idx="386">
                  <c:v>21.847969418573172</c:v>
                </c:pt>
                <c:pt idx="387">
                  <c:v>21.851877586201201</c:v>
                </c:pt>
                <c:pt idx="388">
                  <c:v>21.855771075410743</c:v>
                </c:pt>
                <c:pt idx="389">
                  <c:v>21.867364389472556</c:v>
                </c:pt>
                <c:pt idx="390">
                  <c:v>21.871200077942682</c:v>
                </c:pt>
                <c:pt idx="391">
                  <c:v>21.875021540483544</c:v>
                </c:pt>
                <c:pt idx="392">
                  <c:v>21.878828865237349</c:v>
                </c:pt>
                <c:pt idx="393">
                  <c:v>21.882622139581549</c:v>
                </c:pt>
                <c:pt idx="394">
                  <c:v>21.886401450137352</c:v>
                </c:pt>
                <c:pt idx="395">
                  <c:v>21.890166882778139</c:v>
                </c:pt>
                <c:pt idx="396">
                  <c:v>21.893918522637762</c:v>
                </c:pt>
                <c:pt idx="397">
                  <c:v>21.897656454118717</c:v>
                </c:pt>
                <c:pt idx="398">
                  <c:v>21.901380760900242</c:v>
                </c:pt>
                <c:pt idx="399">
                  <c:v>21.905091525946251</c:v>
                </c:pt>
                <c:pt idx="400">
                  <c:v>21.908788831513203</c:v>
                </c:pt>
                <c:pt idx="401">
                  <c:v>21.912472759157851</c:v>
                </c:pt>
                <c:pt idx="402">
                  <c:v>21.916143389744889</c:v>
                </c:pt>
                <c:pt idx="403">
                  <c:v>21.919800803454514</c:v>
                </c:pt>
                <c:pt idx="404">
                  <c:v>21.923445079789833</c:v>
                </c:pt>
                <c:pt idx="405">
                  <c:v>21.93789237816198</c:v>
                </c:pt>
                <c:pt idx="406">
                  <c:v>21.941472136984178</c:v>
                </c:pt>
                <c:pt idx="407">
                  <c:v>21.945039221637085</c:v>
                </c:pt>
                <c:pt idx="408">
                  <c:v>21.948593707084711</c:v>
                </c:pt>
                <c:pt idx="409">
                  <c:v>21.952135667670142</c:v>
                </c:pt>
                <c:pt idx="410">
                  <c:v>21.955665177122128</c:v>
                </c:pt>
                <c:pt idx="411">
                  <c:v>21.959182308561584</c:v>
                </c:pt>
                <c:pt idx="412">
                  <c:v>21.962687134508108</c:v>
                </c:pt>
                <c:pt idx="413">
                  <c:v>21.966179726886249</c:v>
                </c:pt>
                <c:pt idx="414">
                  <c:v>21.969660157031846</c:v>
                </c:pt>
                <c:pt idx="415">
                  <c:v>21.973128495698155</c:v>
                </c:pt>
                <c:pt idx="416">
                  <c:v>21.976584813062047</c:v>
                </c:pt>
                <c:pt idx="417">
                  <c:v>21.980029178729946</c:v>
                </c:pt>
                <c:pt idx="418">
                  <c:v>21.983461661743871</c:v>
                </c:pt>
                <c:pt idx="419">
                  <c:v>21.986882330587246</c:v>
                </c:pt>
                <c:pt idx="420">
                  <c:v>21.990291253190797</c:v>
                </c:pt>
                <c:pt idx="421">
                  <c:v>21.993688496938177</c:v>
                </c:pt>
                <c:pt idx="422">
                  <c:v>21.997074128671695</c:v>
                </c:pt>
                <c:pt idx="423">
                  <c:v>22.000448214697901</c:v>
                </c:pt>
                <c:pt idx="424">
                  <c:v>22.003810820793085</c:v>
                </c:pt>
                <c:pt idx="425">
                  <c:v>22.007162012208731</c:v>
                </c:pt>
                <c:pt idx="426">
                  <c:v>22.010501853676899</c:v>
                </c:pt>
                <c:pt idx="427">
                  <c:v>22.013830409415544</c:v>
                </c:pt>
                <c:pt idx="428">
                  <c:v>22.017147743133766</c:v>
                </c:pt>
                <c:pt idx="429">
                  <c:v>22.020453918036978</c:v>
                </c:pt>
                <c:pt idx="430">
                  <c:v>22.023748996832012</c:v>
                </c:pt>
                <c:pt idx="431">
                  <c:v>22.027033041732206</c:v>
                </c:pt>
                <c:pt idx="432">
                  <c:v>22.030306114462402</c:v>
                </c:pt>
                <c:pt idx="433">
                  <c:v>22.033568276263789</c:v>
                </c:pt>
                <c:pt idx="434">
                  <c:v>22.036819587898901</c:v>
                </c:pt>
                <c:pt idx="435">
                  <c:v>22.040060109656331</c:v>
                </c:pt>
                <c:pt idx="436">
                  <c:v>22.043289901355493</c:v>
                </c:pt>
                <c:pt idx="437">
                  <c:v>22.046509022351366</c:v>
                </c:pt>
                <c:pt idx="438">
                  <c:v>22.049717531539077</c:v>
                </c:pt>
                <c:pt idx="439">
                  <c:v>22.052915487358483</c:v>
                </c:pt>
                <c:pt idx="440">
                  <c:v>22.056102947798731</c:v>
                </c:pt>
                <c:pt idx="441">
                  <c:v>22.059279970402656</c:v>
                </c:pt>
                <c:pt idx="442">
                  <c:v>22.062446612271302</c:v>
                </c:pt>
                <c:pt idx="443">
                  <c:v>22.06560293006817</c:v>
                </c:pt>
                <c:pt idx="444">
                  <c:v>22.068748980023578</c:v>
                </c:pt>
                <c:pt idx="445">
                  <c:v>22.07188481793894</c:v>
                </c:pt>
                <c:pt idx="446">
                  <c:v>22.07501049919092</c:v>
                </c:pt>
                <c:pt idx="447">
                  <c:v>22.078126078735615</c:v>
                </c:pt>
                <c:pt idx="448">
                  <c:v>22.081231611112642</c:v>
                </c:pt>
                <c:pt idx="449">
                  <c:v>22.084327150449244</c:v>
                </c:pt>
                <c:pt idx="450">
                  <c:v>22.087412750464242</c:v>
                </c:pt>
                <c:pt idx="451">
                  <c:v>22.090488464471981</c:v>
                </c:pt>
                <c:pt idx="452">
                  <c:v>22.09355434538633</c:v>
                </c:pt>
                <c:pt idx="453">
                  <c:v>22.096610445724458</c:v>
                </c:pt>
                <c:pt idx="454">
                  <c:v>22.099656817610697</c:v>
                </c:pt>
                <c:pt idx="455">
                  <c:v>22.102693512780334</c:v>
                </c:pt>
                <c:pt idx="456">
                  <c:v>22.105720582583302</c:v>
                </c:pt>
                <c:pt idx="457">
                  <c:v>22.144219266872177</c:v>
                </c:pt>
                <c:pt idx="458">
                  <c:v>22.147116766017508</c:v>
                </c:pt>
                <c:pt idx="459">
                  <c:v>22.150005366214348</c:v>
                </c:pt>
                <c:pt idx="460">
                  <c:v>22.152885113120931</c:v>
                </c:pt>
                <c:pt idx="461">
                  <c:v>22.155756052067449</c:v>
                </c:pt>
                <c:pt idx="462">
                  <c:v>22.158618228058966</c:v>
                </c:pt>
                <c:pt idx="463">
                  <c:v>22.161471685778491</c:v>
                </c:pt>
                <c:pt idx="464">
                  <c:v>22.164316469589881</c:v>
                </c:pt>
                <c:pt idx="465">
                  <c:v>22.167152623540836</c:v>
                </c:pt>
                <c:pt idx="466">
                  <c:v>22.16998019136572</c:v>
                </c:pt>
                <c:pt idx="467">
                  <c:v>22.172799216488496</c:v>
                </c:pt>
                <c:pt idx="468">
                  <c:v>22.175609742025522</c:v>
                </c:pt>
                <c:pt idx="469">
                  <c:v>22.178411810788347</c:v>
                </c:pt>
                <c:pt idx="470">
                  <c:v>22.181205465286485</c:v>
                </c:pt>
                <c:pt idx="471">
                  <c:v>22.183990747730171</c:v>
                </c:pt>
                <c:pt idx="472">
                  <c:v>22.186767700033055</c:v>
                </c:pt>
                <c:pt idx="473">
                  <c:v>22.189536363814874</c:v>
                </c:pt>
                <c:pt idx="474">
                  <c:v>22.192296780404114</c:v>
                </c:pt>
                <c:pt idx="475">
                  <c:v>22.195048990840611</c:v>
                </c:pt>
                <c:pt idx="476">
                  <c:v>22.197793035878174</c:v>
                </c:pt>
                <c:pt idx="477">
                  <c:v>22.200528955987114</c:v>
                </c:pt>
                <c:pt idx="478">
                  <c:v>22.203256791356804</c:v>
                </c:pt>
                <c:pt idx="479">
                  <c:v>22.20597658189816</c:v>
                </c:pt>
                <c:pt idx="480">
                  <c:v>22.20868836724614</c:v>
                </c:pt>
                <c:pt idx="481">
                  <c:v>22.211392186762208</c:v>
                </c:pt>
                <c:pt idx="482">
                  <c:v>22.214088079536708</c:v>
                </c:pt>
                <c:pt idx="483">
                  <c:v>22.216776084391338</c:v>
                </c:pt>
                <c:pt idx="484">
                  <c:v>22.219456239881453</c:v>
                </c:pt>
                <c:pt idx="485">
                  <c:v>22.222128584298453</c:v>
                </c:pt>
                <c:pt idx="486">
                  <c:v>22.224793155672117</c:v>
                </c:pt>
                <c:pt idx="487">
                  <c:v>22.227449991772858</c:v>
                </c:pt>
                <c:pt idx="488">
                  <c:v>22.230099130114006</c:v>
                </c:pt>
                <c:pt idx="489">
                  <c:v>22.23274060795411</c:v>
                </c:pt>
                <c:pt idx="490">
                  <c:v>22.235374462299092</c:v>
                </c:pt>
                <c:pt idx="491">
                  <c:v>22.238000729904499</c:v>
                </c:pt>
                <c:pt idx="492">
                  <c:v>22.240619447277624</c:v>
                </c:pt>
                <c:pt idx="493">
                  <c:v>22.243230650679742</c:v>
                </c:pt>
                <c:pt idx="494">
                  <c:v>22.245834376128176</c:v>
                </c:pt>
                <c:pt idx="495">
                  <c:v>22.248430659398405</c:v>
                </c:pt>
                <c:pt idx="496">
                  <c:v>22.25101953602622</c:v>
                </c:pt>
                <c:pt idx="497">
                  <c:v>22.25360104130969</c:v>
                </c:pt>
                <c:pt idx="498">
                  <c:v>22.256175210311305</c:v>
                </c:pt>
                <c:pt idx="499">
                  <c:v>22.258742077859896</c:v>
                </c:pt>
                <c:pt idx="500">
                  <c:v>22.311018963047115</c:v>
                </c:pt>
                <c:pt idx="501">
                  <c:v>22.313433561750706</c:v>
                </c:pt>
                <c:pt idx="502">
                  <c:v>22.315841599939318</c:v>
                </c:pt>
                <c:pt idx="503">
                  <c:v>22.318243107390362</c:v>
                </c:pt>
                <c:pt idx="504">
                  <c:v>22.320638113691956</c:v>
                </c:pt>
                <c:pt idx="505">
                  <c:v>22.323026648244419</c:v>
                </c:pt>
                <c:pt idx="506">
                  <c:v>22.325408740261818</c:v>
                </c:pt>
                <c:pt idx="507">
                  <c:v>22.327784418773547</c:v>
                </c:pt>
                <c:pt idx="508">
                  <c:v>22.330153712625723</c:v>
                </c:pt>
                <c:pt idx="509">
                  <c:v>22.332516650482766</c:v>
                </c:pt>
                <c:pt idx="510">
                  <c:v>22.334873260828793</c:v>
                </c:pt>
                <c:pt idx="511">
                  <c:v>22.337223571969137</c:v>
                </c:pt>
                <c:pt idx="512">
                  <c:v>22.339567612031775</c:v>
                </c:pt>
                <c:pt idx="513">
                  <c:v>22.341905408968721</c:v>
                </c:pt>
                <c:pt idx="514">
                  <c:v>22.344236990557484</c:v>
                </c:pt>
                <c:pt idx="515">
                  <c:v>22.346562384402446</c:v>
                </c:pt>
                <c:pt idx="516">
                  <c:v>22.348881617936268</c:v>
                </c:pt>
                <c:pt idx="517">
                  <c:v>22.351194718421226</c:v>
                </c:pt>
                <c:pt idx="518">
                  <c:v>22.353501712950621</c:v>
                </c:pt>
                <c:pt idx="519">
                  <c:v>22.355802628450061</c:v>
                </c:pt>
                <c:pt idx="520">
                  <c:v>22.358097491678901</c:v>
                </c:pt>
                <c:pt idx="521">
                  <c:v>22.417864476395479</c:v>
                </c:pt>
                <c:pt idx="522">
                  <c:v>22.42000010454521</c:v>
                </c:pt>
                <c:pt idx="523">
                  <c:v>22.422130389651521</c:v>
                </c:pt>
                <c:pt idx="524">
                  <c:v>22.424255354044952</c:v>
                </c:pt>
                <c:pt idx="525">
                  <c:v>22.426375019925235</c:v>
                </c:pt>
                <c:pt idx="526">
                  <c:v>22.514710045235201</c:v>
                </c:pt>
                <c:pt idx="527">
                  <c:v>22.516612312005691</c:v>
                </c:pt>
                <c:pt idx="528">
                  <c:v>22.51851017554019</c:v>
                </c:pt>
                <c:pt idx="529">
                  <c:v>22.52040365286452</c:v>
                </c:pt>
                <c:pt idx="530">
                  <c:v>22.522292760912293</c:v>
                </c:pt>
                <c:pt idx="531">
                  <c:v>22.524177516525555</c:v>
                </c:pt>
                <c:pt idx="532">
                  <c:v>22.526057936455373</c:v>
                </c:pt>
                <c:pt idx="533">
                  <c:v>22.540947191903786</c:v>
                </c:pt>
                <c:pt idx="534">
                  <c:v>22.542789329783922</c:v>
                </c:pt>
                <c:pt idx="535">
                  <c:v>22.544627294625776</c:v>
                </c:pt>
                <c:pt idx="536">
                  <c:v>22.546461102220547</c:v>
                </c:pt>
                <c:pt idx="537">
                  <c:v>22.548290768275756</c:v>
                </c:pt>
                <c:pt idx="538">
                  <c:v>22.550116308415735</c:v>
                </c:pt>
                <c:pt idx="539">
                  <c:v>22.55193773818225</c:v>
                </c:pt>
                <c:pt idx="540">
                  <c:v>22.553755073035109</c:v>
                </c:pt>
                <c:pt idx="541">
                  <c:v>22.555568328352567</c:v>
                </c:pt>
                <c:pt idx="542">
                  <c:v>22.557377519432077</c:v>
                </c:pt>
                <c:pt idx="543">
                  <c:v>22.559182661490645</c:v>
                </c:pt>
                <c:pt idx="544">
                  <c:v>22.560983769665519</c:v>
                </c:pt>
                <c:pt idx="545">
                  <c:v>22.562780859014644</c:v>
                </c:pt>
                <c:pt idx="546">
                  <c:v>22.564573944517225</c:v>
                </c:pt>
                <c:pt idx="547">
                  <c:v>22.566363041074258</c:v>
                </c:pt>
                <c:pt idx="548">
                  <c:v>22.568148163509036</c:v>
                </c:pt>
                <c:pt idx="549">
                  <c:v>22.569929326567713</c:v>
                </c:pt>
                <c:pt idx="550">
                  <c:v>22.575249205801736</c:v>
                </c:pt>
                <c:pt idx="551">
                  <c:v>22.577014677291942</c:v>
                </c:pt>
                <c:pt idx="552">
                  <c:v>22.57877626199712</c:v>
                </c:pt>
                <c:pt idx="553">
                  <c:v>22.580533974211093</c:v>
                </c:pt>
                <c:pt idx="554">
                  <c:v>22.582287828154048</c:v>
                </c:pt>
                <c:pt idx="555">
                  <c:v>22.584037837973003</c:v>
                </c:pt>
                <c:pt idx="556">
                  <c:v>22.585784017742327</c:v>
                </c:pt>
                <c:pt idx="557">
                  <c:v>22.587526381464201</c:v>
                </c:pt>
                <c:pt idx="558">
                  <c:v>22.589264943069068</c:v>
                </c:pt>
                <c:pt idx="559">
                  <c:v>22.590999716416171</c:v>
                </c:pt>
                <c:pt idx="560">
                  <c:v>22.592730715293932</c:v>
                </c:pt>
                <c:pt idx="561">
                  <c:v>22.594457953420509</c:v>
                </c:pt>
                <c:pt idx="562">
                  <c:v>22.596181444444191</c:v>
                </c:pt>
                <c:pt idx="563">
                  <c:v>22.597901201943881</c:v>
                </c:pt>
                <c:pt idx="564">
                  <c:v>22.599617239429538</c:v>
                </c:pt>
                <c:pt idx="565">
                  <c:v>22.601329570342646</c:v>
                </c:pt>
                <c:pt idx="566">
                  <c:v>22.603038208056656</c:v>
                </c:pt>
              </c:numCache>
            </c:numRef>
          </c:yVal>
          <c:smooth val="1"/>
          <c:extLst xmlns:c16r2="http://schemas.microsoft.com/office/drawing/2015/06/chart">
            <c:ext xmlns:c16="http://schemas.microsoft.com/office/drawing/2014/chart" uri="{C3380CC4-5D6E-409C-BE32-E72D297353CC}">
              <c16:uniqueId val="{00000002-F262-4FB7-95F2-202C5A284889}"/>
            </c:ext>
          </c:extLst>
        </c:ser>
        <c:ser>
          <c:idx val="3"/>
          <c:order val="3"/>
          <c:tx>
            <c:strRef>
              <c:f>'2.1.3(c)'!$G$2</c:f>
              <c:strCache>
                <c:ptCount val="1"/>
                <c:pt idx="0">
                  <c:v>99%UpperCI</c:v>
                </c:pt>
              </c:strCache>
            </c:strRef>
          </c:tx>
          <c:spPr>
            <a:ln w="25400">
              <a:solidFill>
                <a:srgbClr val="0000FF"/>
              </a:solidFill>
              <a:prstDash val="solid"/>
            </a:ln>
          </c:spPr>
          <c:marker>
            <c:symbol val="none"/>
          </c:marker>
          <c:xVal>
            <c:numRef>
              <c:f>'2.1.3(c)'!$C$3:$C$569</c:f>
              <c:numCache>
                <c:formatCode>General</c:formatCode>
                <c:ptCount val="567"/>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pt idx="249">
                  <c:v>100000</c:v>
                </c:pt>
                <c:pt idx="250">
                  <c:v>100399.99999999999</c:v>
                </c:pt>
                <c:pt idx="251">
                  <c:v>100800</c:v>
                </c:pt>
                <c:pt idx="252">
                  <c:v>101199.99999999999</c:v>
                </c:pt>
                <c:pt idx="253">
                  <c:v>101600</c:v>
                </c:pt>
                <c:pt idx="254">
                  <c:v>102000</c:v>
                </c:pt>
                <c:pt idx="255">
                  <c:v>102400</c:v>
                </c:pt>
                <c:pt idx="256">
                  <c:v>102800</c:v>
                </c:pt>
                <c:pt idx="257">
                  <c:v>103200</c:v>
                </c:pt>
                <c:pt idx="258">
                  <c:v>103600</c:v>
                </c:pt>
                <c:pt idx="259">
                  <c:v>104000</c:v>
                </c:pt>
                <c:pt idx="260">
                  <c:v>104400</c:v>
                </c:pt>
                <c:pt idx="261">
                  <c:v>104800</c:v>
                </c:pt>
                <c:pt idx="262">
                  <c:v>105200</c:v>
                </c:pt>
                <c:pt idx="263">
                  <c:v>105600</c:v>
                </c:pt>
                <c:pt idx="264">
                  <c:v>106000</c:v>
                </c:pt>
                <c:pt idx="265">
                  <c:v>106400</c:v>
                </c:pt>
                <c:pt idx="266">
                  <c:v>106800</c:v>
                </c:pt>
                <c:pt idx="267">
                  <c:v>107200</c:v>
                </c:pt>
                <c:pt idx="268">
                  <c:v>107600</c:v>
                </c:pt>
                <c:pt idx="269">
                  <c:v>108000</c:v>
                </c:pt>
                <c:pt idx="270">
                  <c:v>108400</c:v>
                </c:pt>
                <c:pt idx="271">
                  <c:v>108800.00000000001</c:v>
                </c:pt>
                <c:pt idx="272">
                  <c:v>109200</c:v>
                </c:pt>
                <c:pt idx="273">
                  <c:v>109600.00000000001</c:v>
                </c:pt>
                <c:pt idx="274">
                  <c:v>110000</c:v>
                </c:pt>
                <c:pt idx="275">
                  <c:v>110399.99999999999</c:v>
                </c:pt>
                <c:pt idx="276">
                  <c:v>110800</c:v>
                </c:pt>
                <c:pt idx="277">
                  <c:v>111199.99999999999</c:v>
                </c:pt>
                <c:pt idx="278">
                  <c:v>111600</c:v>
                </c:pt>
                <c:pt idx="279">
                  <c:v>112000</c:v>
                </c:pt>
                <c:pt idx="280">
                  <c:v>112400</c:v>
                </c:pt>
                <c:pt idx="281">
                  <c:v>112800</c:v>
                </c:pt>
                <c:pt idx="282">
                  <c:v>113200</c:v>
                </c:pt>
                <c:pt idx="283">
                  <c:v>113600</c:v>
                </c:pt>
                <c:pt idx="284">
                  <c:v>114000</c:v>
                </c:pt>
                <c:pt idx="285">
                  <c:v>114400</c:v>
                </c:pt>
                <c:pt idx="286">
                  <c:v>114800</c:v>
                </c:pt>
                <c:pt idx="287">
                  <c:v>115200</c:v>
                </c:pt>
                <c:pt idx="288">
                  <c:v>115600</c:v>
                </c:pt>
                <c:pt idx="289">
                  <c:v>116000</c:v>
                </c:pt>
                <c:pt idx="290">
                  <c:v>116400</c:v>
                </c:pt>
                <c:pt idx="291">
                  <c:v>116800</c:v>
                </c:pt>
                <c:pt idx="292">
                  <c:v>117200</c:v>
                </c:pt>
                <c:pt idx="293">
                  <c:v>117600</c:v>
                </c:pt>
                <c:pt idx="294">
                  <c:v>118000</c:v>
                </c:pt>
                <c:pt idx="295">
                  <c:v>118400</c:v>
                </c:pt>
                <c:pt idx="296">
                  <c:v>118800.00000000001</c:v>
                </c:pt>
                <c:pt idx="297">
                  <c:v>119200</c:v>
                </c:pt>
                <c:pt idx="298">
                  <c:v>119600.00000000001</c:v>
                </c:pt>
                <c:pt idx="299">
                  <c:v>120000</c:v>
                </c:pt>
                <c:pt idx="300">
                  <c:v>120399.99999999999</c:v>
                </c:pt>
                <c:pt idx="301">
                  <c:v>120800</c:v>
                </c:pt>
                <c:pt idx="302">
                  <c:v>121199.99999999999</c:v>
                </c:pt>
                <c:pt idx="303">
                  <c:v>121600</c:v>
                </c:pt>
                <c:pt idx="304">
                  <c:v>122000</c:v>
                </c:pt>
                <c:pt idx="305">
                  <c:v>122400</c:v>
                </c:pt>
                <c:pt idx="306">
                  <c:v>122800</c:v>
                </c:pt>
                <c:pt idx="307">
                  <c:v>123200</c:v>
                </c:pt>
                <c:pt idx="308">
                  <c:v>123600</c:v>
                </c:pt>
                <c:pt idx="309">
                  <c:v>124000</c:v>
                </c:pt>
                <c:pt idx="310">
                  <c:v>124400</c:v>
                </c:pt>
                <c:pt idx="311">
                  <c:v>124800</c:v>
                </c:pt>
                <c:pt idx="312">
                  <c:v>125200</c:v>
                </c:pt>
                <c:pt idx="313">
                  <c:v>125600</c:v>
                </c:pt>
                <c:pt idx="314">
                  <c:v>126000</c:v>
                </c:pt>
                <c:pt idx="315">
                  <c:v>126400</c:v>
                </c:pt>
                <c:pt idx="316">
                  <c:v>126800</c:v>
                </c:pt>
                <c:pt idx="317">
                  <c:v>127200</c:v>
                </c:pt>
                <c:pt idx="318">
                  <c:v>127600</c:v>
                </c:pt>
                <c:pt idx="319">
                  <c:v>128000</c:v>
                </c:pt>
                <c:pt idx="320">
                  <c:v>128400</c:v>
                </c:pt>
                <c:pt idx="321">
                  <c:v>128800.00000000001</c:v>
                </c:pt>
                <c:pt idx="322">
                  <c:v>129200</c:v>
                </c:pt>
                <c:pt idx="323">
                  <c:v>129600.00000000001</c:v>
                </c:pt>
                <c:pt idx="324">
                  <c:v>130000</c:v>
                </c:pt>
                <c:pt idx="325">
                  <c:v>130399.99999999999</c:v>
                </c:pt>
                <c:pt idx="326">
                  <c:v>130800</c:v>
                </c:pt>
                <c:pt idx="327">
                  <c:v>131200</c:v>
                </c:pt>
                <c:pt idx="328">
                  <c:v>131600</c:v>
                </c:pt>
                <c:pt idx="329">
                  <c:v>132000</c:v>
                </c:pt>
                <c:pt idx="330">
                  <c:v>132400</c:v>
                </c:pt>
                <c:pt idx="331">
                  <c:v>132800</c:v>
                </c:pt>
                <c:pt idx="332">
                  <c:v>133200</c:v>
                </c:pt>
                <c:pt idx="333">
                  <c:v>133600</c:v>
                </c:pt>
                <c:pt idx="334">
                  <c:v>134000</c:v>
                </c:pt>
                <c:pt idx="335">
                  <c:v>134400</c:v>
                </c:pt>
                <c:pt idx="336">
                  <c:v>134800</c:v>
                </c:pt>
                <c:pt idx="337">
                  <c:v>135200</c:v>
                </c:pt>
                <c:pt idx="338">
                  <c:v>135600</c:v>
                </c:pt>
                <c:pt idx="339">
                  <c:v>136000</c:v>
                </c:pt>
                <c:pt idx="340">
                  <c:v>136400</c:v>
                </c:pt>
                <c:pt idx="341">
                  <c:v>136800</c:v>
                </c:pt>
                <c:pt idx="342">
                  <c:v>137200</c:v>
                </c:pt>
                <c:pt idx="343">
                  <c:v>137600</c:v>
                </c:pt>
                <c:pt idx="344">
                  <c:v>138000</c:v>
                </c:pt>
                <c:pt idx="345">
                  <c:v>138400</c:v>
                </c:pt>
                <c:pt idx="346">
                  <c:v>138800</c:v>
                </c:pt>
                <c:pt idx="347">
                  <c:v>139200</c:v>
                </c:pt>
                <c:pt idx="348">
                  <c:v>139600</c:v>
                </c:pt>
                <c:pt idx="349">
                  <c:v>140000</c:v>
                </c:pt>
                <c:pt idx="350">
                  <c:v>140400</c:v>
                </c:pt>
                <c:pt idx="351">
                  <c:v>140800</c:v>
                </c:pt>
                <c:pt idx="352">
                  <c:v>141200</c:v>
                </c:pt>
                <c:pt idx="353">
                  <c:v>141600</c:v>
                </c:pt>
                <c:pt idx="354">
                  <c:v>142000</c:v>
                </c:pt>
                <c:pt idx="355">
                  <c:v>142400</c:v>
                </c:pt>
                <c:pt idx="356">
                  <c:v>142800</c:v>
                </c:pt>
                <c:pt idx="357">
                  <c:v>143200</c:v>
                </c:pt>
                <c:pt idx="358">
                  <c:v>143600</c:v>
                </c:pt>
                <c:pt idx="359">
                  <c:v>144000</c:v>
                </c:pt>
                <c:pt idx="360">
                  <c:v>144400</c:v>
                </c:pt>
                <c:pt idx="361">
                  <c:v>144800</c:v>
                </c:pt>
                <c:pt idx="362">
                  <c:v>145200</c:v>
                </c:pt>
                <c:pt idx="363">
                  <c:v>145600</c:v>
                </c:pt>
                <c:pt idx="364">
                  <c:v>146000</c:v>
                </c:pt>
                <c:pt idx="365">
                  <c:v>146400</c:v>
                </c:pt>
                <c:pt idx="366">
                  <c:v>146800</c:v>
                </c:pt>
                <c:pt idx="367">
                  <c:v>147200</c:v>
                </c:pt>
                <c:pt idx="368">
                  <c:v>147600</c:v>
                </c:pt>
                <c:pt idx="369">
                  <c:v>148000</c:v>
                </c:pt>
                <c:pt idx="370">
                  <c:v>148400</c:v>
                </c:pt>
                <c:pt idx="371">
                  <c:v>148800</c:v>
                </c:pt>
                <c:pt idx="372">
                  <c:v>149200</c:v>
                </c:pt>
                <c:pt idx="373">
                  <c:v>149600</c:v>
                </c:pt>
                <c:pt idx="374">
                  <c:v>150000</c:v>
                </c:pt>
                <c:pt idx="375">
                  <c:v>150400</c:v>
                </c:pt>
                <c:pt idx="376">
                  <c:v>150800</c:v>
                </c:pt>
                <c:pt idx="377">
                  <c:v>151200</c:v>
                </c:pt>
                <c:pt idx="378">
                  <c:v>151600</c:v>
                </c:pt>
                <c:pt idx="379">
                  <c:v>152000</c:v>
                </c:pt>
                <c:pt idx="380">
                  <c:v>152400</c:v>
                </c:pt>
                <c:pt idx="381">
                  <c:v>152800</c:v>
                </c:pt>
                <c:pt idx="382">
                  <c:v>153200</c:v>
                </c:pt>
                <c:pt idx="383">
                  <c:v>153600</c:v>
                </c:pt>
                <c:pt idx="384">
                  <c:v>154000</c:v>
                </c:pt>
                <c:pt idx="385">
                  <c:v>154400</c:v>
                </c:pt>
                <c:pt idx="386">
                  <c:v>154800</c:v>
                </c:pt>
                <c:pt idx="387">
                  <c:v>155200</c:v>
                </c:pt>
                <c:pt idx="388">
                  <c:v>155600</c:v>
                </c:pt>
                <c:pt idx="389">
                  <c:v>156800</c:v>
                </c:pt>
                <c:pt idx="390">
                  <c:v>157200</c:v>
                </c:pt>
                <c:pt idx="391">
                  <c:v>157600</c:v>
                </c:pt>
                <c:pt idx="392">
                  <c:v>158000</c:v>
                </c:pt>
                <c:pt idx="393">
                  <c:v>158400</c:v>
                </c:pt>
                <c:pt idx="394">
                  <c:v>158800</c:v>
                </c:pt>
                <c:pt idx="395">
                  <c:v>159200</c:v>
                </c:pt>
                <c:pt idx="396">
                  <c:v>159600</c:v>
                </c:pt>
                <c:pt idx="397">
                  <c:v>160000</c:v>
                </c:pt>
                <c:pt idx="398">
                  <c:v>160400</c:v>
                </c:pt>
                <c:pt idx="399">
                  <c:v>160799.99999999997</c:v>
                </c:pt>
                <c:pt idx="400">
                  <c:v>161200</c:v>
                </c:pt>
                <c:pt idx="401">
                  <c:v>161600</c:v>
                </c:pt>
                <c:pt idx="402">
                  <c:v>162000</c:v>
                </c:pt>
                <c:pt idx="403">
                  <c:v>162399.99999999997</c:v>
                </c:pt>
                <c:pt idx="404">
                  <c:v>162800</c:v>
                </c:pt>
                <c:pt idx="405">
                  <c:v>164400</c:v>
                </c:pt>
                <c:pt idx="406">
                  <c:v>164800</c:v>
                </c:pt>
                <c:pt idx="407">
                  <c:v>165200</c:v>
                </c:pt>
                <c:pt idx="408">
                  <c:v>165600</c:v>
                </c:pt>
                <c:pt idx="409">
                  <c:v>166000</c:v>
                </c:pt>
                <c:pt idx="410">
                  <c:v>166400</c:v>
                </c:pt>
                <c:pt idx="411">
                  <c:v>166800</c:v>
                </c:pt>
                <c:pt idx="412">
                  <c:v>167200</c:v>
                </c:pt>
                <c:pt idx="413">
                  <c:v>167600.00000000003</c:v>
                </c:pt>
                <c:pt idx="414">
                  <c:v>168000</c:v>
                </c:pt>
                <c:pt idx="415">
                  <c:v>168400</c:v>
                </c:pt>
                <c:pt idx="416">
                  <c:v>168800</c:v>
                </c:pt>
                <c:pt idx="417">
                  <c:v>169200.00000000003</c:v>
                </c:pt>
                <c:pt idx="418">
                  <c:v>169600</c:v>
                </c:pt>
                <c:pt idx="419">
                  <c:v>170000</c:v>
                </c:pt>
                <c:pt idx="420">
                  <c:v>170400</c:v>
                </c:pt>
                <c:pt idx="421">
                  <c:v>170799.99999999997</c:v>
                </c:pt>
                <c:pt idx="422">
                  <c:v>171200</c:v>
                </c:pt>
                <c:pt idx="423">
                  <c:v>171600</c:v>
                </c:pt>
                <c:pt idx="424">
                  <c:v>172000</c:v>
                </c:pt>
                <c:pt idx="425">
                  <c:v>172399.99999999997</c:v>
                </c:pt>
                <c:pt idx="426">
                  <c:v>172800</c:v>
                </c:pt>
                <c:pt idx="427">
                  <c:v>173200</c:v>
                </c:pt>
                <c:pt idx="428">
                  <c:v>173600</c:v>
                </c:pt>
                <c:pt idx="429">
                  <c:v>174000</c:v>
                </c:pt>
                <c:pt idx="430">
                  <c:v>174400</c:v>
                </c:pt>
                <c:pt idx="431">
                  <c:v>174800</c:v>
                </c:pt>
                <c:pt idx="432">
                  <c:v>175200</c:v>
                </c:pt>
                <c:pt idx="433">
                  <c:v>175600</c:v>
                </c:pt>
                <c:pt idx="434">
                  <c:v>176000</c:v>
                </c:pt>
                <c:pt idx="435">
                  <c:v>176400</c:v>
                </c:pt>
                <c:pt idx="436">
                  <c:v>176800</c:v>
                </c:pt>
                <c:pt idx="437">
                  <c:v>177200</c:v>
                </c:pt>
                <c:pt idx="438">
                  <c:v>177600.00000000003</c:v>
                </c:pt>
                <c:pt idx="439">
                  <c:v>178000</c:v>
                </c:pt>
                <c:pt idx="440">
                  <c:v>178400</c:v>
                </c:pt>
                <c:pt idx="441">
                  <c:v>178800</c:v>
                </c:pt>
                <c:pt idx="442">
                  <c:v>179200.00000000003</c:v>
                </c:pt>
                <c:pt idx="443">
                  <c:v>179600</c:v>
                </c:pt>
                <c:pt idx="444">
                  <c:v>180000</c:v>
                </c:pt>
                <c:pt idx="445">
                  <c:v>180400</c:v>
                </c:pt>
                <c:pt idx="446">
                  <c:v>180799.99999999997</c:v>
                </c:pt>
                <c:pt idx="447">
                  <c:v>181200</c:v>
                </c:pt>
                <c:pt idx="448">
                  <c:v>181600</c:v>
                </c:pt>
                <c:pt idx="449">
                  <c:v>182000</c:v>
                </c:pt>
                <c:pt idx="450">
                  <c:v>182399.99999999997</c:v>
                </c:pt>
                <c:pt idx="451">
                  <c:v>182800</c:v>
                </c:pt>
                <c:pt idx="452">
                  <c:v>183200</c:v>
                </c:pt>
                <c:pt idx="453">
                  <c:v>183600</c:v>
                </c:pt>
                <c:pt idx="454">
                  <c:v>184000</c:v>
                </c:pt>
                <c:pt idx="455">
                  <c:v>184400</c:v>
                </c:pt>
                <c:pt idx="456">
                  <c:v>184800</c:v>
                </c:pt>
                <c:pt idx="457">
                  <c:v>190000</c:v>
                </c:pt>
                <c:pt idx="458">
                  <c:v>190400</c:v>
                </c:pt>
                <c:pt idx="459">
                  <c:v>190799.99999999997</c:v>
                </c:pt>
                <c:pt idx="460">
                  <c:v>191200</c:v>
                </c:pt>
                <c:pt idx="461">
                  <c:v>191600</c:v>
                </c:pt>
                <c:pt idx="462">
                  <c:v>192000</c:v>
                </c:pt>
                <c:pt idx="463">
                  <c:v>192399.99999999997</c:v>
                </c:pt>
                <c:pt idx="464">
                  <c:v>192800</c:v>
                </c:pt>
                <c:pt idx="465">
                  <c:v>193200</c:v>
                </c:pt>
                <c:pt idx="466">
                  <c:v>193600</c:v>
                </c:pt>
                <c:pt idx="467">
                  <c:v>194000</c:v>
                </c:pt>
                <c:pt idx="468">
                  <c:v>194400</c:v>
                </c:pt>
                <c:pt idx="469">
                  <c:v>194800</c:v>
                </c:pt>
                <c:pt idx="470">
                  <c:v>195200</c:v>
                </c:pt>
                <c:pt idx="471">
                  <c:v>195600</c:v>
                </c:pt>
                <c:pt idx="472">
                  <c:v>196000</c:v>
                </c:pt>
                <c:pt idx="473">
                  <c:v>196400</c:v>
                </c:pt>
                <c:pt idx="474">
                  <c:v>196800</c:v>
                </c:pt>
                <c:pt idx="475">
                  <c:v>197200</c:v>
                </c:pt>
                <c:pt idx="476">
                  <c:v>197600.00000000003</c:v>
                </c:pt>
                <c:pt idx="477">
                  <c:v>198000</c:v>
                </c:pt>
                <c:pt idx="478">
                  <c:v>198400</c:v>
                </c:pt>
                <c:pt idx="479">
                  <c:v>198800</c:v>
                </c:pt>
                <c:pt idx="480">
                  <c:v>199200.00000000003</c:v>
                </c:pt>
                <c:pt idx="481">
                  <c:v>199600</c:v>
                </c:pt>
                <c:pt idx="482">
                  <c:v>200000</c:v>
                </c:pt>
                <c:pt idx="483">
                  <c:v>200400</c:v>
                </c:pt>
                <c:pt idx="484">
                  <c:v>200799.99999999997</c:v>
                </c:pt>
                <c:pt idx="485">
                  <c:v>201200</c:v>
                </c:pt>
                <c:pt idx="486">
                  <c:v>201600</c:v>
                </c:pt>
                <c:pt idx="487">
                  <c:v>202000</c:v>
                </c:pt>
                <c:pt idx="488">
                  <c:v>202399.99999999997</c:v>
                </c:pt>
                <c:pt idx="489">
                  <c:v>202800</c:v>
                </c:pt>
                <c:pt idx="490">
                  <c:v>203200</c:v>
                </c:pt>
                <c:pt idx="491">
                  <c:v>203600</c:v>
                </c:pt>
                <c:pt idx="492">
                  <c:v>204000</c:v>
                </c:pt>
                <c:pt idx="493">
                  <c:v>204400</c:v>
                </c:pt>
                <c:pt idx="494">
                  <c:v>204800</c:v>
                </c:pt>
                <c:pt idx="495">
                  <c:v>205200</c:v>
                </c:pt>
                <c:pt idx="496">
                  <c:v>205600</c:v>
                </c:pt>
                <c:pt idx="497">
                  <c:v>206000</c:v>
                </c:pt>
                <c:pt idx="498">
                  <c:v>206400</c:v>
                </c:pt>
                <c:pt idx="499">
                  <c:v>206800</c:v>
                </c:pt>
                <c:pt idx="500">
                  <c:v>215200</c:v>
                </c:pt>
                <c:pt idx="501">
                  <c:v>215600</c:v>
                </c:pt>
                <c:pt idx="502">
                  <c:v>216000</c:v>
                </c:pt>
                <c:pt idx="503">
                  <c:v>216400</c:v>
                </c:pt>
                <c:pt idx="504">
                  <c:v>216800</c:v>
                </c:pt>
                <c:pt idx="505">
                  <c:v>217200</c:v>
                </c:pt>
                <c:pt idx="506">
                  <c:v>217600.00000000003</c:v>
                </c:pt>
                <c:pt idx="507">
                  <c:v>218000</c:v>
                </c:pt>
                <c:pt idx="508">
                  <c:v>218400</c:v>
                </c:pt>
                <c:pt idx="509">
                  <c:v>218800</c:v>
                </c:pt>
                <c:pt idx="510">
                  <c:v>219200.00000000003</c:v>
                </c:pt>
                <c:pt idx="511">
                  <c:v>219600</c:v>
                </c:pt>
                <c:pt idx="512">
                  <c:v>220000</c:v>
                </c:pt>
                <c:pt idx="513">
                  <c:v>220400</c:v>
                </c:pt>
                <c:pt idx="514">
                  <c:v>220799.99999999997</c:v>
                </c:pt>
                <c:pt idx="515">
                  <c:v>221200</c:v>
                </c:pt>
                <c:pt idx="516">
                  <c:v>221600</c:v>
                </c:pt>
                <c:pt idx="517">
                  <c:v>222000</c:v>
                </c:pt>
                <c:pt idx="518">
                  <c:v>222399.99999999997</c:v>
                </c:pt>
                <c:pt idx="519">
                  <c:v>222800</c:v>
                </c:pt>
                <c:pt idx="520">
                  <c:v>223200</c:v>
                </c:pt>
                <c:pt idx="521">
                  <c:v>234000</c:v>
                </c:pt>
                <c:pt idx="522">
                  <c:v>234400</c:v>
                </c:pt>
                <c:pt idx="523">
                  <c:v>234800</c:v>
                </c:pt>
                <c:pt idx="524">
                  <c:v>235200</c:v>
                </c:pt>
                <c:pt idx="525">
                  <c:v>235600</c:v>
                </c:pt>
                <c:pt idx="526">
                  <c:v>253200</c:v>
                </c:pt>
                <c:pt idx="527">
                  <c:v>253600</c:v>
                </c:pt>
                <c:pt idx="528">
                  <c:v>254000</c:v>
                </c:pt>
                <c:pt idx="529">
                  <c:v>254400</c:v>
                </c:pt>
                <c:pt idx="530">
                  <c:v>254800</c:v>
                </c:pt>
                <c:pt idx="531">
                  <c:v>255200</c:v>
                </c:pt>
                <c:pt idx="532">
                  <c:v>255600</c:v>
                </c:pt>
                <c:pt idx="533">
                  <c:v>258800</c:v>
                </c:pt>
                <c:pt idx="534">
                  <c:v>259200.00000000003</c:v>
                </c:pt>
                <c:pt idx="535">
                  <c:v>259600</c:v>
                </c:pt>
                <c:pt idx="536">
                  <c:v>260000</c:v>
                </c:pt>
                <c:pt idx="537">
                  <c:v>260400</c:v>
                </c:pt>
                <c:pt idx="538">
                  <c:v>260799.99999999997</c:v>
                </c:pt>
                <c:pt idx="539">
                  <c:v>261200</c:v>
                </c:pt>
                <c:pt idx="540">
                  <c:v>261600</c:v>
                </c:pt>
                <c:pt idx="541">
                  <c:v>262000</c:v>
                </c:pt>
                <c:pt idx="542">
                  <c:v>262400</c:v>
                </c:pt>
                <c:pt idx="543">
                  <c:v>262800</c:v>
                </c:pt>
                <c:pt idx="544">
                  <c:v>263200</c:v>
                </c:pt>
                <c:pt idx="545">
                  <c:v>263600</c:v>
                </c:pt>
                <c:pt idx="546">
                  <c:v>264000</c:v>
                </c:pt>
                <c:pt idx="547">
                  <c:v>264400</c:v>
                </c:pt>
                <c:pt idx="548">
                  <c:v>264800</c:v>
                </c:pt>
                <c:pt idx="549">
                  <c:v>265200</c:v>
                </c:pt>
                <c:pt idx="550">
                  <c:v>266400</c:v>
                </c:pt>
                <c:pt idx="551">
                  <c:v>266800</c:v>
                </c:pt>
                <c:pt idx="552">
                  <c:v>267200</c:v>
                </c:pt>
                <c:pt idx="553">
                  <c:v>267600</c:v>
                </c:pt>
                <c:pt idx="554">
                  <c:v>268000</c:v>
                </c:pt>
                <c:pt idx="555">
                  <c:v>268400</c:v>
                </c:pt>
                <c:pt idx="556">
                  <c:v>268800</c:v>
                </c:pt>
                <c:pt idx="557">
                  <c:v>269200</c:v>
                </c:pt>
                <c:pt idx="558">
                  <c:v>269600</c:v>
                </c:pt>
                <c:pt idx="559">
                  <c:v>270000</c:v>
                </c:pt>
                <c:pt idx="560">
                  <c:v>270400</c:v>
                </c:pt>
                <c:pt idx="561">
                  <c:v>270800</c:v>
                </c:pt>
                <c:pt idx="562">
                  <c:v>271200</c:v>
                </c:pt>
                <c:pt idx="563">
                  <c:v>271600</c:v>
                </c:pt>
                <c:pt idx="564">
                  <c:v>272000</c:v>
                </c:pt>
                <c:pt idx="565">
                  <c:v>272400</c:v>
                </c:pt>
                <c:pt idx="566">
                  <c:v>272800</c:v>
                </c:pt>
              </c:numCache>
            </c:numRef>
          </c:xVal>
          <c:yVal>
            <c:numRef>
              <c:f>'2.1.3(c)'!$G$3:$G$569</c:f>
              <c:numCache>
                <c:formatCode>0.0</c:formatCode>
                <c:ptCount val="567"/>
                <c:pt idx="4">
                  <c:v>70.748797055115077</c:v>
                </c:pt>
                <c:pt idx="5">
                  <c:v>65.248645047073524</c:v>
                </c:pt>
                <c:pt idx="6">
                  <c:v>61.191404531833385</c:v>
                </c:pt>
                <c:pt idx="7">
                  <c:v>58.056955400948041</c:v>
                </c:pt>
                <c:pt idx="8">
                  <c:v>55.551175434637003</c:v>
                </c:pt>
                <c:pt idx="9">
                  <c:v>53.494568749135674</c:v>
                </c:pt>
                <c:pt idx="10">
                  <c:v>51.771036291512033</c:v>
                </c:pt>
                <c:pt idx="11">
                  <c:v>50.301960762975867</c:v>
                </c:pt>
                <c:pt idx="12">
                  <c:v>49.032092565864858</c:v>
                </c:pt>
                <c:pt idx="13">
                  <c:v>47.921394580571949</c:v>
                </c:pt>
                <c:pt idx="14">
                  <c:v>46.940095799759085</c:v>
                </c:pt>
                <c:pt idx="15">
                  <c:v>46.06556709024953</c:v>
                </c:pt>
                <c:pt idx="16">
                  <c:v>45.280278760850919</c:v>
                </c:pt>
                <c:pt idx="17">
                  <c:v>44.570425248198767</c:v>
                </c:pt>
                <c:pt idx="18">
                  <c:v>43.924974890002581</c:v>
                </c:pt>
                <c:pt idx="19">
                  <c:v>43.334998410562754</c:v>
                </c:pt>
                <c:pt idx="20">
                  <c:v>42.793184797023308</c:v>
                </c:pt>
                <c:pt idx="21">
                  <c:v>42.293486006875966</c:v>
                </c:pt>
                <c:pt idx="22">
                  <c:v>41.830852028285086</c:v>
                </c:pt>
                <c:pt idx="23">
                  <c:v>41.401030451473389</c:v>
                </c:pt>
                <c:pt idx="24">
                  <c:v>41.000412851387679</c:v>
                </c:pt>
                <c:pt idx="25">
                  <c:v>40.62591564075791</c:v>
                </c:pt>
                <c:pt idx="26">
                  <c:v>40.274886648551735</c:v>
                </c:pt>
                <c:pt idx="27">
                  <c:v>39.945031134545104</c:v>
                </c:pt>
                <c:pt idx="28">
                  <c:v>39.634352655012812</c:v>
                </c:pt>
                <c:pt idx="29">
                  <c:v>39.341105394947697</c:v>
                </c:pt>
                <c:pt idx="30">
                  <c:v>39.063755439321746</c:v>
                </c:pt>
                <c:pt idx="31">
                  <c:v>38.800949075649669</c:v>
                </c:pt>
                <c:pt idx="32">
                  <c:v>38.551486673509039</c:v>
                </c:pt>
                <c:pt idx="33">
                  <c:v>38.314301021991419</c:v>
                </c:pt>
                <c:pt idx="34">
                  <c:v>38.088439256583392</c:v>
                </c:pt>
                <c:pt idx="35">
                  <c:v>37.873047695932257</c:v>
                </c:pt>
                <c:pt idx="36">
                  <c:v>37.667359052740828</c:v>
                </c:pt>
                <c:pt idx="37">
                  <c:v>37.470681593372326</c:v>
                </c:pt>
                <c:pt idx="38">
                  <c:v>37.282389906079864</c:v>
                </c:pt>
                <c:pt idx="39">
                  <c:v>37.10191700426067</c:v>
                </c:pt>
                <c:pt idx="40">
                  <c:v>36.928747543299856</c:v>
                </c:pt>
                <c:pt idx="41">
                  <c:v>36.762411970766827</c:v>
                </c:pt>
                <c:pt idx="42">
                  <c:v>36.602481462470166</c:v>
                </c:pt>
                <c:pt idx="43">
                  <c:v>36.448563523052691</c:v>
                </c:pt>
                <c:pt idx="44">
                  <c:v>36.300298150854495</c:v>
                </c:pt>
                <c:pt idx="45">
                  <c:v>36.157354483781873</c:v>
                </c:pt>
                <c:pt idx="46">
                  <c:v>36.019427856740954</c:v>
                </c:pt>
                <c:pt idx="47">
                  <c:v>35.886237212477354</c:v>
                </c:pt>
                <c:pt idx="48">
                  <c:v>35.757522816916747</c:v>
                </c:pt>
                <c:pt idx="49">
                  <c:v>35.633044237725549</c:v>
                </c:pt>
                <c:pt idx="50">
                  <c:v>35.512578551117393</c:v>
                </c:pt>
                <c:pt idx="51">
                  <c:v>35.395918747171081</c:v>
                </c:pt>
                <c:pt idx="52">
                  <c:v>35.282872308294387</c:v>
                </c:pt>
                <c:pt idx="53">
                  <c:v>35.173259939125813</c:v>
                </c:pt>
                <c:pt idx="54">
                  <c:v>35.066914429238246</c:v>
                </c:pt>
                <c:pt idx="55">
                  <c:v>34.963679632598215</c:v>
                </c:pt>
                <c:pt idx="56">
                  <c:v>34.863409549924803</c:v>
                </c:pt>
                <c:pt idx="57">
                  <c:v>34.765967501950087</c:v>
                </c:pt>
                <c:pt idx="58">
                  <c:v>34.671225383164739</c:v>
                </c:pt>
                <c:pt idx="59">
                  <c:v>34.579062986981548</c:v>
                </c:pt>
                <c:pt idx="60">
                  <c:v>34.489367394405527</c:v>
                </c:pt>
                <c:pt idx="61">
                  <c:v>34.402032419290656</c:v>
                </c:pt>
                <c:pt idx="62">
                  <c:v>34.316958104116345</c:v>
                </c:pt>
                <c:pt idx="63">
                  <c:v>34.234050260953609</c:v>
                </c:pt>
                <c:pt idx="64">
                  <c:v>34.153220052927345</c:v>
                </c:pt>
                <c:pt idx="65">
                  <c:v>34.07438361203338</c:v>
                </c:pt>
                <c:pt idx="66">
                  <c:v>33.997461689648844</c:v>
                </c:pt>
                <c:pt idx="67">
                  <c:v>33.922379336492128</c:v>
                </c:pt>
                <c:pt idx="68">
                  <c:v>33.849065609153875</c:v>
                </c:pt>
                <c:pt idx="69">
                  <c:v>33.77745330063874</c:v>
                </c:pt>
                <c:pt idx="70">
                  <c:v>33.707478692638482</c:v>
                </c:pt>
                <c:pt idx="71">
                  <c:v>33.639081327501259</c:v>
                </c:pt>
                <c:pt idx="72">
                  <c:v>33.572203798079052</c:v>
                </c:pt>
                <c:pt idx="73">
                  <c:v>33.506791553825238</c:v>
                </c:pt>
                <c:pt idx="74">
                  <c:v>33.442792721682615</c:v>
                </c:pt>
                <c:pt idx="75">
                  <c:v>33.380157940451092</c:v>
                </c:pt>
                <c:pt idx="76">
                  <c:v>33.318840207456063</c:v>
                </c:pt>
                <c:pt idx="77">
                  <c:v>33.258794736455798</c:v>
                </c:pt>
                <c:pt idx="78">
                  <c:v>33.199978825829938</c:v>
                </c:pt>
                <c:pt idx="79">
                  <c:v>33.142351736184267</c:v>
                </c:pt>
                <c:pt idx="80">
                  <c:v>33.085874576589411</c:v>
                </c:pt>
                <c:pt idx="81">
                  <c:v>33.030510198744963</c:v>
                </c:pt>
                <c:pt idx="82">
                  <c:v>32.976223098426743</c:v>
                </c:pt>
                <c:pt idx="83">
                  <c:v>32.922979323634031</c:v>
                </c:pt>
                <c:pt idx="84">
                  <c:v>32.870746388906603</c:v>
                </c:pt>
                <c:pt idx="85">
                  <c:v>32.819493195329287</c:v>
                </c:pt>
                <c:pt idx="86">
                  <c:v>32.769189955784476</c:v>
                </c:pt>
                <c:pt idx="87">
                  <c:v>32.719808125051721</c:v>
                </c:pt>
                <c:pt idx="88">
                  <c:v>32.671320334388525</c:v>
                </c:pt>
                <c:pt idx="89">
                  <c:v>32.623700330257499</c:v>
                </c:pt>
                <c:pt idx="90">
                  <c:v>32.576922916894105</c:v>
                </c:pt>
                <c:pt idx="91">
                  <c:v>32.530963902434152</c:v>
                </c:pt>
                <c:pt idx="92">
                  <c:v>32.485800048344252</c:v>
                </c:pt>
                <c:pt idx="93">
                  <c:v>32.441409021919199</c:v>
                </c:pt>
                <c:pt idx="94">
                  <c:v>32.397769351629336</c:v>
                </c:pt>
                <c:pt idx="95">
                  <c:v>32.354860385118798</c:v>
                </c:pt>
                <c:pt idx="96">
                  <c:v>32.312662249671064</c:v>
                </c:pt>
                <c:pt idx="97">
                  <c:v>32.271155814972857</c:v>
                </c:pt>
                <c:pt idx="98">
                  <c:v>32.230322658020597</c:v>
                </c:pt>
                <c:pt idx="99">
                  <c:v>32.190145030025612</c:v>
                </c:pt>
                <c:pt idx="100">
                  <c:v>32.150605825185366</c:v>
                </c:pt>
                <c:pt idx="101">
                  <c:v>32.111688551197979</c:v>
                </c:pt>
                <c:pt idx="102">
                  <c:v>32.073377301406452</c:v>
                </c:pt>
                <c:pt idx="103">
                  <c:v>32.035656728467572</c:v>
                </c:pt>
                <c:pt idx="104">
                  <c:v>31.998512019448107</c:v>
                </c:pt>
                <c:pt idx="105">
                  <c:v>31.961928872257943</c:v>
                </c:pt>
                <c:pt idx="106">
                  <c:v>31.925893473336483</c:v>
                </c:pt>
                <c:pt idx="107">
                  <c:v>31.890392476514499</c:v>
                </c:pt>
                <c:pt idx="108">
                  <c:v>31.855412982979093</c:v>
                </c:pt>
                <c:pt idx="109">
                  <c:v>31.820942522274581</c:v>
                </c:pt>
                <c:pt idx="110">
                  <c:v>31.786969034276872</c:v>
                </c:pt>
                <c:pt idx="111">
                  <c:v>31.753480852082951</c:v>
                </c:pt>
                <c:pt idx="112">
                  <c:v>31.720466685761266</c:v>
                </c:pt>
                <c:pt idx="113">
                  <c:v>31.687915606912433</c:v>
                </c:pt>
                <c:pt idx="114">
                  <c:v>31.65581703399312</c:v>
                </c:pt>
                <c:pt idx="115">
                  <c:v>31.624160718358969</c:v>
                </c:pt>
                <c:pt idx="116">
                  <c:v>31.592936730985361</c:v>
                </c:pt>
                <c:pt idx="117">
                  <c:v>31.562135449827743</c:v>
                </c:pt>
                <c:pt idx="118">
                  <c:v>31.531747547785283</c:v>
                </c:pt>
                <c:pt idx="119">
                  <c:v>31.50176398123444</c:v>
                </c:pt>
                <c:pt idx="120">
                  <c:v>31.472175979100751</c:v>
                </c:pt>
                <c:pt idx="121">
                  <c:v>31.442975032439335</c:v>
                </c:pt>
                <c:pt idx="122">
                  <c:v>31.414152884496538</c:v>
                </c:pt>
                <c:pt idx="123">
                  <c:v>31.385701521226611</c:v>
                </c:pt>
                <c:pt idx="124">
                  <c:v>31.357613162239158</c:v>
                </c:pt>
                <c:pt idx="125">
                  <c:v>31.329880252154446</c:v>
                </c:pt>
                <c:pt idx="126">
                  <c:v>31.302495452345106</c:v>
                </c:pt>
                <c:pt idx="127">
                  <c:v>31.27545163304401</c:v>
                </c:pt>
                <c:pt idx="128">
                  <c:v>31.248741865799357</c:v>
                </c:pt>
                <c:pt idx="129">
                  <c:v>31.222359416259128</c:v>
                </c:pt>
                <c:pt idx="130">
                  <c:v>31.196297737268011</c:v>
                </c:pt>
                <c:pt idx="131">
                  <c:v>31.170550462261069</c:v>
                </c:pt>
                <c:pt idx="132">
                  <c:v>31.145111398939207</c:v>
                </c:pt>
                <c:pt idx="133">
                  <c:v>31.119974523212299</c:v>
                </c:pt>
                <c:pt idx="134">
                  <c:v>31.095133973396816</c:v>
                </c:pt>
                <c:pt idx="135">
                  <c:v>31.07058404465544</c:v>
                </c:pt>
                <c:pt idx="136">
                  <c:v>31.046319183666796</c:v>
                </c:pt>
                <c:pt idx="137">
                  <c:v>31.02233398351418</c:v>
                </c:pt>
                <c:pt idx="138">
                  <c:v>30.998623178782786</c:v>
                </c:pt>
                <c:pt idx="139">
                  <c:v>30.975181640855507</c:v>
                </c:pt>
                <c:pt idx="140">
                  <c:v>30.952004373397763</c:v>
                </c:pt>
                <c:pt idx="141">
                  <c:v>30.929086508022646</c:v>
                </c:pt>
                <c:pt idx="142">
                  <c:v>30.906423300127777</c:v>
                </c:pt>
                <c:pt idx="143">
                  <c:v>30.88401012489609</c:v>
                </c:pt>
                <c:pt idx="144">
                  <c:v>30.861842473452803</c:v>
                </c:pt>
                <c:pt idx="145">
                  <c:v>30.839915949171655</c:v>
                </c:pt>
                <c:pt idx="146">
                  <c:v>30.818226264123361</c:v>
                </c:pt>
                <c:pt idx="147">
                  <c:v>30.796769235660133</c:v>
                </c:pt>
                <c:pt idx="148">
                  <c:v>30.77554078312993</c:v>
                </c:pt>
                <c:pt idx="149">
                  <c:v>30.754536924714898</c:v>
                </c:pt>
                <c:pt idx="150">
                  <c:v>30.733753774388308</c:v>
                </c:pt>
                <c:pt idx="151">
                  <c:v>30.713187538984876</c:v>
                </c:pt>
                <c:pt idx="152">
                  <c:v>30.692834515379538</c:v>
                </c:pt>
                <c:pt idx="153">
                  <c:v>30.672691087769934</c:v>
                </c:pt>
                <c:pt idx="154">
                  <c:v>30.65275372505819</c:v>
                </c:pt>
                <c:pt idx="155">
                  <c:v>30.633018978327634</c:v>
                </c:pt>
                <c:pt idx="156">
                  <c:v>30.613483478410579</c:v>
                </c:pt>
                <c:pt idx="157">
                  <c:v>30.594143933543201</c:v>
                </c:pt>
                <c:pt idx="158">
                  <c:v>30.574997127103845</c:v>
                </c:pt>
                <c:pt idx="159">
                  <c:v>30.556039915431466</c:v>
                </c:pt>
                <c:pt idx="160">
                  <c:v>30.537269225720575</c:v>
                </c:pt>
                <c:pt idx="161">
                  <c:v>30.518682053989856</c:v>
                </c:pt>
                <c:pt idx="162">
                  <c:v>30.500275463121216</c:v>
                </c:pt>
                <c:pt idx="163">
                  <c:v>30.482046580966514</c:v>
                </c:pt>
                <c:pt idx="164">
                  <c:v>30.463992598519212</c:v>
                </c:pt>
                <c:pt idx="165">
                  <c:v>30.446110768148269</c:v>
                </c:pt>
                <c:pt idx="166">
                  <c:v>30.428398401891975</c:v>
                </c:pt>
                <c:pt idx="167">
                  <c:v>30.41085286980908</c:v>
                </c:pt>
                <c:pt idx="168">
                  <c:v>30.393471598385229</c:v>
                </c:pt>
                <c:pt idx="169">
                  <c:v>30.376252068992308</c:v>
                </c:pt>
                <c:pt idx="170">
                  <c:v>30.359191816398809</c:v>
                </c:pt>
                <c:pt idx="171">
                  <c:v>30.342288427329148</c:v>
                </c:pt>
                <c:pt idx="172">
                  <c:v>30.325539539070022</c:v>
                </c:pt>
                <c:pt idx="173">
                  <c:v>30.308942838122132</c:v>
                </c:pt>
                <c:pt idx="174">
                  <c:v>30.292496058895363</c:v>
                </c:pt>
                <c:pt idx="175">
                  <c:v>30.276196982445963</c:v>
                </c:pt>
                <c:pt idx="176">
                  <c:v>30.26004343525398</c:v>
                </c:pt>
                <c:pt idx="177">
                  <c:v>30.24403328803956</c:v>
                </c:pt>
                <c:pt idx="178">
                  <c:v>30.228164454616614</c:v>
                </c:pt>
                <c:pt idx="179">
                  <c:v>30.212434890782443</c:v>
                </c:pt>
                <c:pt idx="180">
                  <c:v>30.196842593242081</c:v>
                </c:pt>
                <c:pt idx="181">
                  <c:v>30.181385598565992</c:v>
                </c:pt>
                <c:pt idx="182">
                  <c:v>30.166061982179947</c:v>
                </c:pt>
                <c:pt idx="183">
                  <c:v>30.150869857385967</c:v>
                </c:pt>
                <c:pt idx="184">
                  <c:v>30.135807374413115</c:v>
                </c:pt>
                <c:pt idx="185">
                  <c:v>30.120872719497104</c:v>
                </c:pt>
                <c:pt idx="186">
                  <c:v>30.106064113987781</c:v>
                </c:pt>
                <c:pt idx="187">
                  <c:v>30.091379813483353</c:v>
                </c:pt>
                <c:pt idx="188">
                  <c:v>30.076818106990508</c:v>
                </c:pt>
                <c:pt idx="189">
                  <c:v>30.062377316109508</c:v>
                </c:pt>
                <c:pt idx="190">
                  <c:v>30.0480557942434</c:v>
                </c:pt>
                <c:pt idx="191">
                  <c:v>30.033851925830419</c:v>
                </c:pt>
                <c:pt idx="192">
                  <c:v>30.019764125598922</c:v>
                </c:pt>
                <c:pt idx="193">
                  <c:v>30.005790837843936</c:v>
                </c:pt>
                <c:pt idx="194">
                  <c:v>29.99193053572473</c:v>
                </c:pt>
                <c:pt idx="195">
                  <c:v>29.978181720582562</c:v>
                </c:pt>
                <c:pt idx="196">
                  <c:v>29.964542921277982</c:v>
                </c:pt>
                <c:pt idx="197">
                  <c:v>29.951012693547057</c:v>
                </c:pt>
                <c:pt idx="198">
                  <c:v>29.937589619375839</c:v>
                </c:pt>
                <c:pt idx="199">
                  <c:v>29.924272306392485</c:v>
                </c:pt>
                <c:pt idx="200">
                  <c:v>29.911059387276453</c:v>
                </c:pt>
                <c:pt idx="201">
                  <c:v>29.897949519184174</c:v>
                </c:pt>
                <c:pt idx="202">
                  <c:v>29.884941383190775</c:v>
                </c:pt>
                <c:pt idx="203">
                  <c:v>29.872033683747116</c:v>
                </c:pt>
                <c:pt idx="204">
                  <c:v>29.859225148151904</c:v>
                </c:pt>
                <c:pt idx="205">
                  <c:v>29.846514526038163</c:v>
                </c:pt>
                <c:pt idx="206">
                  <c:v>29.833900588873774</c:v>
                </c:pt>
                <c:pt idx="207">
                  <c:v>29.821382129475491</c:v>
                </c:pt>
                <c:pt idx="208">
                  <c:v>29.808957961536159</c:v>
                </c:pt>
                <c:pt idx="209">
                  <c:v>29.796626919164559</c:v>
                </c:pt>
                <c:pt idx="210">
                  <c:v>29.784387856437615</c:v>
                </c:pt>
                <c:pt idx="211">
                  <c:v>29.772239646964433</c:v>
                </c:pt>
                <c:pt idx="212">
                  <c:v>29.760181183461988</c:v>
                </c:pt>
                <c:pt idx="213">
                  <c:v>29.748211377341917</c:v>
                </c:pt>
                <c:pt idx="214">
                  <c:v>29.736329158308177</c:v>
                </c:pt>
                <c:pt idx="215">
                  <c:v>29.724533473965213</c:v>
                </c:pt>
                <c:pt idx="216">
                  <c:v>29.71282328943629</c:v>
                </c:pt>
                <c:pt idx="217">
                  <c:v>29.701197586991718</c:v>
                </c:pt>
                <c:pt idx="218">
                  <c:v>29.689655365686651</c:v>
                </c:pt>
                <c:pt idx="219">
                  <c:v>29.678195641008113</c:v>
                </c:pt>
                <c:pt idx="220">
                  <c:v>29.666817444531134</c:v>
                </c:pt>
                <c:pt idx="221">
                  <c:v>29.655519823583511</c:v>
                </c:pt>
                <c:pt idx="222">
                  <c:v>29.644301840919134</c:v>
                </c:pt>
                <c:pt idx="223">
                  <c:v>29.633162574399403</c:v>
                </c:pt>
                <c:pt idx="224">
                  <c:v>29.622101116682845</c:v>
                </c:pt>
                <c:pt idx="225">
                  <c:v>29.611116574922217</c:v>
                </c:pt>
                <c:pt idx="226">
                  <c:v>29.600208070469318</c:v>
                </c:pt>
                <c:pt idx="227">
                  <c:v>29.589374738587036</c:v>
                </c:pt>
                <c:pt idx="228">
                  <c:v>29.578615728168415</c:v>
                </c:pt>
                <c:pt idx="229">
                  <c:v>29.567930201462776</c:v>
                </c:pt>
                <c:pt idx="230">
                  <c:v>29.5573173338083</c:v>
                </c:pt>
                <c:pt idx="231">
                  <c:v>29.546776313371289</c:v>
                </c:pt>
                <c:pt idx="232">
                  <c:v>29.536306340891642</c:v>
                </c:pt>
                <c:pt idx="233">
                  <c:v>29.52590662943447</c:v>
                </c:pt>
                <c:pt idx="234">
                  <c:v>29.515576404147691</c:v>
                </c:pt>
                <c:pt idx="235">
                  <c:v>29.505314902025393</c:v>
                </c:pt>
                <c:pt idx="236">
                  <c:v>29.495121371676827</c:v>
                </c:pt>
                <c:pt idx="237">
                  <c:v>29.484995073100844</c:v>
                </c:pt>
                <c:pt idx="238">
                  <c:v>29.474935277465701</c:v>
                </c:pt>
                <c:pt idx="239">
                  <c:v>29.464941266893998</c:v>
                </c:pt>
                <c:pt idx="240">
                  <c:v>29.455012334252629</c:v>
                </c:pt>
                <c:pt idx="241">
                  <c:v>29.445147782947675</c:v>
                </c:pt>
                <c:pt idx="242">
                  <c:v>29.435346926723984</c:v>
                </c:pt>
                <c:pt idx="243">
                  <c:v>29.425609089469422</c:v>
                </c:pt>
                <c:pt idx="244">
                  <c:v>29.415933605023632</c:v>
                </c:pt>
                <c:pt idx="245">
                  <c:v>29.406319816991118</c:v>
                </c:pt>
                <c:pt idx="246">
                  <c:v>29.396767078558629</c:v>
                </c:pt>
                <c:pt idx="247">
                  <c:v>29.387274752316728</c:v>
                </c:pt>
                <c:pt idx="248">
                  <c:v>29.377842210085277</c:v>
                </c:pt>
                <c:pt idx="249">
                  <c:v>29.368468832742987</c:v>
                </c:pt>
                <c:pt idx="250">
                  <c:v>29.359154010060706</c:v>
                </c:pt>
                <c:pt idx="251">
                  <c:v>29.349897140538449</c:v>
                </c:pt>
                <c:pt idx="252">
                  <c:v>29.340697631246105</c:v>
                </c:pt>
                <c:pt idx="253">
                  <c:v>29.331554897667566</c:v>
                </c:pt>
                <c:pt idx="254">
                  <c:v>29.32246836354842</c:v>
                </c:pt>
                <c:pt idx="255">
                  <c:v>29.313437460746908</c:v>
                </c:pt>
                <c:pt idx="256">
                  <c:v>29.30446162908817</c:v>
                </c:pt>
                <c:pt idx="257">
                  <c:v>29.2955403162217</c:v>
                </c:pt>
                <c:pt idx="258">
                  <c:v>29.286672977481846</c:v>
                </c:pt>
                <c:pt idx="259">
                  <c:v>29.277859075751362</c:v>
                </c:pt>
                <c:pt idx="260">
                  <c:v>29.2690980813279</c:v>
                </c:pt>
                <c:pt idx="261">
                  <c:v>29.260389471793381</c:v>
                </c:pt>
                <c:pt idx="262">
                  <c:v>29.251732731886126</c:v>
                </c:pt>
                <c:pt idx="263">
                  <c:v>29.243127353375723</c:v>
                </c:pt>
                <c:pt idx="264">
                  <c:v>29.234572834940604</c:v>
                </c:pt>
                <c:pt idx="265">
                  <c:v>29.226068682048126</c:v>
                </c:pt>
                <c:pt idx="266">
                  <c:v>29.217614406837246</c:v>
                </c:pt>
                <c:pt idx="267">
                  <c:v>29.20920952800363</c:v>
                </c:pt>
                <c:pt idx="268">
                  <c:v>29.200853570687158</c:v>
                </c:pt>
                <c:pt idx="269">
                  <c:v>29.192546066361814</c:v>
                </c:pt>
                <c:pt idx="270">
                  <c:v>29.184286552727794</c:v>
                </c:pt>
                <c:pt idx="271">
                  <c:v>29.176074573605913</c:v>
                </c:pt>
                <c:pt idx="272">
                  <c:v>29.167909678834175</c:v>
                </c:pt>
                <c:pt idx="273">
                  <c:v>29.159791424166379</c:v>
                </c:pt>
                <c:pt idx="274">
                  <c:v>29.151719371172966</c:v>
                </c:pt>
                <c:pt idx="275">
                  <c:v>29.143693087143728</c:v>
                </c:pt>
                <c:pt idx="276">
                  <c:v>29.135712144992549</c:v>
                </c:pt>
                <c:pt idx="277">
                  <c:v>29.127776123164146</c:v>
                </c:pt>
                <c:pt idx="278">
                  <c:v>29.119884605542548</c:v>
                </c:pt>
                <c:pt idx="279">
                  <c:v>29.112037181361554</c:v>
                </c:pt>
                <c:pt idx="280">
                  <c:v>29.104233445116847</c:v>
                </c:pt>
                <c:pt idx="281">
                  <c:v>29.096472996480021</c:v>
                </c:pt>
                <c:pt idx="282">
                  <c:v>29.08875544021414</c:v>
                </c:pt>
                <c:pt idx="283">
                  <c:v>29.081080386091116</c:v>
                </c:pt>
                <c:pt idx="284">
                  <c:v>29.073447448810619</c:v>
                </c:pt>
                <c:pt idx="285">
                  <c:v>29.06585624792066</c:v>
                </c:pt>
                <c:pt idx="286">
                  <c:v>29.05830640773965</c:v>
                </c:pt>
                <c:pt idx="287">
                  <c:v>29.050797557280042</c:v>
                </c:pt>
                <c:pt idx="288">
                  <c:v>29.043329330173425</c:v>
                </c:pt>
                <c:pt idx="289">
                  <c:v>29.035901364597102</c:v>
                </c:pt>
                <c:pt idx="290">
                  <c:v>29.028513303202029</c:v>
                </c:pt>
                <c:pt idx="291">
                  <c:v>29.021164793042217</c:v>
                </c:pt>
                <c:pt idx="292">
                  <c:v>29.013855485505442</c:v>
                </c:pt>
                <c:pt idx="293">
                  <c:v>29.006585036245248</c:v>
                </c:pt>
                <c:pt idx="294">
                  <c:v>28.999353105114345</c:v>
                </c:pt>
                <c:pt idx="295">
                  <c:v>28.992159356099179</c:v>
                </c:pt>
                <c:pt idx="296">
                  <c:v>28.985003457255743</c:v>
                </c:pt>
                <c:pt idx="297">
                  <c:v>28.977885080646733</c:v>
                </c:pt>
                <c:pt idx="298">
                  <c:v>28.970803902279634</c:v>
                </c:pt>
                <c:pt idx="299">
                  <c:v>28.963759602046242</c:v>
                </c:pt>
                <c:pt idx="300">
                  <c:v>28.956751863663115</c:v>
                </c:pt>
                <c:pt idx="301">
                  <c:v>28.949780374613226</c:v>
                </c:pt>
                <c:pt idx="302">
                  <c:v>28.94284482608867</c:v>
                </c:pt>
                <c:pt idx="303">
                  <c:v>28.935944912934431</c:v>
                </c:pt>
                <c:pt idx="304">
                  <c:v>28.929080333593223</c:v>
                </c:pt>
                <c:pt idx="305">
                  <c:v>28.922250790051244</c:v>
                </c:pt>
                <c:pt idx="306">
                  <c:v>28.915455987785066</c:v>
                </c:pt>
                <c:pt idx="307">
                  <c:v>28.908695635709346</c:v>
                </c:pt>
                <c:pt idx="308">
                  <c:v>28.901969446125616</c:v>
                </c:pt>
                <c:pt idx="309">
                  <c:v>28.895277134671915</c:v>
                </c:pt>
                <c:pt idx="310">
                  <c:v>28.888618420273353</c:v>
                </c:pt>
                <c:pt idx="311">
                  <c:v>28.881993025093596</c:v>
                </c:pt>
                <c:pt idx="312">
                  <c:v>28.875400674487182</c:v>
                </c:pt>
                <c:pt idx="313">
                  <c:v>28.868841096952707</c:v>
                </c:pt>
                <c:pt idx="314">
                  <c:v>28.862314024086849</c:v>
                </c:pt>
                <c:pt idx="315">
                  <c:v>28.855819190539204</c:v>
                </c:pt>
                <c:pt idx="316">
                  <c:v>28.849356333967918</c:v>
                </c:pt>
                <c:pt idx="317">
                  <c:v>28.842925194996113</c:v>
                </c:pt>
                <c:pt idx="318">
                  <c:v>28.836525517169076</c:v>
                </c:pt>
                <c:pt idx="319">
                  <c:v>28.830157046912191</c:v>
                </c:pt>
                <c:pt idx="320">
                  <c:v>28.823819533489626</c:v>
                </c:pt>
                <c:pt idx="321">
                  <c:v>28.817512728963713</c:v>
                </c:pt>
                <c:pt idx="322">
                  <c:v>28.811236388155088</c:v>
                </c:pt>
                <c:pt idx="323">
                  <c:v>28.804990268603412</c:v>
                </c:pt>
                <c:pt idx="324">
                  <c:v>28.798774130528926</c:v>
                </c:pt>
                <c:pt idx="325">
                  <c:v>28.792587736794527</c:v>
                </c:pt>
                <c:pt idx="326">
                  <c:v>28.786430852868573</c:v>
                </c:pt>
                <c:pt idx="327">
                  <c:v>28.780303246788321</c:v>
                </c:pt>
                <c:pt idx="328">
                  <c:v>28.774204689123941</c:v>
                </c:pt>
                <c:pt idx="329">
                  <c:v>28.76813495294321</c:v>
                </c:pt>
                <c:pt idx="330">
                  <c:v>28.762093813776723</c:v>
                </c:pt>
                <c:pt idx="331">
                  <c:v>28.756081049583795</c:v>
                </c:pt>
                <c:pt idx="332">
                  <c:v>28.750096440718842</c:v>
                </c:pt>
                <c:pt idx="333">
                  <c:v>28.744139769898378</c:v>
                </c:pt>
                <c:pt idx="334">
                  <c:v>28.738210822168551</c:v>
                </c:pt>
                <c:pt idx="335">
                  <c:v>28.732309384873229</c:v>
                </c:pt>
                <c:pt idx="336">
                  <c:v>28.726435247622629</c:v>
                </c:pt>
                <c:pt idx="337">
                  <c:v>28.720588202262409</c:v>
                </c:pt>
                <c:pt idx="338">
                  <c:v>28.714768042843342</c:v>
                </c:pt>
                <c:pt idx="339">
                  <c:v>28.708974565591479</c:v>
                </c:pt>
                <c:pt idx="340">
                  <c:v>28.703207568878753</c:v>
                </c:pt>
                <c:pt idx="341">
                  <c:v>28.697466853194104</c:v>
                </c:pt>
                <c:pt idx="342">
                  <c:v>28.691752221115092</c:v>
                </c:pt>
                <c:pt idx="343">
                  <c:v>28.686063477279944</c:v>
                </c:pt>
                <c:pt idx="344">
                  <c:v>28.680400428360056</c:v>
                </c:pt>
                <c:pt idx="345">
                  <c:v>28.674762883032955</c:v>
                </c:pt>
                <c:pt idx="346">
                  <c:v>28.6691506519557</c:v>
                </c:pt>
                <c:pt idx="347">
                  <c:v>28.663563547738686</c:v>
                </c:pt>
                <c:pt idx="348">
                  <c:v>28.658001384919917</c:v>
                </c:pt>
                <c:pt idx="349">
                  <c:v>28.652463979939629</c:v>
                </c:pt>
                <c:pt idx="350">
                  <c:v>28.646951151115378</c:v>
                </c:pt>
                <c:pt idx="351">
                  <c:v>28.641462718617497</c:v>
                </c:pt>
                <c:pt idx="352">
                  <c:v>28.635998504444931</c:v>
                </c:pt>
                <c:pt idx="353">
                  <c:v>28.630558332401481</c:v>
                </c:pt>
                <c:pt idx="354">
                  <c:v>28.625142028072407</c:v>
                </c:pt>
                <c:pt idx="355">
                  <c:v>28.619749418801412</c:v>
                </c:pt>
                <c:pt idx="356">
                  <c:v>28.61438033366797</c:v>
                </c:pt>
                <c:pt idx="357">
                  <c:v>28.609034603465037</c:v>
                </c:pt>
                <c:pt idx="358">
                  <c:v>28.603712060677069</c:v>
                </c:pt>
                <c:pt idx="359">
                  <c:v>28.598412539458423</c:v>
                </c:pt>
                <c:pt idx="360">
                  <c:v>28.593135875612095</c:v>
                </c:pt>
                <c:pt idx="361">
                  <c:v>28.587881906568715</c:v>
                </c:pt>
                <c:pt idx="362">
                  <c:v>28.582650471365987</c:v>
                </c:pt>
                <c:pt idx="363">
                  <c:v>28.577441410628346</c:v>
                </c:pt>
                <c:pt idx="364">
                  <c:v>28.572254566546953</c:v>
                </c:pt>
                <c:pt idx="365">
                  <c:v>28.56708978286003</c:v>
                </c:pt>
                <c:pt idx="366">
                  <c:v>28.561946904833448</c:v>
                </c:pt>
                <c:pt idx="367">
                  <c:v>28.556825779241677</c:v>
                </c:pt>
                <c:pt idx="368">
                  <c:v>28.551726254348921</c:v>
                </c:pt>
                <c:pt idx="369">
                  <c:v>28.546648179890653</c:v>
                </c:pt>
                <c:pt idx="370">
                  <c:v>28.541591407055346</c:v>
                </c:pt>
                <c:pt idx="371">
                  <c:v>28.536555788466533</c:v>
                </c:pt>
                <c:pt idx="372">
                  <c:v>28.531541178165106</c:v>
                </c:pt>
                <c:pt idx="373">
                  <c:v>28.526547431591858</c:v>
                </c:pt>
                <c:pt idx="374">
                  <c:v>28.52157440557038</c:v>
                </c:pt>
                <c:pt idx="375">
                  <c:v>28.516621958290099</c:v>
                </c:pt>
                <c:pt idx="376">
                  <c:v>28.511689949289625</c:v>
                </c:pt>
                <c:pt idx="377">
                  <c:v>28.506778239440365</c:v>
                </c:pt>
                <c:pt idx="378">
                  <c:v>28.501886690930341</c:v>
                </c:pt>
                <c:pt idx="379">
                  <c:v>28.497015167248239</c:v>
                </c:pt>
                <c:pt idx="380">
                  <c:v>28.492163533167748</c:v>
                </c:pt>
                <c:pt idx="381">
                  <c:v>28.48733165473206</c:v>
                </c:pt>
                <c:pt idx="382">
                  <c:v>28.482519399238665</c:v>
                </c:pt>
                <c:pt idx="383">
                  <c:v>28.477726635224311</c:v>
                </c:pt>
                <c:pt idx="384">
                  <c:v>28.472953232450212</c:v>
                </c:pt>
                <c:pt idx="385">
                  <c:v>28.468199061887464</c:v>
                </c:pt>
                <c:pt idx="386">
                  <c:v>28.463463995702678</c:v>
                </c:pt>
                <c:pt idx="387">
                  <c:v>28.458747907243822</c:v>
                </c:pt>
                <c:pt idx="388">
                  <c:v>28.454050671026227</c:v>
                </c:pt>
                <c:pt idx="389">
                  <c:v>28.440070838197808</c:v>
                </c:pt>
                <c:pt idx="390">
                  <c:v>28.435447778969081</c:v>
                </c:pt>
                <c:pt idx="391">
                  <c:v>28.430842961594461</c:v>
                </c:pt>
                <c:pt idx="392">
                  <c:v>28.426256267311459</c:v>
                </c:pt>
                <c:pt idx="393">
                  <c:v>28.421687578432707</c:v>
                </c:pt>
                <c:pt idx="394">
                  <c:v>28.4171367783335</c:v>
                </c:pt>
                <c:pt idx="395">
                  <c:v>28.412603751439494</c:v>
                </c:pt>
                <c:pt idx="396">
                  <c:v>28.408088383214658</c:v>
                </c:pt>
                <c:pt idx="397">
                  <c:v>28.403590560149315</c:v>
                </c:pt>
                <c:pt idx="398">
                  <c:v>28.399110169748379</c:v>
                </c:pt>
                <c:pt idx="399">
                  <c:v>28.394647100519773</c:v>
                </c:pt>
                <c:pt idx="400">
                  <c:v>28.390201241962966</c:v>
                </c:pt>
                <c:pt idx="401">
                  <c:v>28.385772484557737</c:v>
                </c:pt>
                <c:pt idx="402">
                  <c:v>28.381360719753015</c:v>
                </c:pt>
                <c:pt idx="403">
                  <c:v>28.376965839955925</c:v>
                </c:pt>
                <c:pt idx="404">
                  <c:v>28.372587738520956</c:v>
                </c:pt>
                <c:pt idx="405">
                  <c:v>28.355241016057324</c:v>
                </c:pt>
                <c:pt idx="406">
                  <c:v>28.350945239170091</c:v>
                </c:pt>
                <c:pt idx="407">
                  <c:v>28.346665620079587</c:v>
                </c:pt>
                <c:pt idx="408">
                  <c:v>28.342402058481262</c:v>
                </c:pt>
                <c:pt idx="409">
                  <c:v>28.338154454936554</c:v>
                </c:pt>
                <c:pt idx="410">
                  <c:v>28.333922710863323</c:v>
                </c:pt>
                <c:pt idx="411">
                  <c:v>28.329706728526435</c:v>
                </c:pt>
                <c:pt idx="412">
                  <c:v>28.325506411028432</c:v>
                </c:pt>
                <c:pt idx="413">
                  <c:v>28.32132166230037</c:v>
                </c:pt>
                <c:pt idx="414">
                  <c:v>28.31715238709274</c:v>
                </c:pt>
                <c:pt idx="415">
                  <c:v>28.312998490966535</c:v>
                </c:pt>
                <c:pt idx="416">
                  <c:v>28.308859880284423</c:v>
                </c:pt>
                <c:pt idx="417">
                  <c:v>28.304736462202058</c:v>
                </c:pt>
                <c:pt idx="418">
                  <c:v>28.300628144659488</c:v>
                </c:pt>
                <c:pt idx="419">
                  <c:v>28.296534836372633</c:v>
                </c:pt>
                <c:pt idx="420">
                  <c:v>28.292456446824993</c:v>
                </c:pt>
                <c:pt idx="421">
                  <c:v>28.288392886259345</c:v>
                </c:pt>
                <c:pt idx="422">
                  <c:v>28.28434406566959</c:v>
                </c:pt>
                <c:pt idx="423">
                  <c:v>28.280309896792755</c:v>
                </c:pt>
                <c:pt idx="424">
                  <c:v>28.276290292101027</c:v>
                </c:pt>
                <c:pt idx="425">
                  <c:v>28.272285164793907</c:v>
                </c:pt>
                <c:pt idx="426">
                  <c:v>28.268294428790494</c:v>
                </c:pt>
                <c:pt idx="427">
                  <c:v>28.264317998721879</c:v>
                </c:pt>
                <c:pt idx="428">
                  <c:v>28.260355789923576</c:v>
                </c:pt>
                <c:pt idx="429">
                  <c:v>28.256407718428086</c:v>
                </c:pt>
                <c:pt idx="430">
                  <c:v>28.252473700957584</c:v>
                </c:pt>
                <c:pt idx="431">
                  <c:v>28.248553654916648</c:v>
                </c:pt>
                <c:pt idx="432">
                  <c:v>28.244647498385124</c:v>
                </c:pt>
                <c:pt idx="433">
                  <c:v>28.240755150111038</c:v>
                </c:pt>
                <c:pt idx="434">
                  <c:v>28.236876529503657</c:v>
                </c:pt>
                <c:pt idx="435">
                  <c:v>28.233011556626572</c:v>
                </c:pt>
                <c:pt idx="436">
                  <c:v>28.229160152190925</c:v>
                </c:pt>
                <c:pt idx="437">
                  <c:v>28.225322237548689</c:v>
                </c:pt>
                <c:pt idx="438">
                  <c:v>28.221497734686043</c:v>
                </c:pt>
                <c:pt idx="439">
                  <c:v>28.21768656621683</c:v>
                </c:pt>
                <c:pt idx="440">
                  <c:v>28.213888655376085</c:v>
                </c:pt>
                <c:pt idx="441">
                  <c:v>28.210103926013673</c:v>
                </c:pt>
                <c:pt idx="442">
                  <c:v>28.206332302587985</c:v>
                </c:pt>
                <c:pt idx="443">
                  <c:v>28.202573710159719</c:v>
                </c:pt>
                <c:pt idx="444">
                  <c:v>28.198828074385705</c:v>
                </c:pt>
                <c:pt idx="445">
                  <c:v>28.195095321512873</c:v>
                </c:pt>
                <c:pt idx="446">
                  <c:v>28.191375378372278</c:v>
                </c:pt>
                <c:pt idx="447">
                  <c:v>28.187668172373098</c:v>
                </c:pt>
                <c:pt idx="448">
                  <c:v>28.183973631496901</c:v>
                </c:pt>
                <c:pt idx="449">
                  <c:v>28.180291684291774</c:v>
                </c:pt>
                <c:pt idx="450">
                  <c:v>28.17662225986669</c:v>
                </c:pt>
                <c:pt idx="451">
                  <c:v>28.172965287885805</c:v>
                </c:pt>
                <c:pt idx="452">
                  <c:v>28.169320698562981</c:v>
                </c:pt>
                <c:pt idx="453">
                  <c:v>28.165688422656217</c:v>
                </c:pt>
                <c:pt idx="454">
                  <c:v>28.162068391462252</c:v>
                </c:pt>
                <c:pt idx="455">
                  <c:v>28.158460536811198</c:v>
                </c:pt>
                <c:pt idx="456">
                  <c:v>28.154864791061243</c:v>
                </c:pt>
                <c:pt idx="457">
                  <c:v>28.109192158753924</c:v>
                </c:pt>
                <c:pt idx="458">
                  <c:v>28.105759118872232</c:v>
                </c:pt>
                <c:pt idx="459">
                  <c:v>28.102337233218861</c:v>
                </c:pt>
                <c:pt idx="460">
                  <c:v>28.098926441930203</c:v>
                </c:pt>
                <c:pt idx="461">
                  <c:v>28.095526685589771</c:v>
                </c:pt>
                <c:pt idx="462">
                  <c:v>28.092137905223897</c:v>
                </c:pt>
                <c:pt idx="463">
                  <c:v>28.088760042297526</c:v>
                </c:pt>
                <c:pt idx="464">
                  <c:v>28.085393038710027</c:v>
                </c:pt>
                <c:pt idx="465">
                  <c:v>28.082036836791072</c:v>
                </c:pt>
                <c:pt idx="466">
                  <c:v>28.078691379296593</c:v>
                </c:pt>
                <c:pt idx="467">
                  <c:v>28.075356609404672</c:v>
                </c:pt>
                <c:pt idx="468">
                  <c:v>28.07203247071163</c:v>
                </c:pt>
                <c:pt idx="469">
                  <c:v>28.06871890722806</c:v>
                </c:pt>
                <c:pt idx="470">
                  <c:v>28.065415863374927</c:v>
                </c:pt>
                <c:pt idx="471">
                  <c:v>28.062123283979727</c:v>
                </c:pt>
                <c:pt idx="472">
                  <c:v>28.058841114272671</c:v>
                </c:pt>
                <c:pt idx="473">
                  <c:v>28.055569299882947</c:v>
                </c:pt>
                <c:pt idx="474">
                  <c:v>28.052307786834977</c:v>
                </c:pt>
                <c:pt idx="475">
                  <c:v>28.049056521544745</c:v>
                </c:pt>
                <c:pt idx="476">
                  <c:v>28.045815450816161</c:v>
                </c:pt>
                <c:pt idx="477">
                  <c:v>28.042584521837487</c:v>
                </c:pt>
                <c:pt idx="478">
                  <c:v>28.039363682177747</c:v>
                </c:pt>
                <c:pt idx="479">
                  <c:v>28.036152879783241</c:v>
                </c:pt>
                <c:pt idx="480">
                  <c:v>28.032952062974065</c:v>
                </c:pt>
                <c:pt idx="481">
                  <c:v>28.029761180440673</c:v>
                </c:pt>
                <c:pt idx="482">
                  <c:v>28.026580181240462</c:v>
                </c:pt>
                <c:pt idx="483">
                  <c:v>28.02340901479446</c:v>
                </c:pt>
                <c:pt idx="484">
                  <c:v>28.020247630883947</c:v>
                </c:pt>
                <c:pt idx="485">
                  <c:v>28.017095979647216</c:v>
                </c:pt>
                <c:pt idx="486">
                  <c:v>28.013954011576306</c:v>
                </c:pt>
                <c:pt idx="487">
                  <c:v>28.010821677513778</c:v>
                </c:pt>
                <c:pt idx="488">
                  <c:v>28.007698928649571</c:v>
                </c:pt>
                <c:pt idx="489">
                  <c:v>28.004585716517823</c:v>
                </c:pt>
                <c:pt idx="490">
                  <c:v>28.001481992993796</c:v>
                </c:pt>
                <c:pt idx="491">
                  <c:v>27.998387710290782</c:v>
                </c:pt>
                <c:pt idx="492">
                  <c:v>27.995302820957068</c:v>
                </c:pt>
                <c:pt idx="493">
                  <c:v>27.992227277872935</c:v>
                </c:pt>
                <c:pt idx="494">
                  <c:v>27.98916103424769</c:v>
                </c:pt>
                <c:pt idx="495">
                  <c:v>27.986104043616709</c:v>
                </c:pt>
                <c:pt idx="496">
                  <c:v>27.983056259838541</c:v>
                </c:pt>
                <c:pt idx="497">
                  <c:v>27.980017637092025</c:v>
                </c:pt>
                <c:pt idx="498">
                  <c:v>27.976988129873458</c:v>
                </c:pt>
                <c:pt idx="499">
                  <c:v>27.973967692993753</c:v>
                </c:pt>
                <c:pt idx="500">
                  <c:v>27.912556937399099</c:v>
                </c:pt>
                <c:pt idx="501">
                  <c:v>27.909725218254817</c:v>
                </c:pt>
                <c:pt idx="502">
                  <c:v>27.906901610894455</c:v>
                </c:pt>
                <c:pt idx="503">
                  <c:v>27.904086076909156</c:v>
                </c:pt>
                <c:pt idx="504">
                  <c:v>27.901278578143302</c:v>
                </c:pt>
                <c:pt idx="505">
                  <c:v>27.898479076692329</c:v>
                </c:pt>
                <c:pt idx="506">
                  <c:v>27.89568753490062</c:v>
                </c:pt>
                <c:pt idx="507">
                  <c:v>27.892903915359444</c:v>
                </c:pt>
                <c:pt idx="508">
                  <c:v>27.890128180904842</c:v>
                </c:pt>
                <c:pt idx="509">
                  <c:v>27.887360294615586</c:v>
                </c:pt>
                <c:pt idx="510">
                  <c:v>27.884600219811173</c:v>
                </c:pt>
                <c:pt idx="511">
                  <c:v>27.881847920049818</c:v>
                </c:pt>
                <c:pt idx="512">
                  <c:v>27.879103359126407</c:v>
                </c:pt>
                <c:pt idx="513">
                  <c:v>27.876366501070592</c:v>
                </c:pt>
                <c:pt idx="514">
                  <c:v>27.873637310144829</c:v>
                </c:pt>
                <c:pt idx="515">
                  <c:v>27.870915750842407</c:v>
                </c:pt>
                <c:pt idx="516">
                  <c:v>27.868201787885614</c:v>
                </c:pt>
                <c:pt idx="517">
                  <c:v>27.865495386223763</c:v>
                </c:pt>
                <c:pt idx="518">
                  <c:v>27.862796511031405</c:v>
                </c:pt>
                <c:pt idx="519">
                  <c:v>27.860105127706383</c:v>
                </c:pt>
                <c:pt idx="520">
                  <c:v>27.857421201868092</c:v>
                </c:pt>
                <c:pt idx="521">
                  <c:v>27.787654282204855</c:v>
                </c:pt>
                <c:pt idx="522">
                  <c:v>27.785166052592849</c:v>
                </c:pt>
                <c:pt idx="523">
                  <c:v>27.782684372161178</c:v>
                </c:pt>
                <c:pt idx="524">
                  <c:v>27.780209212405492</c:v>
                </c:pt>
                <c:pt idx="525">
                  <c:v>27.777740544994202</c:v>
                </c:pt>
                <c:pt idx="526">
                  <c:v>27.675145194018384</c:v>
                </c:pt>
                <c:pt idx="527">
                  <c:v>27.672941919711782</c:v>
                </c:pt>
                <c:pt idx="528">
                  <c:v>27.670744000322884</c:v>
                </c:pt>
                <c:pt idx="529">
                  <c:v>27.668551414322668</c:v>
                </c:pt>
                <c:pt idx="530">
                  <c:v>27.666364140302679</c:v>
                </c:pt>
                <c:pt idx="531">
                  <c:v>27.664182156974167</c:v>
                </c:pt>
                <c:pt idx="532">
                  <c:v>27.66200544316726</c:v>
                </c:pt>
                <c:pt idx="533">
                  <c:v>27.644778933659907</c:v>
                </c:pt>
                <c:pt idx="534">
                  <c:v>27.642648712099042</c:v>
                </c:pt>
                <c:pt idx="535">
                  <c:v>27.640523554714683</c:v>
                </c:pt>
                <c:pt idx="536">
                  <c:v>27.638403441589841</c:v>
                </c:pt>
                <c:pt idx="537">
                  <c:v>27.63628835291669</c:v>
                </c:pt>
                <c:pt idx="538">
                  <c:v>27.634178268995754</c:v>
                </c:pt>
                <c:pt idx="539">
                  <c:v>27.632073170235167</c:v>
                </c:pt>
                <c:pt idx="540">
                  <c:v>27.629973037149906</c:v>
                </c:pt>
                <c:pt idx="541">
                  <c:v>27.627877850361074</c:v>
                </c:pt>
                <c:pt idx="542">
                  <c:v>27.625787590595113</c:v>
                </c:pt>
                <c:pt idx="543">
                  <c:v>27.623702238683109</c:v>
                </c:pt>
                <c:pt idx="544">
                  <c:v>27.621621775560047</c:v>
                </c:pt>
                <c:pt idx="545">
                  <c:v>27.619546182264106</c:v>
                </c:pt>
                <c:pt idx="546">
                  <c:v>27.617475439935919</c:v>
                </c:pt>
                <c:pt idx="547">
                  <c:v>27.615409529817878</c:v>
                </c:pt>
                <c:pt idx="548">
                  <c:v>27.613348433253439</c:v>
                </c:pt>
                <c:pt idx="549">
                  <c:v>27.611292131686405</c:v>
                </c:pt>
                <c:pt idx="550">
                  <c:v>27.605151812898661</c:v>
                </c:pt>
                <c:pt idx="551">
                  <c:v>27.603114507742365</c:v>
                </c:pt>
                <c:pt idx="552">
                  <c:v>27.601081906283866</c:v>
                </c:pt>
                <c:pt idx="553">
                  <c:v>27.599053990554779</c:v>
                </c:pt>
                <c:pt idx="554">
                  <c:v>27.597030742682378</c:v>
                </c:pt>
                <c:pt idx="555">
                  <c:v>27.595012144888909</c:v>
                </c:pt>
                <c:pt idx="556">
                  <c:v>27.592998179490959</c:v>
                </c:pt>
                <c:pt idx="557">
                  <c:v>27.590988828898801</c:v>
                </c:pt>
                <c:pt idx="558">
                  <c:v>27.588984075615794</c:v>
                </c:pt>
                <c:pt idx="559">
                  <c:v>27.586983902237709</c:v>
                </c:pt>
                <c:pt idx="560">
                  <c:v>27.584988291452117</c:v>
                </c:pt>
                <c:pt idx="561">
                  <c:v>27.582997226037776</c:v>
                </c:pt>
                <c:pt idx="562">
                  <c:v>27.581010688864023</c:v>
                </c:pt>
                <c:pt idx="563">
                  <c:v>27.579028662890149</c:v>
                </c:pt>
                <c:pt idx="564">
                  <c:v>27.57705113116479</c:v>
                </c:pt>
                <c:pt idx="565">
                  <c:v>27.575078076825342</c:v>
                </c:pt>
                <c:pt idx="566">
                  <c:v>27.573109483097365</c:v>
                </c:pt>
              </c:numCache>
            </c:numRef>
          </c:yVal>
          <c:smooth val="1"/>
          <c:extLst xmlns:c16r2="http://schemas.microsoft.com/office/drawing/2015/06/chart">
            <c:ext xmlns:c16="http://schemas.microsoft.com/office/drawing/2014/chart" uri="{C3380CC4-5D6E-409C-BE32-E72D297353CC}">
              <c16:uniqueId val="{00000003-F262-4FB7-95F2-202C5A284889}"/>
            </c:ext>
          </c:extLst>
        </c:ser>
        <c:ser>
          <c:idx val="5"/>
          <c:order val="4"/>
          <c:spPr>
            <a:ln w="38100">
              <a:solidFill>
                <a:schemeClr val="bg2">
                  <a:lumMod val="50000"/>
                </a:schemeClr>
              </a:solidFill>
              <a:prstDash val="solid"/>
            </a:ln>
          </c:spPr>
          <c:marker>
            <c:symbol val="none"/>
          </c:marker>
          <c:xVal>
            <c:numRef>
              <c:f>'2.1.3(c)'!$C$3:$C$251</c:f>
              <c:numCache>
                <c:formatCode>General</c:formatCode>
                <c:ptCount val="249"/>
                <c:pt idx="0">
                  <c:v>400</c:v>
                </c:pt>
                <c:pt idx="1">
                  <c:v>800</c:v>
                </c:pt>
                <c:pt idx="2">
                  <c:v>1200</c:v>
                </c:pt>
                <c:pt idx="3">
                  <c:v>1600</c:v>
                </c:pt>
                <c:pt idx="4">
                  <c:v>2000</c:v>
                </c:pt>
                <c:pt idx="5">
                  <c:v>2400</c:v>
                </c:pt>
                <c:pt idx="6">
                  <c:v>2800.0000000000005</c:v>
                </c:pt>
                <c:pt idx="7">
                  <c:v>3200</c:v>
                </c:pt>
                <c:pt idx="8">
                  <c:v>3600</c:v>
                </c:pt>
                <c:pt idx="9">
                  <c:v>4000</c:v>
                </c:pt>
                <c:pt idx="10">
                  <c:v>4400</c:v>
                </c:pt>
                <c:pt idx="11">
                  <c:v>4800</c:v>
                </c:pt>
                <c:pt idx="12">
                  <c:v>5200</c:v>
                </c:pt>
                <c:pt idx="13">
                  <c:v>5600.0000000000009</c:v>
                </c:pt>
                <c:pt idx="14">
                  <c:v>6000</c:v>
                </c:pt>
                <c:pt idx="15">
                  <c:v>6400</c:v>
                </c:pt>
                <c:pt idx="16">
                  <c:v>6800.0000000000009</c:v>
                </c:pt>
                <c:pt idx="17">
                  <c:v>7200</c:v>
                </c:pt>
                <c:pt idx="18">
                  <c:v>7600</c:v>
                </c:pt>
                <c:pt idx="19">
                  <c:v>8000</c:v>
                </c:pt>
                <c:pt idx="20">
                  <c:v>8400</c:v>
                </c:pt>
                <c:pt idx="21">
                  <c:v>8800</c:v>
                </c:pt>
                <c:pt idx="22">
                  <c:v>9200</c:v>
                </c:pt>
                <c:pt idx="23">
                  <c:v>9600</c:v>
                </c:pt>
                <c:pt idx="24">
                  <c:v>10000</c:v>
                </c:pt>
                <c:pt idx="25">
                  <c:v>10400</c:v>
                </c:pt>
                <c:pt idx="26">
                  <c:v>10800</c:v>
                </c:pt>
                <c:pt idx="27">
                  <c:v>11200.000000000002</c:v>
                </c:pt>
                <c:pt idx="28">
                  <c:v>11600</c:v>
                </c:pt>
                <c:pt idx="29">
                  <c:v>12000</c:v>
                </c:pt>
                <c:pt idx="30">
                  <c:v>12400</c:v>
                </c:pt>
                <c:pt idx="31">
                  <c:v>12800</c:v>
                </c:pt>
                <c:pt idx="32">
                  <c:v>13200</c:v>
                </c:pt>
                <c:pt idx="33">
                  <c:v>13600.000000000002</c:v>
                </c:pt>
                <c:pt idx="34">
                  <c:v>14000</c:v>
                </c:pt>
                <c:pt idx="35">
                  <c:v>14400</c:v>
                </c:pt>
                <c:pt idx="36">
                  <c:v>14800</c:v>
                </c:pt>
                <c:pt idx="37">
                  <c:v>15200</c:v>
                </c:pt>
                <c:pt idx="38">
                  <c:v>15600</c:v>
                </c:pt>
                <c:pt idx="39">
                  <c:v>16000</c:v>
                </c:pt>
                <c:pt idx="40">
                  <c:v>16400</c:v>
                </c:pt>
                <c:pt idx="41">
                  <c:v>16800</c:v>
                </c:pt>
                <c:pt idx="42">
                  <c:v>17200</c:v>
                </c:pt>
                <c:pt idx="43">
                  <c:v>17600</c:v>
                </c:pt>
                <c:pt idx="44">
                  <c:v>18000</c:v>
                </c:pt>
                <c:pt idx="45">
                  <c:v>18400</c:v>
                </c:pt>
                <c:pt idx="46">
                  <c:v>18800</c:v>
                </c:pt>
                <c:pt idx="47">
                  <c:v>19200</c:v>
                </c:pt>
                <c:pt idx="48">
                  <c:v>19600</c:v>
                </c:pt>
                <c:pt idx="49">
                  <c:v>20000</c:v>
                </c:pt>
                <c:pt idx="50">
                  <c:v>20400</c:v>
                </c:pt>
                <c:pt idx="51">
                  <c:v>20800</c:v>
                </c:pt>
                <c:pt idx="52">
                  <c:v>21200</c:v>
                </c:pt>
                <c:pt idx="53">
                  <c:v>21600</c:v>
                </c:pt>
                <c:pt idx="54">
                  <c:v>22000</c:v>
                </c:pt>
                <c:pt idx="55">
                  <c:v>22400.000000000004</c:v>
                </c:pt>
                <c:pt idx="56">
                  <c:v>22799.999999999996</c:v>
                </c:pt>
                <c:pt idx="57">
                  <c:v>23200</c:v>
                </c:pt>
                <c:pt idx="58">
                  <c:v>23600</c:v>
                </c:pt>
                <c:pt idx="59">
                  <c:v>24000</c:v>
                </c:pt>
                <c:pt idx="60">
                  <c:v>24400</c:v>
                </c:pt>
                <c:pt idx="61">
                  <c:v>24800</c:v>
                </c:pt>
                <c:pt idx="62">
                  <c:v>25200</c:v>
                </c:pt>
                <c:pt idx="63">
                  <c:v>25600</c:v>
                </c:pt>
                <c:pt idx="64">
                  <c:v>26000</c:v>
                </c:pt>
                <c:pt idx="65">
                  <c:v>26400</c:v>
                </c:pt>
                <c:pt idx="66">
                  <c:v>26800</c:v>
                </c:pt>
                <c:pt idx="67">
                  <c:v>27200.000000000004</c:v>
                </c:pt>
                <c:pt idx="68">
                  <c:v>27599.999999999996</c:v>
                </c:pt>
                <c:pt idx="69">
                  <c:v>28000</c:v>
                </c:pt>
                <c:pt idx="70">
                  <c:v>28400</c:v>
                </c:pt>
                <c:pt idx="71">
                  <c:v>28800</c:v>
                </c:pt>
                <c:pt idx="72">
                  <c:v>29200</c:v>
                </c:pt>
                <c:pt idx="73">
                  <c:v>29600</c:v>
                </c:pt>
                <c:pt idx="74">
                  <c:v>30000</c:v>
                </c:pt>
                <c:pt idx="75">
                  <c:v>30400</c:v>
                </c:pt>
                <c:pt idx="76">
                  <c:v>30800</c:v>
                </c:pt>
                <c:pt idx="77">
                  <c:v>31200</c:v>
                </c:pt>
                <c:pt idx="78">
                  <c:v>31600</c:v>
                </c:pt>
                <c:pt idx="79">
                  <c:v>32000</c:v>
                </c:pt>
                <c:pt idx="80">
                  <c:v>32400.000000000004</c:v>
                </c:pt>
                <c:pt idx="81">
                  <c:v>32800</c:v>
                </c:pt>
                <c:pt idx="82">
                  <c:v>33200</c:v>
                </c:pt>
                <c:pt idx="83">
                  <c:v>33600</c:v>
                </c:pt>
                <c:pt idx="84">
                  <c:v>34000</c:v>
                </c:pt>
                <c:pt idx="85">
                  <c:v>34400</c:v>
                </c:pt>
                <c:pt idx="86">
                  <c:v>34800</c:v>
                </c:pt>
                <c:pt idx="87">
                  <c:v>35200</c:v>
                </c:pt>
                <c:pt idx="88">
                  <c:v>35600</c:v>
                </c:pt>
                <c:pt idx="89">
                  <c:v>36000</c:v>
                </c:pt>
                <c:pt idx="90">
                  <c:v>36400</c:v>
                </c:pt>
                <c:pt idx="91">
                  <c:v>36800</c:v>
                </c:pt>
                <c:pt idx="92">
                  <c:v>37200</c:v>
                </c:pt>
                <c:pt idx="93">
                  <c:v>37600</c:v>
                </c:pt>
                <c:pt idx="94">
                  <c:v>38000</c:v>
                </c:pt>
                <c:pt idx="95">
                  <c:v>38400</c:v>
                </c:pt>
                <c:pt idx="96">
                  <c:v>38800</c:v>
                </c:pt>
                <c:pt idx="97">
                  <c:v>39200</c:v>
                </c:pt>
                <c:pt idx="98">
                  <c:v>39600</c:v>
                </c:pt>
                <c:pt idx="99">
                  <c:v>40000</c:v>
                </c:pt>
                <c:pt idx="100">
                  <c:v>40400</c:v>
                </c:pt>
                <c:pt idx="101">
                  <c:v>40800</c:v>
                </c:pt>
                <c:pt idx="102">
                  <c:v>41200</c:v>
                </c:pt>
                <c:pt idx="103">
                  <c:v>41600</c:v>
                </c:pt>
                <c:pt idx="104">
                  <c:v>42000</c:v>
                </c:pt>
                <c:pt idx="105">
                  <c:v>42400</c:v>
                </c:pt>
                <c:pt idx="106">
                  <c:v>42800</c:v>
                </c:pt>
                <c:pt idx="107">
                  <c:v>43200</c:v>
                </c:pt>
                <c:pt idx="108">
                  <c:v>43600</c:v>
                </c:pt>
                <c:pt idx="109">
                  <c:v>44000</c:v>
                </c:pt>
                <c:pt idx="110">
                  <c:v>44400.000000000007</c:v>
                </c:pt>
                <c:pt idx="111">
                  <c:v>44800.000000000007</c:v>
                </c:pt>
                <c:pt idx="112">
                  <c:v>45199.999999999993</c:v>
                </c:pt>
                <c:pt idx="113">
                  <c:v>45599.999999999993</c:v>
                </c:pt>
                <c:pt idx="114">
                  <c:v>46000</c:v>
                </c:pt>
                <c:pt idx="115">
                  <c:v>46400</c:v>
                </c:pt>
                <c:pt idx="116">
                  <c:v>46800</c:v>
                </c:pt>
                <c:pt idx="117">
                  <c:v>47200</c:v>
                </c:pt>
                <c:pt idx="118">
                  <c:v>47600</c:v>
                </c:pt>
                <c:pt idx="119">
                  <c:v>48000</c:v>
                </c:pt>
                <c:pt idx="120">
                  <c:v>48400</c:v>
                </c:pt>
                <c:pt idx="121">
                  <c:v>48800</c:v>
                </c:pt>
                <c:pt idx="122">
                  <c:v>49200</c:v>
                </c:pt>
                <c:pt idx="123">
                  <c:v>49600</c:v>
                </c:pt>
                <c:pt idx="124">
                  <c:v>50000</c:v>
                </c:pt>
                <c:pt idx="125">
                  <c:v>50400</c:v>
                </c:pt>
                <c:pt idx="126">
                  <c:v>50800</c:v>
                </c:pt>
                <c:pt idx="127">
                  <c:v>51200</c:v>
                </c:pt>
                <c:pt idx="128">
                  <c:v>51600</c:v>
                </c:pt>
                <c:pt idx="129">
                  <c:v>52000</c:v>
                </c:pt>
                <c:pt idx="130">
                  <c:v>52400</c:v>
                </c:pt>
                <c:pt idx="131">
                  <c:v>52800</c:v>
                </c:pt>
                <c:pt idx="132">
                  <c:v>53200</c:v>
                </c:pt>
                <c:pt idx="133">
                  <c:v>53600</c:v>
                </c:pt>
                <c:pt idx="134">
                  <c:v>54000</c:v>
                </c:pt>
                <c:pt idx="135">
                  <c:v>54400.000000000007</c:v>
                </c:pt>
                <c:pt idx="136">
                  <c:v>54800.000000000007</c:v>
                </c:pt>
                <c:pt idx="137">
                  <c:v>55199.999999999993</c:v>
                </c:pt>
                <c:pt idx="138">
                  <c:v>55599.999999999993</c:v>
                </c:pt>
                <c:pt idx="139">
                  <c:v>56000</c:v>
                </c:pt>
                <c:pt idx="140">
                  <c:v>56400</c:v>
                </c:pt>
                <c:pt idx="141">
                  <c:v>56800</c:v>
                </c:pt>
                <c:pt idx="142">
                  <c:v>57200</c:v>
                </c:pt>
                <c:pt idx="143">
                  <c:v>57600</c:v>
                </c:pt>
                <c:pt idx="144">
                  <c:v>58000</c:v>
                </c:pt>
                <c:pt idx="145">
                  <c:v>58400</c:v>
                </c:pt>
                <c:pt idx="146">
                  <c:v>58800</c:v>
                </c:pt>
                <c:pt idx="147">
                  <c:v>59200</c:v>
                </c:pt>
                <c:pt idx="148">
                  <c:v>59600</c:v>
                </c:pt>
                <c:pt idx="149">
                  <c:v>60000</c:v>
                </c:pt>
                <c:pt idx="150">
                  <c:v>60400</c:v>
                </c:pt>
                <c:pt idx="151">
                  <c:v>60800</c:v>
                </c:pt>
                <c:pt idx="152">
                  <c:v>61200</c:v>
                </c:pt>
                <c:pt idx="153">
                  <c:v>61600</c:v>
                </c:pt>
                <c:pt idx="154">
                  <c:v>62000</c:v>
                </c:pt>
                <c:pt idx="155">
                  <c:v>62400</c:v>
                </c:pt>
                <c:pt idx="156">
                  <c:v>62800</c:v>
                </c:pt>
                <c:pt idx="157">
                  <c:v>63200</c:v>
                </c:pt>
                <c:pt idx="158">
                  <c:v>63600</c:v>
                </c:pt>
                <c:pt idx="159">
                  <c:v>64000</c:v>
                </c:pt>
                <c:pt idx="160">
                  <c:v>64400.000000000007</c:v>
                </c:pt>
                <c:pt idx="161">
                  <c:v>64800.000000000007</c:v>
                </c:pt>
                <c:pt idx="162">
                  <c:v>65199.999999999993</c:v>
                </c:pt>
                <c:pt idx="163">
                  <c:v>65600</c:v>
                </c:pt>
                <c:pt idx="164">
                  <c:v>66000</c:v>
                </c:pt>
                <c:pt idx="165">
                  <c:v>66400</c:v>
                </c:pt>
                <c:pt idx="166">
                  <c:v>66800</c:v>
                </c:pt>
                <c:pt idx="167">
                  <c:v>67200</c:v>
                </c:pt>
                <c:pt idx="168">
                  <c:v>67600</c:v>
                </c:pt>
                <c:pt idx="169">
                  <c:v>68000</c:v>
                </c:pt>
                <c:pt idx="170">
                  <c:v>68400</c:v>
                </c:pt>
                <c:pt idx="171">
                  <c:v>68800</c:v>
                </c:pt>
                <c:pt idx="172">
                  <c:v>69200</c:v>
                </c:pt>
                <c:pt idx="173">
                  <c:v>69600</c:v>
                </c:pt>
                <c:pt idx="174">
                  <c:v>70000</c:v>
                </c:pt>
                <c:pt idx="175">
                  <c:v>70400</c:v>
                </c:pt>
                <c:pt idx="176">
                  <c:v>70800</c:v>
                </c:pt>
                <c:pt idx="177">
                  <c:v>71200</c:v>
                </c:pt>
                <c:pt idx="178">
                  <c:v>71600</c:v>
                </c:pt>
                <c:pt idx="179">
                  <c:v>72000</c:v>
                </c:pt>
                <c:pt idx="180">
                  <c:v>72400</c:v>
                </c:pt>
                <c:pt idx="181">
                  <c:v>72800</c:v>
                </c:pt>
                <c:pt idx="182">
                  <c:v>73200</c:v>
                </c:pt>
                <c:pt idx="183">
                  <c:v>73600</c:v>
                </c:pt>
                <c:pt idx="184">
                  <c:v>74000</c:v>
                </c:pt>
                <c:pt idx="185">
                  <c:v>74400</c:v>
                </c:pt>
                <c:pt idx="186">
                  <c:v>74800</c:v>
                </c:pt>
                <c:pt idx="187">
                  <c:v>75200</c:v>
                </c:pt>
                <c:pt idx="188">
                  <c:v>75600</c:v>
                </c:pt>
                <c:pt idx="189">
                  <c:v>76000</c:v>
                </c:pt>
                <c:pt idx="190">
                  <c:v>76400</c:v>
                </c:pt>
                <c:pt idx="191">
                  <c:v>76800</c:v>
                </c:pt>
                <c:pt idx="192">
                  <c:v>77200</c:v>
                </c:pt>
                <c:pt idx="193">
                  <c:v>77600</c:v>
                </c:pt>
                <c:pt idx="194">
                  <c:v>78000</c:v>
                </c:pt>
                <c:pt idx="195">
                  <c:v>78400</c:v>
                </c:pt>
                <c:pt idx="196">
                  <c:v>78800</c:v>
                </c:pt>
                <c:pt idx="197">
                  <c:v>79200</c:v>
                </c:pt>
                <c:pt idx="198">
                  <c:v>79600</c:v>
                </c:pt>
                <c:pt idx="199">
                  <c:v>80000</c:v>
                </c:pt>
                <c:pt idx="200">
                  <c:v>80399.999999999985</c:v>
                </c:pt>
                <c:pt idx="201">
                  <c:v>80800</c:v>
                </c:pt>
                <c:pt idx="202">
                  <c:v>81199.999999999985</c:v>
                </c:pt>
                <c:pt idx="203">
                  <c:v>81600</c:v>
                </c:pt>
                <c:pt idx="204">
                  <c:v>82000</c:v>
                </c:pt>
                <c:pt idx="205">
                  <c:v>82400</c:v>
                </c:pt>
                <c:pt idx="206">
                  <c:v>82800</c:v>
                </c:pt>
                <c:pt idx="207">
                  <c:v>83200</c:v>
                </c:pt>
                <c:pt idx="208">
                  <c:v>83600</c:v>
                </c:pt>
                <c:pt idx="209">
                  <c:v>84000</c:v>
                </c:pt>
                <c:pt idx="210">
                  <c:v>84400</c:v>
                </c:pt>
                <c:pt idx="211">
                  <c:v>84800</c:v>
                </c:pt>
                <c:pt idx="212">
                  <c:v>85200</c:v>
                </c:pt>
                <c:pt idx="213">
                  <c:v>85600</c:v>
                </c:pt>
                <c:pt idx="214">
                  <c:v>86000</c:v>
                </c:pt>
                <c:pt idx="215">
                  <c:v>86400</c:v>
                </c:pt>
                <c:pt idx="216">
                  <c:v>86800</c:v>
                </c:pt>
                <c:pt idx="217">
                  <c:v>87200</c:v>
                </c:pt>
                <c:pt idx="218">
                  <c:v>87600</c:v>
                </c:pt>
                <c:pt idx="219">
                  <c:v>88000</c:v>
                </c:pt>
                <c:pt idx="220">
                  <c:v>88400</c:v>
                </c:pt>
                <c:pt idx="221">
                  <c:v>88800.000000000015</c:v>
                </c:pt>
                <c:pt idx="222">
                  <c:v>89200</c:v>
                </c:pt>
                <c:pt idx="223">
                  <c:v>89600.000000000015</c:v>
                </c:pt>
                <c:pt idx="224">
                  <c:v>90000</c:v>
                </c:pt>
                <c:pt idx="225">
                  <c:v>90399.999999999985</c:v>
                </c:pt>
                <c:pt idx="226">
                  <c:v>90800</c:v>
                </c:pt>
                <c:pt idx="227">
                  <c:v>91199.999999999985</c:v>
                </c:pt>
                <c:pt idx="228">
                  <c:v>91600</c:v>
                </c:pt>
                <c:pt idx="229">
                  <c:v>92000</c:v>
                </c:pt>
                <c:pt idx="230">
                  <c:v>92400</c:v>
                </c:pt>
                <c:pt idx="231">
                  <c:v>92800</c:v>
                </c:pt>
                <c:pt idx="232">
                  <c:v>93200</c:v>
                </c:pt>
                <c:pt idx="233">
                  <c:v>93600</c:v>
                </c:pt>
                <c:pt idx="234">
                  <c:v>94000</c:v>
                </c:pt>
                <c:pt idx="235">
                  <c:v>94400</c:v>
                </c:pt>
                <c:pt idx="236">
                  <c:v>94800</c:v>
                </c:pt>
                <c:pt idx="237">
                  <c:v>95200</c:v>
                </c:pt>
                <c:pt idx="238">
                  <c:v>95600</c:v>
                </c:pt>
                <c:pt idx="239">
                  <c:v>96000</c:v>
                </c:pt>
                <c:pt idx="240">
                  <c:v>96400</c:v>
                </c:pt>
                <c:pt idx="241">
                  <c:v>96800</c:v>
                </c:pt>
                <c:pt idx="242">
                  <c:v>97200</c:v>
                </c:pt>
                <c:pt idx="243">
                  <c:v>97600</c:v>
                </c:pt>
                <c:pt idx="244">
                  <c:v>98000</c:v>
                </c:pt>
                <c:pt idx="245">
                  <c:v>98400</c:v>
                </c:pt>
                <c:pt idx="246">
                  <c:v>98800.000000000015</c:v>
                </c:pt>
                <c:pt idx="247">
                  <c:v>99200</c:v>
                </c:pt>
                <c:pt idx="248">
                  <c:v>99600.000000000015</c:v>
                </c:pt>
              </c:numCache>
            </c:numRef>
          </c:xVal>
          <c:yVal>
            <c:numRef>
              <c:f>'2.1.3(c)'!$A$3:$A$251</c:f>
              <c:numCache>
                <c:formatCode>General</c:formatCode>
                <c:ptCount val="249"/>
                <c:pt idx="0">
                  <c:v>25</c:v>
                </c:pt>
                <c:pt idx="1">
                  <c:v>25</c:v>
                </c:pt>
                <c:pt idx="2">
                  <c:v>25</c:v>
                </c:pt>
                <c:pt idx="3">
                  <c:v>25</c:v>
                </c:pt>
                <c:pt idx="4">
                  <c:v>25</c:v>
                </c:pt>
                <c:pt idx="5">
                  <c:v>25</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pt idx="20">
                  <c:v>25</c:v>
                </c:pt>
                <c:pt idx="21">
                  <c:v>25</c:v>
                </c:pt>
                <c:pt idx="22">
                  <c:v>25</c:v>
                </c:pt>
                <c:pt idx="23">
                  <c:v>25</c:v>
                </c:pt>
                <c:pt idx="24">
                  <c:v>25</c:v>
                </c:pt>
                <c:pt idx="25">
                  <c:v>25</c:v>
                </c:pt>
                <c:pt idx="26">
                  <c:v>25</c:v>
                </c:pt>
                <c:pt idx="27">
                  <c:v>25</c:v>
                </c:pt>
                <c:pt idx="28">
                  <c:v>25</c:v>
                </c:pt>
                <c:pt idx="29">
                  <c:v>25</c:v>
                </c:pt>
                <c:pt idx="30">
                  <c:v>25</c:v>
                </c:pt>
                <c:pt idx="31">
                  <c:v>25</c:v>
                </c:pt>
                <c:pt idx="32">
                  <c:v>25</c:v>
                </c:pt>
                <c:pt idx="33">
                  <c:v>25</c:v>
                </c:pt>
                <c:pt idx="34">
                  <c:v>25</c:v>
                </c:pt>
                <c:pt idx="35">
                  <c:v>25</c:v>
                </c:pt>
                <c:pt idx="36">
                  <c:v>25</c:v>
                </c:pt>
                <c:pt idx="37">
                  <c:v>25</c:v>
                </c:pt>
                <c:pt idx="38">
                  <c:v>25</c:v>
                </c:pt>
                <c:pt idx="39">
                  <c:v>25</c:v>
                </c:pt>
                <c:pt idx="40">
                  <c:v>25</c:v>
                </c:pt>
                <c:pt idx="41">
                  <c:v>25</c:v>
                </c:pt>
                <c:pt idx="42">
                  <c:v>25</c:v>
                </c:pt>
                <c:pt idx="43">
                  <c:v>25</c:v>
                </c:pt>
                <c:pt idx="44">
                  <c:v>25</c:v>
                </c:pt>
                <c:pt idx="45">
                  <c:v>25</c:v>
                </c:pt>
                <c:pt idx="46">
                  <c:v>25</c:v>
                </c:pt>
                <c:pt idx="47">
                  <c:v>25</c:v>
                </c:pt>
                <c:pt idx="48">
                  <c:v>25</c:v>
                </c:pt>
                <c:pt idx="49">
                  <c:v>25</c:v>
                </c:pt>
                <c:pt idx="50">
                  <c:v>25</c:v>
                </c:pt>
                <c:pt idx="51">
                  <c:v>25</c:v>
                </c:pt>
                <c:pt idx="52">
                  <c:v>25</c:v>
                </c:pt>
                <c:pt idx="53">
                  <c:v>25</c:v>
                </c:pt>
                <c:pt idx="54">
                  <c:v>25</c:v>
                </c:pt>
                <c:pt idx="55">
                  <c:v>25</c:v>
                </c:pt>
                <c:pt idx="56">
                  <c:v>25</c:v>
                </c:pt>
                <c:pt idx="57">
                  <c:v>25</c:v>
                </c:pt>
                <c:pt idx="58">
                  <c:v>25</c:v>
                </c:pt>
                <c:pt idx="59">
                  <c:v>25</c:v>
                </c:pt>
                <c:pt idx="60">
                  <c:v>25</c:v>
                </c:pt>
                <c:pt idx="61">
                  <c:v>25</c:v>
                </c:pt>
                <c:pt idx="62">
                  <c:v>25</c:v>
                </c:pt>
                <c:pt idx="63">
                  <c:v>25</c:v>
                </c:pt>
                <c:pt idx="64">
                  <c:v>25</c:v>
                </c:pt>
                <c:pt idx="65">
                  <c:v>25</c:v>
                </c:pt>
                <c:pt idx="66">
                  <c:v>25</c:v>
                </c:pt>
                <c:pt idx="67">
                  <c:v>25</c:v>
                </c:pt>
                <c:pt idx="68">
                  <c:v>25</c:v>
                </c:pt>
                <c:pt idx="69">
                  <c:v>25</c:v>
                </c:pt>
                <c:pt idx="70">
                  <c:v>25</c:v>
                </c:pt>
                <c:pt idx="71">
                  <c:v>25</c:v>
                </c:pt>
                <c:pt idx="72">
                  <c:v>25</c:v>
                </c:pt>
                <c:pt idx="73">
                  <c:v>25</c:v>
                </c:pt>
                <c:pt idx="74">
                  <c:v>25</c:v>
                </c:pt>
                <c:pt idx="75">
                  <c:v>25</c:v>
                </c:pt>
                <c:pt idx="76">
                  <c:v>25</c:v>
                </c:pt>
                <c:pt idx="77">
                  <c:v>25</c:v>
                </c:pt>
                <c:pt idx="78">
                  <c:v>25</c:v>
                </c:pt>
                <c:pt idx="79">
                  <c:v>25</c:v>
                </c:pt>
                <c:pt idx="80">
                  <c:v>25</c:v>
                </c:pt>
                <c:pt idx="81">
                  <c:v>25</c:v>
                </c:pt>
                <c:pt idx="82">
                  <c:v>25</c:v>
                </c:pt>
                <c:pt idx="83">
                  <c:v>25</c:v>
                </c:pt>
                <c:pt idx="84">
                  <c:v>25</c:v>
                </c:pt>
                <c:pt idx="85">
                  <c:v>25</c:v>
                </c:pt>
                <c:pt idx="86">
                  <c:v>25</c:v>
                </c:pt>
                <c:pt idx="87">
                  <c:v>25</c:v>
                </c:pt>
                <c:pt idx="88">
                  <c:v>25</c:v>
                </c:pt>
                <c:pt idx="89">
                  <c:v>25</c:v>
                </c:pt>
                <c:pt idx="90">
                  <c:v>25</c:v>
                </c:pt>
                <c:pt idx="91">
                  <c:v>25</c:v>
                </c:pt>
                <c:pt idx="92">
                  <c:v>25</c:v>
                </c:pt>
                <c:pt idx="93">
                  <c:v>25</c:v>
                </c:pt>
                <c:pt idx="94">
                  <c:v>25</c:v>
                </c:pt>
                <c:pt idx="95">
                  <c:v>25</c:v>
                </c:pt>
                <c:pt idx="96">
                  <c:v>25</c:v>
                </c:pt>
                <c:pt idx="97">
                  <c:v>25</c:v>
                </c:pt>
                <c:pt idx="98">
                  <c:v>25</c:v>
                </c:pt>
                <c:pt idx="99">
                  <c:v>25</c:v>
                </c:pt>
                <c:pt idx="100">
                  <c:v>25</c:v>
                </c:pt>
                <c:pt idx="101">
                  <c:v>25</c:v>
                </c:pt>
                <c:pt idx="102">
                  <c:v>25</c:v>
                </c:pt>
                <c:pt idx="103">
                  <c:v>25</c:v>
                </c:pt>
                <c:pt idx="104">
                  <c:v>25</c:v>
                </c:pt>
                <c:pt idx="105">
                  <c:v>25</c:v>
                </c:pt>
                <c:pt idx="106">
                  <c:v>25</c:v>
                </c:pt>
                <c:pt idx="107">
                  <c:v>25</c:v>
                </c:pt>
                <c:pt idx="108">
                  <c:v>25</c:v>
                </c:pt>
                <c:pt idx="109">
                  <c:v>25</c:v>
                </c:pt>
                <c:pt idx="110">
                  <c:v>25</c:v>
                </c:pt>
                <c:pt idx="111">
                  <c:v>25</c:v>
                </c:pt>
                <c:pt idx="112">
                  <c:v>25</c:v>
                </c:pt>
                <c:pt idx="113">
                  <c:v>25</c:v>
                </c:pt>
                <c:pt idx="114">
                  <c:v>25</c:v>
                </c:pt>
                <c:pt idx="115">
                  <c:v>25</c:v>
                </c:pt>
                <c:pt idx="116">
                  <c:v>25</c:v>
                </c:pt>
                <c:pt idx="117">
                  <c:v>25</c:v>
                </c:pt>
                <c:pt idx="118">
                  <c:v>25</c:v>
                </c:pt>
                <c:pt idx="119">
                  <c:v>25</c:v>
                </c:pt>
                <c:pt idx="120">
                  <c:v>25</c:v>
                </c:pt>
                <c:pt idx="121">
                  <c:v>25</c:v>
                </c:pt>
                <c:pt idx="122">
                  <c:v>25</c:v>
                </c:pt>
                <c:pt idx="123">
                  <c:v>25</c:v>
                </c:pt>
                <c:pt idx="124">
                  <c:v>25</c:v>
                </c:pt>
                <c:pt idx="125">
                  <c:v>25</c:v>
                </c:pt>
                <c:pt idx="126">
                  <c:v>25</c:v>
                </c:pt>
                <c:pt idx="127">
                  <c:v>25</c:v>
                </c:pt>
                <c:pt idx="128">
                  <c:v>25</c:v>
                </c:pt>
                <c:pt idx="129">
                  <c:v>25</c:v>
                </c:pt>
                <c:pt idx="130">
                  <c:v>25</c:v>
                </c:pt>
                <c:pt idx="131">
                  <c:v>25</c:v>
                </c:pt>
                <c:pt idx="132">
                  <c:v>25</c:v>
                </c:pt>
                <c:pt idx="133">
                  <c:v>25</c:v>
                </c:pt>
                <c:pt idx="134">
                  <c:v>25</c:v>
                </c:pt>
                <c:pt idx="135">
                  <c:v>25</c:v>
                </c:pt>
                <c:pt idx="136">
                  <c:v>25</c:v>
                </c:pt>
                <c:pt idx="137">
                  <c:v>25</c:v>
                </c:pt>
                <c:pt idx="138">
                  <c:v>25</c:v>
                </c:pt>
                <c:pt idx="139">
                  <c:v>25</c:v>
                </c:pt>
                <c:pt idx="140">
                  <c:v>25</c:v>
                </c:pt>
                <c:pt idx="141">
                  <c:v>25</c:v>
                </c:pt>
                <c:pt idx="142">
                  <c:v>25</c:v>
                </c:pt>
                <c:pt idx="143">
                  <c:v>25</c:v>
                </c:pt>
                <c:pt idx="144">
                  <c:v>25</c:v>
                </c:pt>
                <c:pt idx="145">
                  <c:v>25</c:v>
                </c:pt>
                <c:pt idx="146">
                  <c:v>25</c:v>
                </c:pt>
                <c:pt idx="147">
                  <c:v>25</c:v>
                </c:pt>
                <c:pt idx="148">
                  <c:v>25</c:v>
                </c:pt>
                <c:pt idx="149">
                  <c:v>25</c:v>
                </c:pt>
                <c:pt idx="150">
                  <c:v>25</c:v>
                </c:pt>
                <c:pt idx="151">
                  <c:v>25</c:v>
                </c:pt>
                <c:pt idx="152">
                  <c:v>25</c:v>
                </c:pt>
                <c:pt idx="153">
                  <c:v>25</c:v>
                </c:pt>
                <c:pt idx="154">
                  <c:v>25</c:v>
                </c:pt>
                <c:pt idx="155">
                  <c:v>25</c:v>
                </c:pt>
                <c:pt idx="156">
                  <c:v>25</c:v>
                </c:pt>
                <c:pt idx="157">
                  <c:v>25</c:v>
                </c:pt>
                <c:pt idx="158">
                  <c:v>25</c:v>
                </c:pt>
                <c:pt idx="159">
                  <c:v>25</c:v>
                </c:pt>
                <c:pt idx="160">
                  <c:v>25</c:v>
                </c:pt>
                <c:pt idx="161">
                  <c:v>25</c:v>
                </c:pt>
                <c:pt idx="162">
                  <c:v>25</c:v>
                </c:pt>
                <c:pt idx="163">
                  <c:v>25</c:v>
                </c:pt>
                <c:pt idx="164">
                  <c:v>25</c:v>
                </c:pt>
                <c:pt idx="165">
                  <c:v>25</c:v>
                </c:pt>
                <c:pt idx="166">
                  <c:v>25</c:v>
                </c:pt>
                <c:pt idx="167">
                  <c:v>25</c:v>
                </c:pt>
                <c:pt idx="168">
                  <c:v>25</c:v>
                </c:pt>
                <c:pt idx="169">
                  <c:v>25</c:v>
                </c:pt>
                <c:pt idx="170">
                  <c:v>25</c:v>
                </c:pt>
                <c:pt idx="171">
                  <c:v>25</c:v>
                </c:pt>
                <c:pt idx="172">
                  <c:v>25</c:v>
                </c:pt>
                <c:pt idx="173">
                  <c:v>25</c:v>
                </c:pt>
                <c:pt idx="174">
                  <c:v>25</c:v>
                </c:pt>
                <c:pt idx="175">
                  <c:v>25</c:v>
                </c:pt>
                <c:pt idx="176">
                  <c:v>25</c:v>
                </c:pt>
                <c:pt idx="177">
                  <c:v>25</c:v>
                </c:pt>
                <c:pt idx="178">
                  <c:v>25</c:v>
                </c:pt>
                <c:pt idx="179">
                  <c:v>25</c:v>
                </c:pt>
                <c:pt idx="180">
                  <c:v>25</c:v>
                </c:pt>
                <c:pt idx="181">
                  <c:v>25</c:v>
                </c:pt>
                <c:pt idx="182">
                  <c:v>25</c:v>
                </c:pt>
                <c:pt idx="183">
                  <c:v>25</c:v>
                </c:pt>
                <c:pt idx="184">
                  <c:v>25</c:v>
                </c:pt>
                <c:pt idx="185">
                  <c:v>25</c:v>
                </c:pt>
                <c:pt idx="186">
                  <c:v>25</c:v>
                </c:pt>
                <c:pt idx="187">
                  <c:v>25</c:v>
                </c:pt>
                <c:pt idx="188">
                  <c:v>25</c:v>
                </c:pt>
                <c:pt idx="189">
                  <c:v>25</c:v>
                </c:pt>
                <c:pt idx="190">
                  <c:v>25</c:v>
                </c:pt>
                <c:pt idx="191">
                  <c:v>25</c:v>
                </c:pt>
                <c:pt idx="192">
                  <c:v>25</c:v>
                </c:pt>
                <c:pt idx="193">
                  <c:v>25</c:v>
                </c:pt>
                <c:pt idx="194">
                  <c:v>25</c:v>
                </c:pt>
                <c:pt idx="195">
                  <c:v>25</c:v>
                </c:pt>
                <c:pt idx="196">
                  <c:v>25</c:v>
                </c:pt>
                <c:pt idx="197">
                  <c:v>25</c:v>
                </c:pt>
                <c:pt idx="198">
                  <c:v>25</c:v>
                </c:pt>
                <c:pt idx="199">
                  <c:v>25</c:v>
                </c:pt>
                <c:pt idx="200">
                  <c:v>25</c:v>
                </c:pt>
                <c:pt idx="201">
                  <c:v>25</c:v>
                </c:pt>
                <c:pt idx="202">
                  <c:v>25</c:v>
                </c:pt>
                <c:pt idx="203">
                  <c:v>25</c:v>
                </c:pt>
                <c:pt idx="204">
                  <c:v>25</c:v>
                </c:pt>
                <c:pt idx="205">
                  <c:v>25</c:v>
                </c:pt>
                <c:pt idx="206">
                  <c:v>25</c:v>
                </c:pt>
                <c:pt idx="207">
                  <c:v>25</c:v>
                </c:pt>
                <c:pt idx="208">
                  <c:v>25</c:v>
                </c:pt>
                <c:pt idx="209">
                  <c:v>25</c:v>
                </c:pt>
                <c:pt idx="210">
                  <c:v>25</c:v>
                </c:pt>
                <c:pt idx="211">
                  <c:v>25</c:v>
                </c:pt>
                <c:pt idx="212">
                  <c:v>25</c:v>
                </c:pt>
                <c:pt idx="213">
                  <c:v>25</c:v>
                </c:pt>
                <c:pt idx="214">
                  <c:v>25</c:v>
                </c:pt>
                <c:pt idx="215">
                  <c:v>25</c:v>
                </c:pt>
                <c:pt idx="216">
                  <c:v>25</c:v>
                </c:pt>
                <c:pt idx="217">
                  <c:v>25</c:v>
                </c:pt>
                <c:pt idx="218">
                  <c:v>25</c:v>
                </c:pt>
                <c:pt idx="219">
                  <c:v>25</c:v>
                </c:pt>
                <c:pt idx="220">
                  <c:v>25</c:v>
                </c:pt>
                <c:pt idx="221">
                  <c:v>25</c:v>
                </c:pt>
                <c:pt idx="222">
                  <c:v>25</c:v>
                </c:pt>
                <c:pt idx="223">
                  <c:v>25</c:v>
                </c:pt>
                <c:pt idx="224">
                  <c:v>25</c:v>
                </c:pt>
                <c:pt idx="225">
                  <c:v>25</c:v>
                </c:pt>
                <c:pt idx="226">
                  <c:v>25</c:v>
                </c:pt>
                <c:pt idx="227">
                  <c:v>25</c:v>
                </c:pt>
                <c:pt idx="228">
                  <c:v>25</c:v>
                </c:pt>
                <c:pt idx="229">
                  <c:v>25</c:v>
                </c:pt>
                <c:pt idx="230">
                  <c:v>25</c:v>
                </c:pt>
                <c:pt idx="231">
                  <c:v>25</c:v>
                </c:pt>
                <c:pt idx="232">
                  <c:v>25</c:v>
                </c:pt>
                <c:pt idx="233">
                  <c:v>25</c:v>
                </c:pt>
                <c:pt idx="234">
                  <c:v>25</c:v>
                </c:pt>
                <c:pt idx="235">
                  <c:v>25</c:v>
                </c:pt>
                <c:pt idx="236">
                  <c:v>25</c:v>
                </c:pt>
                <c:pt idx="237">
                  <c:v>25</c:v>
                </c:pt>
                <c:pt idx="238">
                  <c:v>25</c:v>
                </c:pt>
                <c:pt idx="239">
                  <c:v>25</c:v>
                </c:pt>
                <c:pt idx="240">
                  <c:v>25</c:v>
                </c:pt>
                <c:pt idx="241">
                  <c:v>25</c:v>
                </c:pt>
                <c:pt idx="242">
                  <c:v>25</c:v>
                </c:pt>
                <c:pt idx="243">
                  <c:v>25</c:v>
                </c:pt>
                <c:pt idx="244">
                  <c:v>25</c:v>
                </c:pt>
                <c:pt idx="245">
                  <c:v>25</c:v>
                </c:pt>
                <c:pt idx="246">
                  <c:v>25</c:v>
                </c:pt>
                <c:pt idx="247">
                  <c:v>25</c:v>
                </c:pt>
                <c:pt idx="248">
                  <c:v>25</c:v>
                </c:pt>
              </c:numCache>
            </c:numRef>
          </c:yVal>
          <c:smooth val="1"/>
          <c:extLst xmlns:c16r2="http://schemas.microsoft.com/office/drawing/2015/06/chart">
            <c:ext xmlns:c16="http://schemas.microsoft.com/office/drawing/2014/chart" uri="{C3380CC4-5D6E-409C-BE32-E72D297353CC}">
              <c16:uniqueId val="{00000004-F262-4FB7-95F2-202C5A284889}"/>
            </c:ext>
          </c:extLst>
        </c:ser>
        <c:ser>
          <c:idx val="4"/>
          <c:order val="5"/>
          <c:tx>
            <c:strRef>
              <c:f>'2.1.3(c)'!$P$2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'2.1.3(c)'!$N$3</c:f>
              <c:numCache>
                <c:formatCode>General</c:formatCode>
                <c:ptCount val="1"/>
                <c:pt idx="0">
                  <c:v>0</c:v>
                </c:pt>
              </c:numCache>
            </c:numRef>
          </c:xVal>
          <c:yVal>
            <c:numRef>
              <c:f>'2.1.3(c)'!$P$3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5-F262-4FB7-95F2-202C5A284889}"/>
            </c:ext>
          </c:extLst>
        </c:ser>
        <c:ser>
          <c:idx val="6"/>
          <c:order val="6"/>
          <c:tx>
            <c:strRef>
              <c:f>'2.1.3(c)'!$S$2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'2.1.3(c)'!$Q$3</c:f>
              <c:numCache>
                <c:formatCode>General</c:formatCode>
                <c:ptCount val="1"/>
                <c:pt idx="0">
                  <c:v>0</c:v>
                </c:pt>
              </c:numCache>
            </c:numRef>
          </c:xVal>
          <c:yVal>
            <c:numRef>
              <c:f>'2.1.3(c)'!$S$3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6-F262-4FB7-95F2-202C5A284889}"/>
            </c:ext>
          </c:extLst>
        </c:ser>
        <c:ser>
          <c:idx val="7"/>
          <c:order val="7"/>
          <c:tx>
            <c:strRef>
              <c:f>'2.1.3(c)'!$V$2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'2.1.3(c)'!$T$3</c:f>
              <c:numCache>
                <c:formatCode>General</c:formatCode>
                <c:ptCount val="1"/>
                <c:pt idx="0">
                  <c:v>0</c:v>
                </c:pt>
              </c:numCache>
            </c:numRef>
          </c:xVal>
          <c:yVal>
            <c:numRef>
              <c:f>'2.1.3(c)'!$V$3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7-F262-4FB7-95F2-202C5A284889}"/>
            </c:ext>
          </c:extLst>
        </c:ser>
        <c:ser>
          <c:idx val="8"/>
          <c:order val="8"/>
          <c:tx>
            <c:strRef>
              <c:f>'2.1.3(c)'!$Y$2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'2.1.3(c)'!$W$3</c:f>
              <c:numCache>
                <c:formatCode>General</c:formatCode>
                <c:ptCount val="1"/>
                <c:pt idx="0">
                  <c:v>0</c:v>
                </c:pt>
              </c:numCache>
            </c:numRef>
          </c:xVal>
          <c:yVal>
            <c:numRef>
              <c:f>'2.1.3(c)'!$Y$3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8-F262-4FB7-95F2-202C5A284889}"/>
            </c:ext>
          </c:extLst>
        </c:ser>
        <c:ser>
          <c:idx val="9"/>
          <c:order val="9"/>
          <c:tx>
            <c:strRef>
              <c:f>'2.1.3(c)'!$AB$2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'2.1.3(c)'!$Z$3</c:f>
              <c:numCache>
                <c:formatCode>General</c:formatCode>
                <c:ptCount val="1"/>
                <c:pt idx="0">
                  <c:v>0</c:v>
                </c:pt>
              </c:numCache>
            </c:numRef>
          </c:xVal>
          <c:yVal>
            <c:numRef>
              <c:f>'2.1.3(c)'!$AB$3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9-F262-4FB7-95F2-202C5A284889}"/>
            </c:ext>
          </c:extLst>
        </c:ser>
        <c:ser>
          <c:idx val="10"/>
          <c:order val="10"/>
          <c:tx>
            <c:strRef>
              <c:f>'2.1.3(c)'!$AE$2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'2.1.3(c)'!$AC$3</c:f>
              <c:numCache>
                <c:formatCode>General</c:formatCode>
                <c:ptCount val="1"/>
                <c:pt idx="0">
                  <c:v>0</c:v>
                </c:pt>
              </c:numCache>
            </c:numRef>
          </c:xVal>
          <c:yVal>
            <c:numRef>
              <c:f>'2.1.3(c)'!$AE$3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F262-4FB7-95F2-202C5A284889}"/>
            </c:ext>
          </c:extLst>
        </c:ser>
        <c:dLbls>
          <c:showLegendKey val="0"/>
          <c:showVal val="0"/>
          <c:showCatName val="0"/>
          <c:showSerName val="0"/>
          <c:showPercent val="0"/>
          <c:showBubbleSize val="0"/>
        </c:dLbls>
        <c:axId val="92973696"/>
        <c:axId val="92984064"/>
      </c:scatterChart>
      <c:valAx>
        <c:axId val="92973696"/>
        <c:scaling>
          <c:orientation val="minMax"/>
          <c:max val="10000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2605997931747674"/>
              <c:y val="0.9440677966101694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2984064"/>
        <c:crosses val="autoZero"/>
        <c:crossBetween val="midCat"/>
        <c:majorUnit val="20000"/>
      </c:valAx>
      <c:valAx>
        <c:axId val="92984064"/>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0"/>
              <c:y val="0.2491525423728813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2973696"/>
        <c:crosses val="autoZero"/>
        <c:crossBetween val="midCat"/>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5211995863495349"/>
          <c:y val="0.21694915254237288"/>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Titles'!$B$5</c:f>
          <c:strCache>
            <c:ptCount val="1"/>
            <c:pt idx="0">
              <c:v>Five-year detection rates - NAS Measure 2.2.1(b) 
Initial Round DCIS Detection
(≥12 per 10,000 women screened)
BreastScreen Enter name here Service</c:v>
            </c:pt>
          </c:strCache>
        </c:strRef>
      </c:tx>
      <c:layout>
        <c:manualLayout>
          <c:xMode val="edge"/>
          <c:yMode val="edge"/>
          <c:x val="0.35573940020682521"/>
          <c:y val="2.0338983050847456E-2"/>
        </c:manualLayout>
      </c:layout>
      <c:overlay val="0"/>
      <c:spPr>
        <a:noFill/>
        <a:ln w="25400">
          <a:noFill/>
        </a:ln>
      </c:spPr>
      <c:txPr>
        <a:bodyPr/>
        <a:lstStyle/>
        <a:p>
          <a:pPr>
            <a:defRPr sz="1200" b="1"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8.4798345398138575E-2"/>
          <c:y val="0.14915254237288136"/>
          <c:w val="0.89141675284384692"/>
          <c:h val="0.74745762711864405"/>
        </c:manualLayout>
      </c:layout>
      <c:scatterChart>
        <c:scatterStyle val="smoothMarker"/>
        <c:varyColors val="0"/>
        <c:ser>
          <c:idx val="0"/>
          <c:order val="0"/>
          <c:tx>
            <c:strRef>
              <c:f>'2.2.1(b)'!$D$2</c:f>
              <c:strCache>
                <c:ptCount val="1"/>
                <c:pt idx="0">
                  <c:v>95%LowerCI</c:v>
                </c:pt>
              </c:strCache>
            </c:strRef>
          </c:tx>
          <c:spPr>
            <a:ln w="12700">
              <a:solidFill>
                <a:srgbClr val="0000FF"/>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'2.2.1(b)'!$D$3:$D$51</c:f>
              <c:numCache>
                <c:formatCode>0.0</c:formatCode>
                <c:ptCount val="49"/>
                <c:pt idx="0">
                  <c:v>0.30381369581147882</c:v>
                </c:pt>
                <c:pt idx="1">
                  <c:v>1.4532556712637912</c:v>
                </c:pt>
                <c:pt idx="2">
                  <c:v>2.474688491582409</c:v>
                </c:pt>
                <c:pt idx="3">
                  <c:v>3.2695961208789761</c:v>
                </c:pt>
                <c:pt idx="4">
                  <c:v>3.8963673362842073</c:v>
                </c:pt>
                <c:pt idx="5">
                  <c:v>4.4037885069817033</c:v>
                </c:pt>
                <c:pt idx="6">
                  <c:v>4.824622374034055</c:v>
                </c:pt>
                <c:pt idx="7">
                  <c:v>5.1807482651227517</c:v>
                </c:pt>
                <c:pt idx="8">
                  <c:v>5.4871641298377787</c:v>
                </c:pt>
                <c:pt idx="9">
                  <c:v>5.7544664353589194</c:v>
                </c:pt>
                <c:pt idx="10">
                  <c:v>5.9903567642583697</c:v>
                </c:pt>
                <c:pt idx="11">
                  <c:v>6.2005751087222176</c:v>
                </c:pt>
                <c:pt idx="12">
                  <c:v>6.3894946070804339</c:v>
                </c:pt>
                <c:pt idx="13">
                  <c:v>6.5605116654005142</c:v>
                </c:pt>
                <c:pt idx="14">
                  <c:v>6.716308906226649</c:v>
                </c:pt>
                <c:pt idx="15">
                  <c:v>6.8590368402311457</c:v>
                </c:pt>
                <c:pt idx="16">
                  <c:v>6.9904422138404385</c:v>
                </c:pt>
                <c:pt idx="17">
                  <c:v>7.111960520266349</c:v>
                </c:pt>
                <c:pt idx="18">
                  <c:v>7.2247838932842532</c:v>
                </c:pt>
                <c:pt idx="19">
                  <c:v>7.329911751242367</c:v>
                </c:pt>
                <c:pt idx="20">
                  <c:v>7.4281891337578214</c:v>
                </c:pt>
                <c:pt idx="21">
                  <c:v>7.5203361121252428</c:v>
                </c:pt>
                <c:pt idx="22">
                  <c:v>7.6069706280233103</c:v>
                </c:pt>
                <c:pt idx="23">
                  <c:v>7.6886264273432312</c:v>
                </c:pt>
                <c:pt idx="24">
                  <c:v>7.7657672869580745</c:v>
                </c:pt>
                <c:pt idx="25">
                  <c:v>7.838798407198313</c:v>
                </c:pt>
                <c:pt idx="26">
                  <c:v>7.9080756141176778</c:v>
                </c:pt>
                <c:pt idx="27">
                  <c:v>7.9739128525103702</c:v>
                </c:pt>
                <c:pt idx="28">
                  <c:v>8.0365883327784555</c:v>
                </c:pt>
                <c:pt idx="29">
                  <c:v>8.0963496085683673</c:v>
                </c:pt>
                <c:pt idx="30">
                  <c:v>8.1534177983774896</c:v>
                </c:pt>
                <c:pt idx="31">
                  <c:v>8.2079911167317121</c:v>
                </c:pt>
                <c:pt idx="32">
                  <c:v>8.2602478446290331</c:v>
                </c:pt>
                <c:pt idx="33">
                  <c:v>8.3103488416137434</c:v>
                </c:pt>
                <c:pt idx="34">
                  <c:v>8.358439680863917</c:v>
                </c:pt>
                <c:pt idx="35">
                  <c:v>8.4046524724384106</c:v>
                </c:pt>
                <c:pt idx="36">
                  <c:v>8.4491074271695226</c:v>
                </c:pt>
                <c:pt idx="37">
                  <c:v>8.4919142037461519</c:v>
                </c:pt>
                <c:pt idx="38">
                  <c:v>8.5331730736727636</c:v>
                </c:pt>
                <c:pt idx="39">
                  <c:v>8.5729759325366892</c:v>
                </c:pt>
                <c:pt idx="40">
                  <c:v>8.6114071810113018</c:v>
                </c:pt>
                <c:pt idx="41">
                  <c:v>8.6485444949936277</c:v>
                </c:pt>
                <c:pt idx="42">
                  <c:v>8.6844595010140981</c:v>
                </c:pt>
                <c:pt idx="43">
                  <c:v>8.7192183704029986</c:v>
                </c:pt>
                <c:pt idx="44">
                  <c:v>8.7528823435291887</c:v>
                </c:pt>
                <c:pt idx="45">
                  <c:v>8.7855081936448371</c:v>
                </c:pt>
                <c:pt idx="46">
                  <c:v>8.8171486383997681</c:v>
                </c:pt>
                <c:pt idx="47">
                  <c:v>8.8478527058708103</c:v>
                </c:pt>
                <c:pt idx="48">
                  <c:v>8.8776660609377505</c:v>
                </c:pt>
              </c:numCache>
            </c:numRef>
          </c:yVal>
          <c:smooth val="1"/>
          <c:extLst xmlns:c16r2="http://schemas.microsoft.com/office/drawing/2015/06/chart">
            <c:ext xmlns:c16="http://schemas.microsoft.com/office/drawing/2014/chart" uri="{C3380CC4-5D6E-409C-BE32-E72D297353CC}">
              <c16:uniqueId val="{00000000-8EC1-4B21-B778-CB37BE84AE30}"/>
            </c:ext>
          </c:extLst>
        </c:ser>
        <c:ser>
          <c:idx val="1"/>
          <c:order val="1"/>
          <c:tx>
            <c:strRef>
              <c:f>'2.2.1(b)'!$E$2</c:f>
              <c:strCache>
                <c:ptCount val="1"/>
                <c:pt idx="0">
                  <c:v>95%UpperCI</c:v>
                </c:pt>
              </c:strCache>
            </c:strRef>
          </c:tx>
          <c:spPr>
            <a:ln w="12700">
              <a:solidFill>
                <a:srgbClr val="0000FF"/>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'2.2.1(b)'!$E$3:$E$51</c:f>
              <c:numCache>
                <c:formatCode>0.0</c:formatCode>
                <c:ptCount val="49"/>
                <c:pt idx="0">
                  <c:v>66.859720691266787</c:v>
                </c:pt>
                <c:pt idx="1">
                  <c:v>43.348126006343769</c:v>
                </c:pt>
                <c:pt idx="2">
                  <c:v>35.0690922789693</c:v>
                </c:pt>
                <c:pt idx="3">
                  <c:v>30.724766026211096</c:v>
                </c:pt>
                <c:pt idx="4">
                  <c:v>28.003996990374404</c:v>
                </c:pt>
                <c:pt idx="5">
                  <c:v>26.118948045037371</c:v>
                </c:pt>
                <c:pt idx="6">
                  <c:v>24.724586334346935</c:v>
                </c:pt>
                <c:pt idx="7">
                  <c:v>23.644783830289974</c:v>
                </c:pt>
                <c:pt idx="8">
                  <c:v>22.779737935225558</c:v>
                </c:pt>
                <c:pt idx="9">
                  <c:v>22.068427250421333</c:v>
                </c:pt>
                <c:pt idx="10">
                  <c:v>21.471314741783953</c:v>
                </c:pt>
                <c:pt idx="11">
                  <c:v>20.961585048176957</c:v>
                </c:pt>
                <c:pt idx="12">
                  <c:v>20.52036546291589</c:v>
                </c:pt>
                <c:pt idx="13">
                  <c:v>20.133960961573354</c:v>
                </c:pt>
                <c:pt idx="14">
                  <c:v>19.792175097188675</c:v>
                </c:pt>
                <c:pt idx="15">
                  <c:v>19.487248198170715</c:v>
                </c:pt>
                <c:pt idx="16">
                  <c:v>19.21316245828702</c:v>
                </c:pt>
                <c:pt idx="17">
                  <c:v>18.965173511685329</c:v>
                </c:pt>
                <c:pt idx="18">
                  <c:v>18.739486466264591</c:v>
                </c:pt>
                <c:pt idx="19">
                  <c:v>18.533026741604761</c:v>
                </c:pt>
                <c:pt idx="20">
                  <c:v>18.343274705681939</c:v>
                </c:pt>
                <c:pt idx="21">
                  <c:v>18.168144211159223</c:v>
                </c:pt>
                <c:pt idx="22">
                  <c:v>18.00589194513028</c:v>
                </c:pt>
                <c:pt idx="23">
                  <c:v>17.855048796876602</c:v>
                </c:pt>
                <c:pt idx="24">
                  <c:v>17.714367214814576</c:v>
                </c:pt>
                <c:pt idx="25">
                  <c:v>17.582780346057707</c:v>
                </c:pt>
                <c:pt idx="26">
                  <c:v>17.459369975627599</c:v>
                </c:pt>
                <c:pt idx="27">
                  <c:v>17.34334111854351</c:v>
                </c:pt>
                <c:pt idx="28">
                  <c:v>17.234001698725489</c:v>
                </c:pt>
                <c:pt idx="29">
                  <c:v>17.130746157923067</c:v>
                </c:pt>
                <c:pt idx="30">
                  <c:v>17.033042130289839</c:v>
                </c:pt>
                <c:pt idx="31">
                  <c:v>16.940419529782677</c:v>
                </c:pt>
                <c:pt idx="32">
                  <c:v>16.852461552425194</c:v>
                </c:pt>
                <c:pt idx="33">
                  <c:v>16.768797210071682</c:v>
                </c:pt>
                <c:pt idx="34">
                  <c:v>16.689095097971339</c:v>
                </c:pt>
                <c:pt idx="35">
                  <c:v>16.61305816307873</c:v>
                </c:pt>
                <c:pt idx="36">
                  <c:v>16.540419289274862</c:v>
                </c:pt>
                <c:pt idx="37">
                  <c:v>16.470937553450405</c:v>
                </c:pt>
                <c:pt idx="38">
                  <c:v>16.404395035640881</c:v>
                </c:pt>
                <c:pt idx="39">
                  <c:v>16.340594089195221</c:v>
                </c:pt>
                <c:pt idx="40">
                  <c:v>16.279354994849246</c:v>
                </c:pt>
                <c:pt idx="41">
                  <c:v>16.220513936711615</c:v>
                </c:pt>
                <c:pt idx="42">
                  <c:v>16.163921249409388</c:v>
                </c:pt>
                <c:pt idx="43">
                  <c:v>16.109439894629389</c:v>
                </c:pt>
                <c:pt idx="44">
                  <c:v>16.05694413252235</c:v>
                </c:pt>
                <c:pt idx="45">
                  <c:v>16.006318359283302</c:v>
                </c:pt>
                <c:pt idx="46">
                  <c:v>15.957456086973695</c:v>
                </c:pt>
                <c:pt idx="47">
                  <c:v>15.910259045531818</c:v>
                </c:pt>
                <c:pt idx="48">
                  <c:v>15.864636390102442</c:v>
                </c:pt>
              </c:numCache>
            </c:numRef>
          </c:yVal>
          <c:smooth val="1"/>
          <c:extLst xmlns:c16r2="http://schemas.microsoft.com/office/drawing/2015/06/chart">
            <c:ext xmlns:c16="http://schemas.microsoft.com/office/drawing/2014/chart" uri="{C3380CC4-5D6E-409C-BE32-E72D297353CC}">
              <c16:uniqueId val="{00000001-8EC1-4B21-B778-CB37BE84AE30}"/>
            </c:ext>
          </c:extLst>
        </c:ser>
        <c:ser>
          <c:idx val="2"/>
          <c:order val="2"/>
          <c:tx>
            <c:strRef>
              <c:f>'2.2.1(b)'!$F$2</c:f>
              <c:strCache>
                <c:ptCount val="1"/>
                <c:pt idx="0">
                  <c:v>99%LowerCI</c:v>
                </c:pt>
              </c:strCache>
            </c:strRef>
          </c:tx>
          <c:spPr>
            <a:ln w="25400">
              <a:solidFill>
                <a:srgbClr val="0000FF"/>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'2.2.1(b)'!$F$3:$F$51</c:f>
              <c:numCache>
                <c:formatCode>0.0</c:formatCode>
                <c:ptCount val="49"/>
                <c:pt idx="0">
                  <c:v>6.0150501882531439E-2</c:v>
                </c:pt>
                <c:pt idx="1">
                  <c:v>0.6209672804885471</c:v>
                </c:pt>
                <c:pt idx="2">
                  <c:v>1.3514535549109361</c:v>
                </c:pt>
                <c:pt idx="3">
                  <c:v>2.0166196305222233</c:v>
                </c:pt>
                <c:pt idx="4">
                  <c:v>2.5870277775655741</c:v>
                </c:pt>
                <c:pt idx="5">
                  <c:v>3.0738236380893325</c:v>
                </c:pt>
                <c:pt idx="6">
                  <c:v>3.4925785349137262</c:v>
                </c:pt>
                <c:pt idx="7">
                  <c:v>3.8566540822827622</c:v>
                </c:pt>
                <c:pt idx="8">
                  <c:v>4.1765364563376508</c:v>
                </c:pt>
                <c:pt idx="9">
                  <c:v>4.460306557760541</c:v>
                </c:pt>
                <c:pt idx="10">
                  <c:v>4.7142089458180374</c:v>
                </c:pt>
                <c:pt idx="11">
                  <c:v>4.9431167511207326</c:v>
                </c:pt>
                <c:pt idx="12">
                  <c:v>5.1508788028449892</c:v>
                </c:pt>
                <c:pt idx="13">
                  <c:v>5.3405725491439533</c:v>
                </c:pt>
                <c:pt idx="14">
                  <c:v>5.5146879438010838</c:v>
                </c:pt>
                <c:pt idx="15">
                  <c:v>5.6752620395308906</c:v>
                </c:pt>
                <c:pt idx="16">
                  <c:v>5.8239785207803685</c:v>
                </c:pt>
                <c:pt idx="17">
                  <c:v>5.9622421677667381</c:v>
                </c:pt>
                <c:pt idx="18">
                  <c:v>6.0912352291234706</c:v>
                </c:pt>
                <c:pt idx="19">
                  <c:v>6.2119605950910248</c:v>
                </c:pt>
                <c:pt idx="20">
                  <c:v>6.3252752295630206</c:v>
                </c:pt>
                <c:pt idx="21">
                  <c:v>6.4319163308800116</c:v>
                </c:pt>
                <c:pt idx="22">
                  <c:v>6.5325220047633747</c:v>
                </c:pt>
                <c:pt idx="23">
                  <c:v>6.6276477514343481</c:v>
                </c:pt>
                <c:pt idx="24">
                  <c:v>6.7177797279295914</c:v>
                </c:pt>
                <c:pt idx="25">
                  <c:v>6.8033455024046114</c:v>
                </c:pt>
                <c:pt idx="26">
                  <c:v>6.8847228404575249</c:v>
                </c:pt>
                <c:pt idx="27">
                  <c:v>6.9622469342431392</c:v>
                </c:pt>
                <c:pt idx="28">
                  <c:v>7.0362163896669569</c:v>
                </c:pt>
                <c:pt idx="29">
                  <c:v>7.106898215747707</c:v>
                </c:pt>
                <c:pt idx="30">
                  <c:v>7.1745320066517877</c:v>
                </c:pt>
                <c:pt idx="31">
                  <c:v>7.2393334662257329</c:v>
                </c:pt>
                <c:pt idx="32">
                  <c:v>7.3014973937186065</c:v>
                </c:pt>
                <c:pt idx="33">
                  <c:v>7.3612002253677673</c:v>
                </c:pt>
                <c:pt idx="34">
                  <c:v>7.4186022078554537</c:v>
                </c:pt>
                <c:pt idx="35">
                  <c:v>7.4738492650342261</c:v>
                </c:pt>
                <c:pt idx="36">
                  <c:v>7.5270746078080206</c:v>
                </c:pt>
                <c:pt idx="37">
                  <c:v>7.5784001279270656</c:v>
                </c:pt>
                <c:pt idx="38">
                  <c:v>7.6279376091729567</c:v>
                </c:pt>
                <c:pt idx="39">
                  <c:v>7.6757897835667821</c:v>
                </c:pt>
                <c:pt idx="40">
                  <c:v>7.7220512555183216</c:v>
                </c:pt>
                <c:pt idx="41">
                  <c:v>7.7668093130112927</c:v>
                </c:pt>
                <c:pt idx="42">
                  <c:v>7.8101446418021707</c:v>
                </c:pt>
                <c:pt idx="43">
                  <c:v>7.852131956057895</c:v>
                </c:pt>
                <c:pt idx="44">
                  <c:v>7.892840556757414</c:v>
                </c:pt>
                <c:pt idx="45">
                  <c:v>7.9323348274465477</c:v>
                </c:pt>
                <c:pt idx="46">
                  <c:v>7.9706746754954274</c:v>
                </c:pt>
                <c:pt idx="47">
                  <c:v>8.0079159258080175</c:v>
                </c:pt>
                <c:pt idx="48">
                  <c:v>8.0441106729298397</c:v>
                </c:pt>
              </c:numCache>
            </c:numRef>
          </c:yVal>
          <c:smooth val="1"/>
          <c:extLst xmlns:c16r2="http://schemas.microsoft.com/office/drawing/2015/06/chart">
            <c:ext xmlns:c16="http://schemas.microsoft.com/office/drawing/2014/chart" uri="{C3380CC4-5D6E-409C-BE32-E72D297353CC}">
              <c16:uniqueId val="{00000002-8EC1-4B21-B778-CB37BE84AE30}"/>
            </c:ext>
          </c:extLst>
        </c:ser>
        <c:ser>
          <c:idx val="3"/>
          <c:order val="3"/>
          <c:tx>
            <c:strRef>
              <c:f>'2.2.1(b)'!$G$2</c:f>
              <c:strCache>
                <c:ptCount val="1"/>
                <c:pt idx="0">
                  <c:v>99%UpperCI</c:v>
                </c:pt>
              </c:strCache>
            </c:strRef>
          </c:tx>
          <c:spPr>
            <a:ln w="25400">
              <a:solidFill>
                <a:srgbClr val="0000FF"/>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'2.2.1(b)'!$G$3:$G$51</c:f>
              <c:numCache>
                <c:formatCode>0.0</c:formatCode>
                <c:ptCount val="49"/>
                <c:pt idx="0">
                  <c:v>89.161554003361488</c:v>
                </c:pt>
                <c:pt idx="1">
                  <c:v>55.642752535533283</c:v>
                </c:pt>
                <c:pt idx="2">
                  <c:v>43.909909981319061</c:v>
                </c:pt>
                <c:pt idx="3">
                  <c:v>37.782269357956764</c:v>
                </c:pt>
                <c:pt idx="4">
                  <c:v>33.95942258645524</c:v>
                </c:pt>
                <c:pt idx="5">
                  <c:v>31.31934962259529</c:v>
                </c:pt>
                <c:pt idx="6">
                  <c:v>29.371874175280031</c:v>
                </c:pt>
                <c:pt idx="7">
                  <c:v>27.867338592455063</c:v>
                </c:pt>
                <c:pt idx="8">
                  <c:v>26.664564208625762</c:v>
                </c:pt>
                <c:pt idx="9">
                  <c:v>25.677392999585123</c:v>
                </c:pt>
                <c:pt idx="10">
                  <c:v>24.850097419925774</c:v>
                </c:pt>
                <c:pt idx="11">
                  <c:v>24.144941166228417</c:v>
                </c:pt>
                <c:pt idx="12">
                  <c:v>23.535404431615135</c:v>
                </c:pt>
                <c:pt idx="13">
                  <c:v>23.002269398674535</c:v>
                </c:pt>
                <c:pt idx="14">
                  <c:v>22.531245983884361</c:v>
                </c:pt>
                <c:pt idx="15">
                  <c:v>22.111472203319774</c:v>
                </c:pt>
                <c:pt idx="16">
                  <c:v>21.734533805208439</c:v>
                </c:pt>
                <c:pt idx="17">
                  <c:v>21.393804119135403</c:v>
                </c:pt>
                <c:pt idx="18">
                  <c:v>21.083987947201241</c:v>
                </c:pt>
                <c:pt idx="19">
                  <c:v>20.80079923707012</c:v>
                </c:pt>
                <c:pt idx="20">
                  <c:v>20.540728702571187</c:v>
                </c:pt>
                <c:pt idx="21">
                  <c:v>20.300873283300465</c:v>
                </c:pt>
                <c:pt idx="22">
                  <c:v>20.078808973576844</c:v>
                </c:pt>
                <c:pt idx="23">
                  <c:v>19.872494616707225</c:v>
                </c:pt>
                <c:pt idx="24">
                  <c:v>19.680198168666085</c:v>
                </c:pt>
                <c:pt idx="25">
                  <c:v>19.500439507563801</c:v>
                </c:pt>
                <c:pt idx="26">
                  <c:v>19.33194559130483</c:v>
                </c:pt>
                <c:pt idx="27">
                  <c:v>19.173614944581651</c:v>
                </c:pt>
                <c:pt idx="28">
                  <c:v>19.02448927440615</c:v>
                </c:pt>
                <c:pt idx="29">
                  <c:v>18.883730589574892</c:v>
                </c:pt>
                <c:pt idx="30">
                  <c:v>18.750602610874434</c:v>
                </c:pt>
                <c:pt idx="31">
                  <c:v>18.624455556311844</c:v>
                </c:pt>
                <c:pt idx="32">
                  <c:v>18.50471360328434</c:v>
                </c:pt>
                <c:pt idx="33">
                  <c:v>18.390864490555881</c:v>
                </c:pt>
                <c:pt idx="34">
                  <c:v>18.282450843160031</c:v>
                </c:pt>
                <c:pt idx="35">
                  <c:v>18.179062894047483</c:v>
                </c:pt>
                <c:pt idx="36">
                  <c:v>18.080332345315593</c:v>
                </c:pt>
                <c:pt idx="37">
                  <c:v>17.985927164818719</c:v>
                </c:pt>
                <c:pt idx="38">
                  <c:v>17.895547154918333</c:v>
                </c:pt>
                <c:pt idx="39">
                  <c:v>17.808920162045123</c:v>
                </c:pt>
                <c:pt idx="40">
                  <c:v>17.725798820783933</c:v>
                </c:pt>
                <c:pt idx="41">
                  <c:v>17.645957745968079</c:v>
                </c:pt>
                <c:pt idx="42">
                  <c:v>17.569191101985677</c:v>
                </c:pt>
                <c:pt idx="43">
                  <c:v>17.495310491065293</c:v>
                </c:pt>
                <c:pt idx="44">
                  <c:v>17.424143112410157</c:v>
                </c:pt>
                <c:pt idx="45">
                  <c:v>17.355530152215298</c:v>
                </c:pt>
                <c:pt idx="46">
                  <c:v>17.289325371235659</c:v>
                </c:pt>
                <c:pt idx="47">
                  <c:v>17.225393861989129</c:v>
                </c:pt>
                <c:pt idx="48">
                  <c:v>17.163610952120042</c:v>
                </c:pt>
              </c:numCache>
            </c:numRef>
          </c:yVal>
          <c:smooth val="1"/>
          <c:extLst xmlns:c16r2="http://schemas.microsoft.com/office/drawing/2015/06/chart">
            <c:ext xmlns:c16="http://schemas.microsoft.com/office/drawing/2014/chart" uri="{C3380CC4-5D6E-409C-BE32-E72D297353CC}">
              <c16:uniqueId val="{00000003-8EC1-4B21-B778-CB37BE84AE30}"/>
            </c:ext>
          </c:extLst>
        </c:ser>
        <c:ser>
          <c:idx val="5"/>
          <c:order val="4"/>
          <c:spPr>
            <a:ln w="38100">
              <a:solidFill>
                <a:schemeClr val="bg2">
                  <a:lumMod val="50000"/>
                </a:schemeClr>
              </a:solidFill>
              <a:prstDash val="solid"/>
            </a:ln>
          </c:spPr>
          <c:marker>
            <c:symbol val="none"/>
          </c:marker>
          <c:xVal>
            <c:numRef>
              <c:f>'2.2.1(b)'!$C$3:$C$51</c:f>
              <c:numCache>
                <c:formatCode>0</c:formatCode>
                <c:ptCount val="49"/>
                <c:pt idx="0">
                  <c:v>833.33333333333326</c:v>
                </c:pt>
                <c:pt idx="1">
                  <c:v>1666.6666666666665</c:v>
                </c:pt>
                <c:pt idx="2">
                  <c:v>2500</c:v>
                </c:pt>
                <c:pt idx="3">
                  <c:v>3333.333333333333</c:v>
                </c:pt>
                <c:pt idx="4">
                  <c:v>4166.666666666667</c:v>
                </c:pt>
                <c:pt idx="5">
                  <c:v>5000</c:v>
                </c:pt>
                <c:pt idx="6">
                  <c:v>5833.3333333333339</c:v>
                </c:pt>
                <c:pt idx="7">
                  <c:v>6666.6666666666661</c:v>
                </c:pt>
                <c:pt idx="8">
                  <c:v>7500</c:v>
                </c:pt>
                <c:pt idx="9">
                  <c:v>8333.3333333333339</c:v>
                </c:pt>
                <c:pt idx="10">
                  <c:v>9166.6666666666661</c:v>
                </c:pt>
                <c:pt idx="11">
                  <c:v>10000</c:v>
                </c:pt>
                <c:pt idx="12">
                  <c:v>10833.333333333332</c:v>
                </c:pt>
                <c:pt idx="13">
                  <c:v>11666.666666666668</c:v>
                </c:pt>
                <c:pt idx="14">
                  <c:v>12500</c:v>
                </c:pt>
                <c:pt idx="15">
                  <c:v>13333.333333333332</c:v>
                </c:pt>
                <c:pt idx="16">
                  <c:v>14166.666666666668</c:v>
                </c:pt>
                <c:pt idx="17">
                  <c:v>15000</c:v>
                </c:pt>
                <c:pt idx="18">
                  <c:v>15833.333333333332</c:v>
                </c:pt>
                <c:pt idx="19">
                  <c:v>16666.666666666668</c:v>
                </c:pt>
                <c:pt idx="20">
                  <c:v>17500</c:v>
                </c:pt>
                <c:pt idx="21">
                  <c:v>18333.333333333332</c:v>
                </c:pt>
                <c:pt idx="22">
                  <c:v>19166.666666666668</c:v>
                </c:pt>
                <c:pt idx="23">
                  <c:v>20000</c:v>
                </c:pt>
                <c:pt idx="24">
                  <c:v>20833.333333333336</c:v>
                </c:pt>
                <c:pt idx="25">
                  <c:v>21666.666666666664</c:v>
                </c:pt>
                <c:pt idx="26">
                  <c:v>22500</c:v>
                </c:pt>
                <c:pt idx="27">
                  <c:v>23333.333333333336</c:v>
                </c:pt>
                <c:pt idx="28">
                  <c:v>24166.666666666664</c:v>
                </c:pt>
                <c:pt idx="29">
                  <c:v>25000</c:v>
                </c:pt>
                <c:pt idx="30">
                  <c:v>25833.333333333336</c:v>
                </c:pt>
                <c:pt idx="31">
                  <c:v>26666.666666666664</c:v>
                </c:pt>
                <c:pt idx="32">
                  <c:v>27500</c:v>
                </c:pt>
                <c:pt idx="33">
                  <c:v>28333.333333333336</c:v>
                </c:pt>
                <c:pt idx="34">
                  <c:v>29166.666666666664</c:v>
                </c:pt>
                <c:pt idx="35">
                  <c:v>30000</c:v>
                </c:pt>
                <c:pt idx="36">
                  <c:v>30833.333333333336</c:v>
                </c:pt>
                <c:pt idx="37">
                  <c:v>31666.666666666664</c:v>
                </c:pt>
                <c:pt idx="38">
                  <c:v>32500</c:v>
                </c:pt>
                <c:pt idx="39">
                  <c:v>33333.333333333336</c:v>
                </c:pt>
                <c:pt idx="40">
                  <c:v>34166.666666666664</c:v>
                </c:pt>
                <c:pt idx="41">
                  <c:v>35000</c:v>
                </c:pt>
                <c:pt idx="42">
                  <c:v>35833.333333333336</c:v>
                </c:pt>
                <c:pt idx="43">
                  <c:v>36666.666666666664</c:v>
                </c:pt>
                <c:pt idx="44">
                  <c:v>37500</c:v>
                </c:pt>
                <c:pt idx="45">
                  <c:v>38333.333333333336</c:v>
                </c:pt>
                <c:pt idx="46">
                  <c:v>39166.666666666664</c:v>
                </c:pt>
                <c:pt idx="47">
                  <c:v>40000</c:v>
                </c:pt>
                <c:pt idx="48">
                  <c:v>40833.333333333328</c:v>
                </c:pt>
              </c:numCache>
            </c:numRef>
          </c:xVal>
          <c:yVal>
            <c:numRef>
              <c:f>'2.2.1(b)'!$A$3:$A$51</c:f>
              <c:numCache>
                <c:formatCode>General</c:formatCode>
                <c:ptCount val="49"/>
                <c:pt idx="0">
                  <c:v>12</c:v>
                </c:pt>
                <c:pt idx="1">
                  <c:v>12</c:v>
                </c:pt>
                <c:pt idx="2">
                  <c:v>12</c:v>
                </c:pt>
                <c:pt idx="3">
                  <c:v>12</c:v>
                </c:pt>
                <c:pt idx="4">
                  <c:v>12</c:v>
                </c:pt>
                <c:pt idx="5">
                  <c:v>12</c:v>
                </c:pt>
                <c:pt idx="6">
                  <c:v>12</c:v>
                </c:pt>
                <c:pt idx="7">
                  <c:v>12</c:v>
                </c:pt>
                <c:pt idx="8">
                  <c:v>12</c:v>
                </c:pt>
                <c:pt idx="9">
                  <c:v>12</c:v>
                </c:pt>
                <c:pt idx="10">
                  <c:v>12</c:v>
                </c:pt>
                <c:pt idx="11">
                  <c:v>12</c:v>
                </c:pt>
                <c:pt idx="12">
                  <c:v>12</c:v>
                </c:pt>
                <c:pt idx="13">
                  <c:v>12</c:v>
                </c:pt>
                <c:pt idx="14">
                  <c:v>12</c:v>
                </c:pt>
                <c:pt idx="15">
                  <c:v>12</c:v>
                </c:pt>
                <c:pt idx="16">
                  <c:v>12</c:v>
                </c:pt>
                <c:pt idx="17">
                  <c:v>12</c:v>
                </c:pt>
                <c:pt idx="18">
                  <c:v>12</c:v>
                </c:pt>
                <c:pt idx="19">
                  <c:v>12</c:v>
                </c:pt>
                <c:pt idx="20">
                  <c:v>12</c:v>
                </c:pt>
                <c:pt idx="21">
                  <c:v>12</c:v>
                </c:pt>
                <c:pt idx="22">
                  <c:v>12</c:v>
                </c:pt>
                <c:pt idx="23">
                  <c:v>12</c:v>
                </c:pt>
                <c:pt idx="24">
                  <c:v>12</c:v>
                </c:pt>
                <c:pt idx="25">
                  <c:v>12</c:v>
                </c:pt>
                <c:pt idx="26">
                  <c:v>12</c:v>
                </c:pt>
                <c:pt idx="27">
                  <c:v>12</c:v>
                </c:pt>
                <c:pt idx="28">
                  <c:v>12</c:v>
                </c:pt>
                <c:pt idx="29">
                  <c:v>12</c:v>
                </c:pt>
                <c:pt idx="30">
                  <c:v>12</c:v>
                </c:pt>
                <c:pt idx="31">
                  <c:v>12</c:v>
                </c:pt>
                <c:pt idx="32">
                  <c:v>12</c:v>
                </c:pt>
                <c:pt idx="33">
                  <c:v>12</c:v>
                </c:pt>
                <c:pt idx="34">
                  <c:v>12</c:v>
                </c:pt>
                <c:pt idx="35">
                  <c:v>12</c:v>
                </c:pt>
                <c:pt idx="36">
                  <c:v>12</c:v>
                </c:pt>
                <c:pt idx="37">
                  <c:v>12</c:v>
                </c:pt>
                <c:pt idx="38">
                  <c:v>12</c:v>
                </c:pt>
                <c:pt idx="39">
                  <c:v>12</c:v>
                </c:pt>
                <c:pt idx="40">
                  <c:v>12</c:v>
                </c:pt>
                <c:pt idx="41">
                  <c:v>12</c:v>
                </c:pt>
                <c:pt idx="42">
                  <c:v>12</c:v>
                </c:pt>
                <c:pt idx="43">
                  <c:v>12</c:v>
                </c:pt>
                <c:pt idx="44">
                  <c:v>12</c:v>
                </c:pt>
                <c:pt idx="45">
                  <c:v>12</c:v>
                </c:pt>
                <c:pt idx="46">
                  <c:v>12</c:v>
                </c:pt>
                <c:pt idx="47">
                  <c:v>12</c:v>
                </c:pt>
                <c:pt idx="48">
                  <c:v>12</c:v>
                </c:pt>
              </c:numCache>
            </c:numRef>
          </c:yVal>
          <c:smooth val="1"/>
          <c:extLst xmlns:c16r2="http://schemas.microsoft.com/office/drawing/2015/06/chart">
            <c:ext xmlns:c16="http://schemas.microsoft.com/office/drawing/2014/chart" uri="{C3380CC4-5D6E-409C-BE32-E72D297353CC}">
              <c16:uniqueId val="{00000004-8EC1-4B21-B778-CB37BE84AE30}"/>
            </c:ext>
          </c:extLst>
        </c:ser>
        <c:ser>
          <c:idx val="4"/>
          <c:order val="5"/>
          <c:tx>
            <c:strRef>
              <c:f>'2.2.1(b)'!$P$2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'2.2.1(b)'!$N$3</c:f>
              <c:numCache>
                <c:formatCode>General</c:formatCode>
                <c:ptCount val="1"/>
                <c:pt idx="0">
                  <c:v>0</c:v>
                </c:pt>
              </c:numCache>
            </c:numRef>
          </c:xVal>
          <c:yVal>
            <c:numRef>
              <c:f>'2.2.1(b)'!$P$3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5-8EC1-4B21-B778-CB37BE84AE30}"/>
            </c:ext>
          </c:extLst>
        </c:ser>
        <c:ser>
          <c:idx val="6"/>
          <c:order val="6"/>
          <c:tx>
            <c:strRef>
              <c:f>'2.2.1(b)'!$S$2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'2.2.1(b)'!$Q$3</c:f>
              <c:numCache>
                <c:formatCode>General</c:formatCode>
                <c:ptCount val="1"/>
                <c:pt idx="0">
                  <c:v>0</c:v>
                </c:pt>
              </c:numCache>
            </c:numRef>
          </c:xVal>
          <c:yVal>
            <c:numRef>
              <c:f>'2.2.1(b)'!$S$3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6-8EC1-4B21-B778-CB37BE84AE30}"/>
            </c:ext>
          </c:extLst>
        </c:ser>
        <c:ser>
          <c:idx val="7"/>
          <c:order val="7"/>
          <c:tx>
            <c:strRef>
              <c:f>'2.2.1(b)'!$V$2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'2.2.1(b)'!$T$3</c:f>
              <c:numCache>
                <c:formatCode>General</c:formatCode>
                <c:ptCount val="1"/>
                <c:pt idx="0">
                  <c:v>0</c:v>
                </c:pt>
              </c:numCache>
            </c:numRef>
          </c:xVal>
          <c:yVal>
            <c:numRef>
              <c:f>'2.2.1(b)'!$V$3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7-8EC1-4B21-B778-CB37BE84AE30}"/>
            </c:ext>
          </c:extLst>
        </c:ser>
        <c:ser>
          <c:idx val="8"/>
          <c:order val="8"/>
          <c:tx>
            <c:strRef>
              <c:f>'2.2.1(b)'!$Y$2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2.060455115667395E-3"/>
                  <c:y val="2.0419342782651562E-4"/>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8EC1-4B21-B778-CB37BE84AE3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'2.2.1(b)'!$W$3</c:f>
              <c:numCache>
                <c:formatCode>General</c:formatCode>
                <c:ptCount val="1"/>
                <c:pt idx="0">
                  <c:v>0</c:v>
                </c:pt>
              </c:numCache>
            </c:numRef>
          </c:xVal>
          <c:yVal>
            <c:numRef>
              <c:f>'2.2.1(b)'!$Y$3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9-8EC1-4B21-B778-CB37BE84AE30}"/>
            </c:ext>
          </c:extLst>
        </c:ser>
        <c:ser>
          <c:idx val="9"/>
          <c:order val="9"/>
          <c:tx>
            <c:strRef>
              <c:f>'2.2.1(b)'!$AB$2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dLbl>
              <c:idx val="0"/>
              <c:layout>
                <c:manualLayout>
                  <c:x val="-1.0333464422802863E-2"/>
                  <c:y val="-1.8439874368783582E-2"/>
                </c:manualLayout>
              </c:layout>
              <c:spPr>
                <a:noFill/>
                <a:ln w="25400">
                  <a:noFill/>
                </a:ln>
              </c:spPr>
              <c:txPr>
                <a:bodyPr/>
                <a:lstStyle/>
                <a:p>
                  <a:pPr>
                    <a:defRPr sz="800" b="0" i="0" u="none" strike="noStrike" baseline="0">
                      <a:solidFill>
                        <a:srgbClr val="000000"/>
                      </a:solidFill>
                      <a:latin typeface="Arial"/>
                      <a:ea typeface="Arial"/>
                      <a:cs typeface="Arial"/>
                    </a:defRPr>
                  </a:pPr>
                  <a:endParaRPr lang="en-US"/>
                </a:p>
              </c:txPr>
              <c:dLblPos val="r"/>
              <c:showLegendKey val="0"/>
              <c:showVal val="0"/>
              <c:showCatName val="0"/>
              <c:showSerName val="1"/>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8EC1-4B21-B778-CB37BE84AE30}"/>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'2.2.1(b)'!$Z$3</c:f>
              <c:numCache>
                <c:formatCode>General</c:formatCode>
                <c:ptCount val="1"/>
                <c:pt idx="0">
                  <c:v>0</c:v>
                </c:pt>
              </c:numCache>
            </c:numRef>
          </c:xVal>
          <c:yVal>
            <c:numRef>
              <c:f>'2.2.1(b)'!$AB$3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B-8EC1-4B21-B778-CB37BE84AE30}"/>
            </c:ext>
          </c:extLst>
        </c:ser>
        <c:ser>
          <c:idx val="10"/>
          <c:order val="10"/>
          <c:tx>
            <c:strRef>
              <c:f>'2.2.1(b)'!$AE$2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'2.2.1(b)'!$AC$3</c:f>
              <c:numCache>
                <c:formatCode>General</c:formatCode>
                <c:ptCount val="1"/>
                <c:pt idx="0">
                  <c:v>0</c:v>
                </c:pt>
              </c:numCache>
            </c:numRef>
          </c:xVal>
          <c:yVal>
            <c:numRef>
              <c:f>'2.2.1(b)'!$AE$3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C-8EC1-4B21-B778-CB37BE84AE30}"/>
            </c:ext>
          </c:extLst>
        </c:ser>
        <c:dLbls>
          <c:showLegendKey val="0"/>
          <c:showVal val="0"/>
          <c:showCatName val="0"/>
          <c:showSerName val="0"/>
          <c:showPercent val="0"/>
          <c:showBubbleSize val="0"/>
        </c:dLbls>
        <c:axId val="94512256"/>
        <c:axId val="94514176"/>
      </c:scatterChart>
      <c:valAx>
        <c:axId val="94512256"/>
        <c:scaling>
          <c:orientation val="minMax"/>
          <c:max val="1500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364012409513961"/>
              <c:y val="0.942372881355932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514176"/>
        <c:crosses val="autoZero"/>
        <c:crossBetween val="midCat"/>
        <c:majorUnit val="3000"/>
      </c:valAx>
      <c:valAx>
        <c:axId val="94514176"/>
        <c:scaling>
          <c:orientation val="minMax"/>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1.1375387797311272E-2"/>
              <c:y val="0.242372881355932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en-US"/>
          </a:p>
        </c:txPr>
        <c:crossAx val="94512256"/>
        <c:crosses val="autoZero"/>
        <c:crossBetween val="midCat"/>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407445708376422"/>
          <c:y val="0.21186440677966101"/>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Titles'!$B$6</c:f>
          <c:strCache>
            <c:ptCount val="1"/>
            <c:pt idx="0">
              <c:v>Five-year detection rates - NAS 2.2.2(b)
Subsequent Round DCIS Detection
(≥7 per 10,000 women screened)
BreastScreen Enter name here Service</c:v>
            </c:pt>
          </c:strCache>
        </c:strRef>
      </c:tx>
      <c:layout/>
      <c:overlay val="0"/>
      <c:txPr>
        <a:bodyPr/>
        <a:lstStyle/>
        <a:p>
          <a:pPr>
            <a:defRPr b="1"/>
          </a:pPr>
          <a:endParaRPr lang="en-US"/>
        </a:p>
      </c:txPr>
    </c:title>
    <c:autoTitleDeleted val="0"/>
    <c:plotArea>
      <c:layout>
        <c:manualLayout>
          <c:layoutTarget val="inner"/>
          <c:xMode val="edge"/>
          <c:yMode val="edge"/>
          <c:x val="7.6525336091003107E-2"/>
          <c:y val="0.14237288135593221"/>
          <c:w val="0.89865563598759046"/>
          <c:h val="0.75423728813559321"/>
        </c:manualLayout>
      </c:layout>
      <c:scatterChart>
        <c:scatterStyle val="smoothMarker"/>
        <c:varyColors val="0"/>
        <c:ser>
          <c:idx val="0"/>
          <c:order val="0"/>
          <c:tx>
            <c:strRef>
              <c:f>'2.2.2(b)'!$D$2</c:f>
              <c:strCache>
                <c:ptCount val="1"/>
                <c:pt idx="0">
                  <c:v>95%LowerCI</c:v>
                </c:pt>
              </c:strCache>
            </c:strRef>
          </c:tx>
          <c:spPr>
            <a:ln w="12700">
              <a:solidFill>
                <a:srgbClr val="0000FF"/>
              </a:solidFill>
              <a:prstDash val="solid"/>
            </a:ln>
          </c:spPr>
          <c:marker>
            <c:symbol val="none"/>
          </c:marker>
          <c:xVal>
            <c:numRef>
              <c:f>'2.2.2(b)'!$C$3:$C$212</c:f>
              <c:numCache>
                <c:formatCode>0</c:formatCode>
                <c:ptCount val="210"/>
                <c:pt idx="0">
                  <c:v>1428.5714285714284</c:v>
                </c:pt>
                <c:pt idx="1">
                  <c:v>2857.1428571428569</c:v>
                </c:pt>
                <c:pt idx="2">
                  <c:v>4285.7142857142853</c:v>
                </c:pt>
                <c:pt idx="3">
                  <c:v>5714.2857142857138</c:v>
                </c:pt>
                <c:pt idx="4">
                  <c:v>7142.8571428571431</c:v>
                </c:pt>
                <c:pt idx="5">
                  <c:v>8571.4285714285706</c:v>
                </c:pt>
                <c:pt idx="6">
                  <c:v>10000</c:v>
                </c:pt>
                <c:pt idx="7">
                  <c:v>11428.571428571428</c:v>
                </c:pt>
                <c:pt idx="8">
                  <c:v>12857.142857142859</c:v>
                </c:pt>
                <c:pt idx="9">
                  <c:v>14285.714285714286</c:v>
                </c:pt>
                <c:pt idx="10">
                  <c:v>15714.285714285714</c:v>
                </c:pt>
                <c:pt idx="11">
                  <c:v>17142.857142857141</c:v>
                </c:pt>
                <c:pt idx="12">
                  <c:v>18571.428571428572</c:v>
                </c:pt>
                <c:pt idx="13">
                  <c:v>20000</c:v>
                </c:pt>
                <c:pt idx="14">
                  <c:v>21428.571428571428</c:v>
                </c:pt>
                <c:pt idx="15">
                  <c:v>22857.142857142855</c:v>
                </c:pt>
                <c:pt idx="16">
                  <c:v>24285.714285714283</c:v>
                </c:pt>
                <c:pt idx="17">
                  <c:v>25714.285714285717</c:v>
                </c:pt>
                <c:pt idx="18">
                  <c:v>27142.857142857145</c:v>
                </c:pt>
                <c:pt idx="19">
                  <c:v>28571.428571428572</c:v>
                </c:pt>
                <c:pt idx="20">
                  <c:v>30000</c:v>
                </c:pt>
                <c:pt idx="21">
                  <c:v>31428.571428571428</c:v>
                </c:pt>
                <c:pt idx="22">
                  <c:v>32857.142857142855</c:v>
                </c:pt>
                <c:pt idx="23">
                  <c:v>34285.714285714283</c:v>
                </c:pt>
                <c:pt idx="24">
                  <c:v>35714.285714285717</c:v>
                </c:pt>
                <c:pt idx="25">
                  <c:v>37142.857142857145</c:v>
                </c:pt>
                <c:pt idx="26">
                  <c:v>38571.428571428572</c:v>
                </c:pt>
                <c:pt idx="27">
                  <c:v>40000</c:v>
                </c:pt>
                <c:pt idx="28">
                  <c:v>41428.571428571435</c:v>
                </c:pt>
                <c:pt idx="29">
                  <c:v>42857.142857142855</c:v>
                </c:pt>
                <c:pt idx="30">
                  <c:v>44285.71428571429</c:v>
                </c:pt>
                <c:pt idx="31">
                  <c:v>45714.28571428571</c:v>
                </c:pt>
                <c:pt idx="32">
                  <c:v>47142.857142857145</c:v>
                </c:pt>
                <c:pt idx="33">
                  <c:v>48571.428571428565</c:v>
                </c:pt>
                <c:pt idx="34">
                  <c:v>50000</c:v>
                </c:pt>
                <c:pt idx="35">
                  <c:v>51428.571428571435</c:v>
                </c:pt>
                <c:pt idx="36">
                  <c:v>52857.142857142855</c:v>
                </c:pt>
                <c:pt idx="37">
                  <c:v>54285.71428571429</c:v>
                </c:pt>
                <c:pt idx="38">
                  <c:v>55714.28571428571</c:v>
                </c:pt>
                <c:pt idx="39">
                  <c:v>57142.857142857145</c:v>
                </c:pt>
                <c:pt idx="40">
                  <c:v>58571.428571428565</c:v>
                </c:pt>
                <c:pt idx="41">
                  <c:v>60000</c:v>
                </c:pt>
                <c:pt idx="42">
                  <c:v>61428.571428571435</c:v>
                </c:pt>
                <c:pt idx="43">
                  <c:v>62857.142857142855</c:v>
                </c:pt>
                <c:pt idx="44">
                  <c:v>64285.71428571429</c:v>
                </c:pt>
                <c:pt idx="45">
                  <c:v>65714.28571428571</c:v>
                </c:pt>
                <c:pt idx="46">
                  <c:v>67142.857142857145</c:v>
                </c:pt>
                <c:pt idx="47">
                  <c:v>68571.428571428565</c:v>
                </c:pt>
                <c:pt idx="48">
                  <c:v>70000</c:v>
                </c:pt>
                <c:pt idx="49">
                  <c:v>71428.571428571435</c:v>
                </c:pt>
                <c:pt idx="50">
                  <c:v>72857.142857142855</c:v>
                </c:pt>
                <c:pt idx="51">
                  <c:v>74285.71428571429</c:v>
                </c:pt>
                <c:pt idx="52">
                  <c:v>75714.28571428571</c:v>
                </c:pt>
                <c:pt idx="53">
                  <c:v>77142.857142857145</c:v>
                </c:pt>
                <c:pt idx="54">
                  <c:v>78571.428571428565</c:v>
                </c:pt>
                <c:pt idx="55">
                  <c:v>80000</c:v>
                </c:pt>
                <c:pt idx="56">
                  <c:v>81428.57142857142</c:v>
                </c:pt>
                <c:pt idx="57">
                  <c:v>82857.14285714287</c:v>
                </c:pt>
                <c:pt idx="58">
                  <c:v>84285.71428571429</c:v>
                </c:pt>
                <c:pt idx="59">
                  <c:v>85714.28571428571</c:v>
                </c:pt>
                <c:pt idx="60">
                  <c:v>87142.85714285713</c:v>
                </c:pt>
                <c:pt idx="61">
                  <c:v>88571.42857142858</c:v>
                </c:pt>
                <c:pt idx="62">
                  <c:v>90000</c:v>
                </c:pt>
                <c:pt idx="63">
                  <c:v>91428.57142857142</c:v>
                </c:pt>
                <c:pt idx="64">
                  <c:v>92857.14285714287</c:v>
                </c:pt>
                <c:pt idx="65">
                  <c:v>94285.71428571429</c:v>
                </c:pt>
                <c:pt idx="66">
                  <c:v>95714.28571428571</c:v>
                </c:pt>
                <c:pt idx="67">
                  <c:v>97142.85714285713</c:v>
                </c:pt>
                <c:pt idx="68">
                  <c:v>98571.42857142858</c:v>
                </c:pt>
                <c:pt idx="69">
                  <c:v>100000</c:v>
                </c:pt>
                <c:pt idx="70">
                  <c:v>101428.57142857142</c:v>
                </c:pt>
                <c:pt idx="71">
                  <c:v>102857.14285714287</c:v>
                </c:pt>
                <c:pt idx="72">
                  <c:v>104285.71428571429</c:v>
                </c:pt>
                <c:pt idx="73">
                  <c:v>105714.28571428571</c:v>
                </c:pt>
                <c:pt idx="74">
                  <c:v>107142.85714285713</c:v>
                </c:pt>
                <c:pt idx="75">
                  <c:v>108571.42857142858</c:v>
                </c:pt>
                <c:pt idx="76">
                  <c:v>110000</c:v>
                </c:pt>
                <c:pt idx="77">
                  <c:v>111428.57142857142</c:v>
                </c:pt>
                <c:pt idx="78">
                  <c:v>112857.14285714287</c:v>
                </c:pt>
                <c:pt idx="79">
                  <c:v>114285.71428571429</c:v>
                </c:pt>
                <c:pt idx="80">
                  <c:v>115714.28571428571</c:v>
                </c:pt>
                <c:pt idx="81">
                  <c:v>117142.85714285713</c:v>
                </c:pt>
                <c:pt idx="82">
                  <c:v>118571.42857142858</c:v>
                </c:pt>
                <c:pt idx="83">
                  <c:v>120000</c:v>
                </c:pt>
                <c:pt idx="84">
                  <c:v>121428.57142857142</c:v>
                </c:pt>
                <c:pt idx="85">
                  <c:v>122857.14285714287</c:v>
                </c:pt>
                <c:pt idx="86">
                  <c:v>124285.71428571429</c:v>
                </c:pt>
                <c:pt idx="87">
                  <c:v>125714.28571428571</c:v>
                </c:pt>
                <c:pt idx="88">
                  <c:v>127142.85714285713</c:v>
                </c:pt>
                <c:pt idx="89">
                  <c:v>128571.42857142858</c:v>
                </c:pt>
                <c:pt idx="90">
                  <c:v>130000</c:v>
                </c:pt>
                <c:pt idx="91">
                  <c:v>131428.57142857142</c:v>
                </c:pt>
                <c:pt idx="92">
                  <c:v>132857.14285714287</c:v>
                </c:pt>
                <c:pt idx="93">
                  <c:v>134285.71428571429</c:v>
                </c:pt>
                <c:pt idx="94">
                  <c:v>135714.28571428571</c:v>
                </c:pt>
                <c:pt idx="95">
                  <c:v>137142.85714285713</c:v>
                </c:pt>
                <c:pt idx="96">
                  <c:v>138571.42857142858</c:v>
                </c:pt>
                <c:pt idx="97">
                  <c:v>140000</c:v>
                </c:pt>
                <c:pt idx="98">
                  <c:v>141428.57142857142</c:v>
                </c:pt>
                <c:pt idx="99">
                  <c:v>142857.14285714287</c:v>
                </c:pt>
                <c:pt idx="100">
                  <c:v>144285.71428571429</c:v>
                </c:pt>
                <c:pt idx="101">
                  <c:v>145714.28571428571</c:v>
                </c:pt>
                <c:pt idx="102">
                  <c:v>147142.85714285713</c:v>
                </c:pt>
                <c:pt idx="103">
                  <c:v>148571.42857142858</c:v>
                </c:pt>
                <c:pt idx="104">
                  <c:v>150000</c:v>
                </c:pt>
                <c:pt idx="105">
                  <c:v>151428.57142857142</c:v>
                </c:pt>
                <c:pt idx="106">
                  <c:v>152857.14285714287</c:v>
                </c:pt>
                <c:pt idx="107">
                  <c:v>154285.71428571429</c:v>
                </c:pt>
                <c:pt idx="108">
                  <c:v>155714.28571428571</c:v>
                </c:pt>
                <c:pt idx="109">
                  <c:v>157142.85714285713</c:v>
                </c:pt>
                <c:pt idx="110">
                  <c:v>158571.42857142858</c:v>
                </c:pt>
                <c:pt idx="111">
                  <c:v>160000</c:v>
                </c:pt>
                <c:pt idx="112">
                  <c:v>161428.57142857142</c:v>
                </c:pt>
                <c:pt idx="113">
                  <c:v>162857.14285714284</c:v>
                </c:pt>
                <c:pt idx="114">
                  <c:v>164285.71428571426</c:v>
                </c:pt>
                <c:pt idx="115">
                  <c:v>165714.28571428574</c:v>
                </c:pt>
                <c:pt idx="116">
                  <c:v>167142.85714285716</c:v>
                </c:pt>
                <c:pt idx="117">
                  <c:v>168571.42857142858</c:v>
                </c:pt>
                <c:pt idx="118">
                  <c:v>170000</c:v>
                </c:pt>
                <c:pt idx="119">
                  <c:v>171428.57142857142</c:v>
                </c:pt>
                <c:pt idx="120">
                  <c:v>172857.14285714284</c:v>
                </c:pt>
                <c:pt idx="121">
                  <c:v>174285.71428571426</c:v>
                </c:pt>
                <c:pt idx="122">
                  <c:v>175714.28571428574</c:v>
                </c:pt>
                <c:pt idx="123">
                  <c:v>177142.85714285716</c:v>
                </c:pt>
                <c:pt idx="124">
                  <c:v>178571.42857142858</c:v>
                </c:pt>
                <c:pt idx="125">
                  <c:v>180000</c:v>
                </c:pt>
                <c:pt idx="126">
                  <c:v>181428.57142857142</c:v>
                </c:pt>
                <c:pt idx="127">
                  <c:v>182857.14285714284</c:v>
                </c:pt>
                <c:pt idx="128">
                  <c:v>184285.71428571426</c:v>
                </c:pt>
                <c:pt idx="129">
                  <c:v>185714.28571428574</c:v>
                </c:pt>
                <c:pt idx="130">
                  <c:v>187142.85714285716</c:v>
                </c:pt>
                <c:pt idx="131">
                  <c:v>188571.42857142858</c:v>
                </c:pt>
                <c:pt idx="132">
                  <c:v>190000</c:v>
                </c:pt>
                <c:pt idx="133">
                  <c:v>191428.57142857142</c:v>
                </c:pt>
                <c:pt idx="134">
                  <c:v>192857.14285714284</c:v>
                </c:pt>
                <c:pt idx="135">
                  <c:v>194285.71428571426</c:v>
                </c:pt>
                <c:pt idx="136">
                  <c:v>195714.28571428574</c:v>
                </c:pt>
                <c:pt idx="137">
                  <c:v>197142.85714285716</c:v>
                </c:pt>
                <c:pt idx="138">
                  <c:v>198571.42857142858</c:v>
                </c:pt>
                <c:pt idx="139">
                  <c:v>200000</c:v>
                </c:pt>
                <c:pt idx="140">
                  <c:v>201428.57142857142</c:v>
                </c:pt>
                <c:pt idx="141">
                  <c:v>202857.14285714284</c:v>
                </c:pt>
                <c:pt idx="142">
                  <c:v>204285.71428571426</c:v>
                </c:pt>
                <c:pt idx="143">
                  <c:v>205714.28571428574</c:v>
                </c:pt>
                <c:pt idx="144">
                  <c:v>207142.85714285716</c:v>
                </c:pt>
                <c:pt idx="145">
                  <c:v>208571.42857142858</c:v>
                </c:pt>
                <c:pt idx="146">
                  <c:v>210000</c:v>
                </c:pt>
                <c:pt idx="147">
                  <c:v>211428.57142857142</c:v>
                </c:pt>
                <c:pt idx="148">
                  <c:v>212857.14285714284</c:v>
                </c:pt>
                <c:pt idx="149">
                  <c:v>214285.71428571426</c:v>
                </c:pt>
                <c:pt idx="150">
                  <c:v>215714.28571428574</c:v>
                </c:pt>
                <c:pt idx="151">
                  <c:v>217142.85714285716</c:v>
                </c:pt>
                <c:pt idx="152">
                  <c:v>218571.42857142858</c:v>
                </c:pt>
                <c:pt idx="153">
                  <c:v>220000</c:v>
                </c:pt>
                <c:pt idx="154">
                  <c:v>221428.57142857142</c:v>
                </c:pt>
                <c:pt idx="155">
                  <c:v>222857.14285714284</c:v>
                </c:pt>
                <c:pt idx="156">
                  <c:v>224285.71428571426</c:v>
                </c:pt>
                <c:pt idx="157">
                  <c:v>225714.28571428574</c:v>
                </c:pt>
                <c:pt idx="158">
                  <c:v>227142.85714285716</c:v>
                </c:pt>
                <c:pt idx="159">
                  <c:v>228571.42857142858</c:v>
                </c:pt>
                <c:pt idx="160">
                  <c:v>230000</c:v>
                </c:pt>
                <c:pt idx="161">
                  <c:v>231428.57142857142</c:v>
                </c:pt>
                <c:pt idx="162">
                  <c:v>232857.14285714284</c:v>
                </c:pt>
                <c:pt idx="163">
                  <c:v>234285.71428571426</c:v>
                </c:pt>
                <c:pt idx="164">
                  <c:v>235714.28571428574</c:v>
                </c:pt>
                <c:pt idx="165">
                  <c:v>237142.85714285716</c:v>
                </c:pt>
                <c:pt idx="166">
                  <c:v>238571.42857142858</c:v>
                </c:pt>
                <c:pt idx="167">
                  <c:v>240000</c:v>
                </c:pt>
                <c:pt idx="168">
                  <c:v>241428.57142857142</c:v>
                </c:pt>
                <c:pt idx="169">
                  <c:v>242857.14285714284</c:v>
                </c:pt>
                <c:pt idx="170">
                  <c:v>244285.71428571426</c:v>
                </c:pt>
                <c:pt idx="171">
                  <c:v>245714.28571428574</c:v>
                </c:pt>
                <c:pt idx="172">
                  <c:v>247142.85714285716</c:v>
                </c:pt>
                <c:pt idx="173">
                  <c:v>248571.42857142858</c:v>
                </c:pt>
                <c:pt idx="174">
                  <c:v>250000</c:v>
                </c:pt>
                <c:pt idx="175">
                  <c:v>251428.57142857142</c:v>
                </c:pt>
                <c:pt idx="176">
                  <c:v>252857.14285714284</c:v>
                </c:pt>
                <c:pt idx="177">
                  <c:v>254285.71428571426</c:v>
                </c:pt>
                <c:pt idx="178">
                  <c:v>255714.28571428574</c:v>
                </c:pt>
                <c:pt idx="179">
                  <c:v>257142.85714285716</c:v>
                </c:pt>
                <c:pt idx="180">
                  <c:v>258571.42857142858</c:v>
                </c:pt>
                <c:pt idx="181">
                  <c:v>260000</c:v>
                </c:pt>
                <c:pt idx="182">
                  <c:v>261428.57142857142</c:v>
                </c:pt>
                <c:pt idx="183">
                  <c:v>262857.14285714284</c:v>
                </c:pt>
                <c:pt idx="184">
                  <c:v>264285.71428571426</c:v>
                </c:pt>
                <c:pt idx="185">
                  <c:v>265714.28571428574</c:v>
                </c:pt>
                <c:pt idx="186">
                  <c:v>267142.85714285716</c:v>
                </c:pt>
                <c:pt idx="187">
                  <c:v>268571.42857142858</c:v>
                </c:pt>
                <c:pt idx="188">
                  <c:v>270000</c:v>
                </c:pt>
                <c:pt idx="189">
                  <c:v>271428.57142857142</c:v>
                </c:pt>
                <c:pt idx="190">
                  <c:v>272857.14285714284</c:v>
                </c:pt>
                <c:pt idx="191">
                  <c:v>274285.71428571426</c:v>
                </c:pt>
                <c:pt idx="192">
                  <c:v>275714.28571428574</c:v>
                </c:pt>
                <c:pt idx="193">
                  <c:v>277142.85714285716</c:v>
                </c:pt>
                <c:pt idx="194">
                  <c:v>278571.42857142858</c:v>
                </c:pt>
                <c:pt idx="195">
                  <c:v>280000</c:v>
                </c:pt>
                <c:pt idx="196">
                  <c:v>281428.57142857142</c:v>
                </c:pt>
                <c:pt idx="197">
                  <c:v>282857.14285714284</c:v>
                </c:pt>
                <c:pt idx="198">
                  <c:v>284285.71428571426</c:v>
                </c:pt>
                <c:pt idx="199">
                  <c:v>285714.28571428574</c:v>
                </c:pt>
                <c:pt idx="200">
                  <c:v>287142.85714285716</c:v>
                </c:pt>
                <c:pt idx="201">
                  <c:v>288571.42857142858</c:v>
                </c:pt>
                <c:pt idx="202">
                  <c:v>290000</c:v>
                </c:pt>
                <c:pt idx="203">
                  <c:v>291428.57142857142</c:v>
                </c:pt>
                <c:pt idx="204">
                  <c:v>292857.14285714284</c:v>
                </c:pt>
                <c:pt idx="205">
                  <c:v>294285.71428571426</c:v>
                </c:pt>
                <c:pt idx="206">
                  <c:v>295714.28571428574</c:v>
                </c:pt>
                <c:pt idx="207">
                  <c:v>297142.85714285716</c:v>
                </c:pt>
                <c:pt idx="208">
                  <c:v>298571.42857142858</c:v>
                </c:pt>
                <c:pt idx="209">
                  <c:v>300000</c:v>
                </c:pt>
              </c:numCache>
            </c:numRef>
          </c:xVal>
          <c:yVal>
            <c:numRef>
              <c:f>'2.2.2(b)'!$D$3:$D$212</c:f>
              <c:numCache>
                <c:formatCode>0.0</c:formatCode>
                <c:ptCount val="210"/>
                <c:pt idx="1">
                  <c:v>0.84773247490387815</c:v>
                </c:pt>
                <c:pt idx="2">
                  <c:v>1.4435682867564053</c:v>
                </c:pt>
                <c:pt idx="3">
                  <c:v>1.9072644038460693</c:v>
                </c:pt>
                <c:pt idx="4">
                  <c:v>2.2728809461657877</c:v>
                </c:pt>
                <c:pt idx="5">
                  <c:v>2.5688766290726606</c:v>
                </c:pt>
                <c:pt idx="6">
                  <c:v>2.8143630515198663</c:v>
                </c:pt>
                <c:pt idx="7">
                  <c:v>3.0221031546549386</c:v>
                </c:pt>
                <c:pt idx="8">
                  <c:v>3.2008457424053711</c:v>
                </c:pt>
                <c:pt idx="9">
                  <c:v>3.3567720872927036</c:v>
                </c:pt>
                <c:pt idx="10">
                  <c:v>3.4943747791507151</c:v>
                </c:pt>
                <c:pt idx="11">
                  <c:v>3.6170021467546274</c:v>
                </c:pt>
                <c:pt idx="12">
                  <c:v>3.7272051874635856</c:v>
                </c:pt>
                <c:pt idx="13">
                  <c:v>3.8269651381503005</c:v>
                </c:pt>
                <c:pt idx="14">
                  <c:v>3.9178468619655455</c:v>
                </c:pt>
                <c:pt idx="15">
                  <c:v>4.001104823468169</c:v>
                </c:pt>
                <c:pt idx="16">
                  <c:v>4.0777579580735903</c:v>
                </c:pt>
                <c:pt idx="17">
                  <c:v>4.1486436368220367</c:v>
                </c:pt>
                <c:pt idx="18">
                  <c:v>4.2144572710824804</c:v>
                </c:pt>
                <c:pt idx="19">
                  <c:v>4.2757818548913811</c:v>
                </c:pt>
                <c:pt idx="20">
                  <c:v>4.3331103280253966</c:v>
                </c:pt>
                <c:pt idx="21">
                  <c:v>4.3868627320730589</c:v>
                </c:pt>
                <c:pt idx="22">
                  <c:v>4.4373995330135978</c:v>
                </c:pt>
                <c:pt idx="23">
                  <c:v>4.4850320826168861</c:v>
                </c:pt>
                <c:pt idx="24">
                  <c:v>4.5300309173922102</c:v>
                </c:pt>
                <c:pt idx="25">
                  <c:v>4.5726324041990152</c:v>
                </c:pt>
                <c:pt idx="26">
                  <c:v>4.6130441082353117</c:v>
                </c:pt>
                <c:pt idx="27">
                  <c:v>4.6514491639643829</c:v>
                </c:pt>
                <c:pt idx="28">
                  <c:v>4.6880098607874316</c:v>
                </c:pt>
                <c:pt idx="29">
                  <c:v>4.7228706049982145</c:v>
                </c:pt>
                <c:pt idx="30">
                  <c:v>4.7561603823868692</c:v>
                </c:pt>
                <c:pt idx="31">
                  <c:v>4.787994818093499</c:v>
                </c:pt>
                <c:pt idx="32">
                  <c:v>4.8184779093669361</c:v>
                </c:pt>
                <c:pt idx="33">
                  <c:v>4.8477034909413517</c:v>
                </c:pt>
                <c:pt idx="34">
                  <c:v>4.8757564805039513</c:v>
                </c:pt>
                <c:pt idx="35">
                  <c:v>4.9027139422557386</c:v>
                </c:pt>
                <c:pt idx="36">
                  <c:v>4.9286459991822218</c:v>
                </c:pt>
                <c:pt idx="37">
                  <c:v>4.9536166188519211</c:v>
                </c:pt>
                <c:pt idx="38">
                  <c:v>4.9776842929757787</c:v>
                </c:pt>
                <c:pt idx="39">
                  <c:v>5.000902627313069</c:v>
                </c:pt>
                <c:pt idx="40">
                  <c:v>5.0233208555899269</c:v>
                </c:pt>
                <c:pt idx="41">
                  <c:v>5.0449842887462832</c:v>
                </c:pt>
                <c:pt idx="42">
                  <c:v>5.0659347089248898</c:v>
                </c:pt>
                <c:pt idx="43">
                  <c:v>5.0862107160684165</c:v>
                </c:pt>
                <c:pt idx="44">
                  <c:v>5.1058480337253593</c:v>
                </c:pt>
                <c:pt idx="45">
                  <c:v>5.1248797796261556</c:v>
                </c:pt>
                <c:pt idx="46">
                  <c:v>5.1433367057331969</c:v>
                </c:pt>
                <c:pt idx="47">
                  <c:v>5.1612474117579739</c:v>
                </c:pt>
                <c:pt idx="48">
                  <c:v>5.1786385355470212</c:v>
                </c:pt>
                <c:pt idx="49">
                  <c:v>5.1955349232446606</c:v>
                </c:pt>
                <c:pt idx="50">
                  <c:v>5.2119597817261836</c:v>
                </c:pt>
                <c:pt idx="51">
                  <c:v>5.2279348154467025</c:v>
                </c:pt>
                <c:pt idx="52">
                  <c:v>5.2434803495566467</c:v>
                </c:pt>
                <c:pt idx="53">
                  <c:v>5.2586154408854311</c:v>
                </c:pt>
                <c:pt idx="54">
                  <c:v>5.2733579781830802</c:v>
                </c:pt>
                <c:pt idx="55">
                  <c:v>5.287724772828776</c:v>
                </c:pt>
                <c:pt idx="56">
                  <c:v>5.3017316410609343</c:v>
                </c:pt>
                <c:pt idx="57">
                  <c:v>5.3153934786508312</c:v>
                </c:pt>
                <c:pt idx="58">
                  <c:v>5.3287243288280353</c:v>
                </c:pt>
                <c:pt idx="59">
                  <c:v>5.3417374441675145</c:v>
                </c:pt>
                <c:pt idx="60">
                  <c:v>5.3544453430635714</c:v>
                </c:pt>
                <c:pt idx="61">
                  <c:v>5.3668598613420651</c:v>
                </c:pt>
                <c:pt idx="62">
                  <c:v>5.3789921994985832</c:v>
                </c:pt>
                <c:pt idx="63">
                  <c:v>5.3908529659945028</c:v>
                </c:pt>
                <c:pt idx="64">
                  <c:v>5.4024522169944591</c:v>
                </c:pt>
                <c:pt idx="65">
                  <c:v>5.4137994928861968</c:v>
                </c:pt>
                <c:pt idx="66">
                  <c:v>5.4249038518866231</c:v>
                </c:pt>
                <c:pt idx="67">
                  <c:v>5.4357739010052555</c:v>
                </c:pt>
                <c:pt idx="68">
                  <c:v>5.4464178246074466</c:v>
                </c:pt>
                <c:pt idx="69">
                  <c:v>5.4568434107945487</c:v>
                </c:pt>
                <c:pt idx="70">
                  <c:v>5.4670580757956806</c:v>
                </c:pt>
                <c:pt idx="71">
                  <c:v>5.477068886546089</c:v>
                </c:pt>
                <c:pt idx="72">
                  <c:v>5.4868825816095086</c:v>
                </c:pt>
                <c:pt idx="73">
                  <c:v>5.4965055905863096</c:v>
                </c:pt>
                <c:pt idx="74">
                  <c:v>5.5059440521354706</c:v>
                </c:pt>
                <c:pt idx="75">
                  <c:v>5.515203830725989</c:v>
                </c:pt>
                <c:pt idx="76">
                  <c:v>5.5242905322224116</c:v>
                </c:pt>
                <c:pt idx="77">
                  <c:v>5.5332095183992616</c:v>
                </c:pt>
                <c:pt idx="78">
                  <c:v>5.5419659204704308</c:v>
                </c:pt>
                <c:pt idx="79">
                  <c:v>5.5505646517116558</c:v>
                </c:pt>
                <c:pt idx="80">
                  <c:v>5.559010419247131</c:v>
                </c:pt>
                <c:pt idx="81">
                  <c:v>5.5673077350650075</c:v>
                </c:pt>
                <c:pt idx="82">
                  <c:v>5.5754609263207424</c:v>
                </c:pt>
                <c:pt idx="83">
                  <c:v>5.5834741449821683</c:v>
                </c:pt>
                <c:pt idx="84">
                  <c:v>5.591351376865429</c:v>
                </c:pt>
                <c:pt idx="85">
                  <c:v>5.5990964501068596</c:v>
                </c:pt>
                <c:pt idx="86">
                  <c:v>5.6067130431119301</c:v>
                </c:pt>
                <c:pt idx="87">
                  <c:v>5.6142046920190651</c:v>
                </c:pt>
                <c:pt idx="88">
                  <c:v>5.6215747977129809</c:v>
                </c:pt>
                <c:pt idx="89">
                  <c:v>5.6288266324193534</c:v>
                </c:pt>
                <c:pt idx="90">
                  <c:v>5.6359633459100822</c:v>
                </c:pt>
                <c:pt idx="91">
                  <c:v>5.6429879713460522</c:v>
                </c:pt>
                <c:pt idx="92">
                  <c:v>5.6499034307822082</c:v>
                </c:pt>
                <c:pt idx="93">
                  <c:v>5.6567125403577814</c:v>
                </c:pt>
                <c:pt idx="94">
                  <c:v>5.6634180151927476</c:v>
                </c:pt>
                <c:pt idx="95">
                  <c:v>5.6700224740100129</c:v>
                </c:pt>
                <c:pt idx="96">
                  <c:v>5.6765284435013008</c:v>
                </c:pt>
                <c:pt idx="97">
                  <c:v>5.6829383624534042</c:v>
                </c:pt>
                <c:pt idx="98">
                  <c:v>5.6892545856501782</c:v>
                </c:pt>
                <c:pt idx="99">
                  <c:v>5.6954793875646192</c:v>
                </c:pt>
                <c:pt idx="100">
                  <c:v>5.7016149658541835</c:v>
                </c:pt>
                <c:pt idx="101">
                  <c:v>5.7076634446716916</c:v>
                </c:pt>
                <c:pt idx="102">
                  <c:v>5.7136268778031907</c:v>
                </c:pt>
                <c:pt idx="103">
                  <c:v>5.7195072516433969</c:v>
                </c:pt>
                <c:pt idx="104">
                  <c:v>5.7253064880185436</c:v>
                </c:pt>
                <c:pt idx="105">
                  <c:v>5.7310264468658367</c:v>
                </c:pt>
                <c:pt idx="106">
                  <c:v>5.7366689287780419</c:v>
                </c:pt>
                <c:pt idx="107">
                  <c:v>5.7422356774211671</c:v>
                </c:pt>
                <c:pt idx="108">
                  <c:v>5.7477283818326486</c:v>
                </c:pt>
                <c:pt idx="109">
                  <c:v>5.7531486786070012</c:v>
                </c:pt>
                <c:pt idx="110">
                  <c:v>5.7584981539753448</c:v>
                </c:pt>
                <c:pt idx="111">
                  <c:v>5.7637783457848988</c:v>
                </c:pt>
                <c:pt idx="112">
                  <c:v>5.7689907453840537</c:v>
                </c:pt>
                <c:pt idx="113">
                  <c:v>5.774136799418315</c:v>
                </c:pt>
                <c:pt idx="114">
                  <c:v>5.779217911542073</c:v>
                </c:pt>
                <c:pt idx="115">
                  <c:v>5.784235444050811</c:v>
                </c:pt>
                <c:pt idx="116">
                  <c:v>5.7891907194380998</c:v>
                </c:pt>
                <c:pt idx="117">
                  <c:v>5.7940850218814282</c:v>
                </c:pt>
                <c:pt idx="118">
                  <c:v>5.7989195986607225</c:v>
                </c:pt>
                <c:pt idx="119">
                  <c:v>5.8036956615130917</c:v>
                </c:pt>
                <c:pt idx="120">
                  <c:v>5.808414387927189</c:v>
                </c:pt>
                <c:pt idx="121">
                  <c:v>5.8130769223803389</c:v>
                </c:pt>
                <c:pt idx="122">
                  <c:v>5.8176843775214095</c:v>
                </c:pt>
                <c:pt idx="123">
                  <c:v>5.822237835302202</c:v>
                </c:pt>
                <c:pt idx="124">
                  <c:v>5.8267383480600126</c:v>
                </c:pt>
                <c:pt idx="125">
                  <c:v>5.8311869395538221</c:v>
                </c:pt>
                <c:pt idx="126">
                  <c:v>5.8355846059564564</c:v>
                </c:pt>
                <c:pt idx="127">
                  <c:v>5.8399323168049087</c:v>
                </c:pt>
                <c:pt idx="128">
                  <c:v>5.8442310159108954</c:v>
                </c:pt>
                <c:pt idx="129">
                  <c:v>5.848481622233602</c:v>
                </c:pt>
                <c:pt idx="130">
                  <c:v>5.8526850307164553</c:v>
                </c:pt>
                <c:pt idx="131">
                  <c:v>5.8568421130896748</c:v>
                </c:pt>
                <c:pt idx="132">
                  <c:v>5.860953718640241</c:v>
                </c:pt>
                <c:pt idx="133">
                  <c:v>5.8650206749508236</c:v>
                </c:pt>
                <c:pt idx="134">
                  <c:v>5.8690437886091615</c:v>
                </c:pt>
                <c:pt idx="135">
                  <c:v>5.8730238458892687</c:v>
                </c:pt>
                <c:pt idx="136">
                  <c:v>5.8769616134057658</c:v>
                </c:pt>
                <c:pt idx="137">
                  <c:v>5.8808578387426316</c:v>
                </c:pt>
                <c:pt idx="138">
                  <c:v>5.8847132510574722</c:v>
                </c:pt>
                <c:pt idx="139">
                  <c:v>5.8885285616625147</c:v>
                </c:pt>
                <c:pt idx="140">
                  <c:v>5.8923044645833063</c:v>
                </c:pt>
                <c:pt idx="141">
                  <c:v>5.8960416370961699</c:v>
                </c:pt>
                <c:pt idx="142">
                  <c:v>5.8997407402453366</c:v>
                </c:pt>
                <c:pt idx="143">
                  <c:v>5.903402419340682</c:v>
                </c:pt>
                <c:pt idx="144">
                  <c:v>5.9070273044369035</c:v>
                </c:pt>
                <c:pt idx="145">
                  <c:v>5.9106160107949535</c:v>
                </c:pt>
                <c:pt idx="146">
                  <c:v>5.9141691393265114</c:v>
                </c:pt>
                <c:pt idx="147">
                  <c:v>5.9176872770222202</c:v>
                </c:pt>
                <c:pt idx="148">
                  <c:v>5.9211709973643787</c:v>
                </c:pt>
                <c:pt idx="149">
                  <c:v>5.9246208607247617</c:v>
                </c:pt>
                <c:pt idx="150">
                  <c:v>5.9280374147482018</c:v>
                </c:pt>
                <c:pt idx="151">
                  <c:v>5.9314211947225139</c:v>
                </c:pt>
                <c:pt idx="152">
                  <c:v>5.934772723935354</c:v>
                </c:pt>
                <c:pt idx="153">
                  <c:v>5.9380925140185328</c:v>
                </c:pt>
                <c:pt idx="154">
                  <c:v>5.9413810652803321</c:v>
                </c:pt>
                <c:pt idx="155">
                  <c:v>5.9446388670262893</c:v>
                </c:pt>
                <c:pt idx="156">
                  <c:v>5.9478663978689319</c:v>
                </c:pt>
                <c:pt idx="157">
                  <c:v>5.9510641260269024</c:v>
                </c:pt>
                <c:pt idx="158">
                  <c:v>5.9542325096139201</c:v>
                </c:pt>
                <c:pt idx="159">
                  <c:v>5.9573719969179484</c:v>
                </c:pt>
                <c:pt idx="160">
                  <c:v>5.9604830266710076</c:v>
                </c:pt>
                <c:pt idx="161">
                  <c:v>5.9635660283099536</c:v>
                </c:pt>
                <c:pt idx="162">
                  <c:v>5.9666214222286165</c:v>
                </c:pt>
                <c:pt idx="163">
                  <c:v>5.9696496200216016</c:v>
                </c:pt>
                <c:pt idx="164">
                  <c:v>5.9726510247201139</c:v>
                </c:pt>
                <c:pt idx="165">
                  <c:v>5.9756260310200791</c:v>
                </c:pt>
                <c:pt idx="166">
                  <c:v>5.9785750255028756</c:v>
                </c:pt>
                <c:pt idx="167">
                  <c:v>5.9814983868489584</c:v>
                </c:pt>
                <c:pt idx="168">
                  <c:v>5.9843964860446341</c:v>
                </c:pt>
                <c:pt idx="169">
                  <c:v>5.9872696865822617</c:v>
                </c:pt>
                <c:pt idx="170">
                  <c:v>5.9901183446540998</c:v>
                </c:pt>
                <c:pt idx="171">
                  <c:v>5.9929428093400663</c:v>
                </c:pt>
                <c:pt idx="172">
                  <c:v>5.9957434227896229</c:v>
                </c:pt>
                <c:pt idx="173">
                  <c:v>5.9985205203979861</c:v>
                </c:pt>
                <c:pt idx="174">
                  <c:v>6.0012744309768875</c:v>
                </c:pt>
                <c:pt idx="175">
                  <c:v>6.0040054769201081</c:v>
                </c:pt>
                <c:pt idx="176">
                  <c:v>6.0067139743639064</c:v>
                </c:pt>
                <c:pt idx="177">
                  <c:v>6.00940023334259</c:v>
                </c:pt>
                <c:pt idx="178">
                  <c:v>6.0120645579393823</c:v>
                </c:pt>
                <c:pt idx="179">
                  <c:v>6.0147072464327431</c:v>
                </c:pt>
                <c:pt idx="180">
                  <c:v>6.0173285914382983</c:v>
                </c:pt>
                <c:pt idx="181">
                  <c:v>6.0199288800465753</c:v>
                </c:pt>
                <c:pt idx="182">
                  <c:v>6.0225083939566293</c:v>
                </c:pt>
                <c:pt idx="183">
                  <c:v>6.0250674096057608</c:v>
                </c:pt>
                <c:pt idx="184">
                  <c:v>6.0276061982954099</c:v>
                </c:pt>
                <c:pt idx="185">
                  <c:v>6.0301250263134181</c:v>
                </c:pt>
                <c:pt idx="186">
                  <c:v>6.0326241550527113</c:v>
                </c:pt>
                <c:pt idx="187">
                  <c:v>6.0351038411265794</c:v>
                </c:pt>
                <c:pt idx="188">
                  <c:v>6.0375643364806582</c:v>
                </c:pt>
                <c:pt idx="189">
                  <c:v>6.040005888501697</c:v>
                </c:pt>
                <c:pt idx="190">
                  <c:v>6.0424287401232668</c:v>
                </c:pt>
                <c:pt idx="191">
                  <c:v>6.0448331299284579</c:v>
                </c:pt>
                <c:pt idx="192">
                  <c:v>6.0472192922497143</c:v>
                </c:pt>
                <c:pt idx="193">
                  <c:v>6.0495874572658668</c:v>
                </c:pt>
                <c:pt idx="194">
                  <c:v>6.0519378510964739</c:v>
                </c:pt>
                <c:pt idx="195">
                  <c:v>6.0542706958935568</c:v>
                </c:pt>
                <c:pt idx="196">
                  <c:v>6.056586209930801</c:v>
                </c:pt>
                <c:pt idx="197">
                  <c:v>6.0588846076903309</c:v>
                </c:pt>
                <c:pt idx="198">
                  <c:v>6.0611660999470969</c:v>
                </c:pt>
                <c:pt idx="199">
                  <c:v>6.0634308938510051</c:v>
                </c:pt>
                <c:pt idx="200">
                  <c:v>6.0656791930068099</c:v>
                </c:pt>
                <c:pt idx="201">
                  <c:v>6.0679111975518643</c:v>
                </c:pt>
                <c:pt idx="202">
                  <c:v>6.0701271042318021</c:v>
                </c:pt>
                <c:pt idx="203">
                  <c:v>6.0723271064742095</c:v>
                </c:pt>
                <c:pt idx="204">
                  <c:v>6.0745113944603357</c:v>
                </c:pt>
                <c:pt idx="205">
                  <c:v>6.0766801551949259</c:v>
                </c:pt>
                <c:pt idx="206">
                  <c:v>6.0788335725742222</c:v>
                </c:pt>
                <c:pt idx="207">
                  <c:v>6.0809718274521973</c:v>
                </c:pt>
                <c:pt idx="208">
                  <c:v>6.0830950977050549</c:v>
                </c:pt>
                <c:pt idx="209">
                  <c:v>6.0852035582940784</c:v>
                </c:pt>
              </c:numCache>
            </c:numRef>
          </c:yVal>
          <c:smooth val="1"/>
          <c:extLst xmlns:c16r2="http://schemas.microsoft.com/office/drawing/2015/06/chart">
            <c:ext xmlns:c16="http://schemas.microsoft.com/office/drawing/2014/chart" uri="{C3380CC4-5D6E-409C-BE32-E72D297353CC}">
              <c16:uniqueId val="{00000000-70A9-460D-892F-D94ED96558EC}"/>
            </c:ext>
          </c:extLst>
        </c:ser>
        <c:ser>
          <c:idx val="1"/>
          <c:order val="1"/>
          <c:tx>
            <c:strRef>
              <c:f>'2.2.2(b)'!$E$2</c:f>
              <c:strCache>
                <c:ptCount val="1"/>
                <c:pt idx="0">
                  <c:v>95%UpperCI</c:v>
                </c:pt>
              </c:strCache>
            </c:strRef>
          </c:tx>
          <c:spPr>
            <a:ln w="12700">
              <a:solidFill>
                <a:srgbClr val="0000FF"/>
              </a:solidFill>
              <a:prstDash val="solid"/>
            </a:ln>
          </c:spPr>
          <c:marker>
            <c:symbol val="none"/>
          </c:marker>
          <c:xVal>
            <c:numRef>
              <c:f>'2.2.2(b)'!$C$3:$C$212</c:f>
              <c:numCache>
                <c:formatCode>0</c:formatCode>
                <c:ptCount val="210"/>
                <c:pt idx="0">
                  <c:v>1428.5714285714284</c:v>
                </c:pt>
                <c:pt idx="1">
                  <c:v>2857.1428571428569</c:v>
                </c:pt>
                <c:pt idx="2">
                  <c:v>4285.7142857142853</c:v>
                </c:pt>
                <c:pt idx="3">
                  <c:v>5714.2857142857138</c:v>
                </c:pt>
                <c:pt idx="4">
                  <c:v>7142.8571428571431</c:v>
                </c:pt>
                <c:pt idx="5">
                  <c:v>8571.4285714285706</c:v>
                </c:pt>
                <c:pt idx="6">
                  <c:v>10000</c:v>
                </c:pt>
                <c:pt idx="7">
                  <c:v>11428.571428571428</c:v>
                </c:pt>
                <c:pt idx="8">
                  <c:v>12857.142857142859</c:v>
                </c:pt>
                <c:pt idx="9">
                  <c:v>14285.714285714286</c:v>
                </c:pt>
                <c:pt idx="10">
                  <c:v>15714.285714285714</c:v>
                </c:pt>
                <c:pt idx="11">
                  <c:v>17142.857142857141</c:v>
                </c:pt>
                <c:pt idx="12">
                  <c:v>18571.428571428572</c:v>
                </c:pt>
                <c:pt idx="13">
                  <c:v>20000</c:v>
                </c:pt>
                <c:pt idx="14">
                  <c:v>21428.571428571428</c:v>
                </c:pt>
                <c:pt idx="15">
                  <c:v>22857.142857142855</c:v>
                </c:pt>
                <c:pt idx="16">
                  <c:v>24285.714285714283</c:v>
                </c:pt>
                <c:pt idx="17">
                  <c:v>25714.285714285717</c:v>
                </c:pt>
                <c:pt idx="18">
                  <c:v>27142.857142857145</c:v>
                </c:pt>
                <c:pt idx="19">
                  <c:v>28571.428571428572</c:v>
                </c:pt>
                <c:pt idx="20">
                  <c:v>30000</c:v>
                </c:pt>
                <c:pt idx="21">
                  <c:v>31428.571428571428</c:v>
                </c:pt>
                <c:pt idx="22">
                  <c:v>32857.142857142855</c:v>
                </c:pt>
                <c:pt idx="23">
                  <c:v>34285.714285714283</c:v>
                </c:pt>
                <c:pt idx="24">
                  <c:v>35714.285714285717</c:v>
                </c:pt>
                <c:pt idx="25">
                  <c:v>37142.857142857145</c:v>
                </c:pt>
                <c:pt idx="26">
                  <c:v>38571.428571428572</c:v>
                </c:pt>
                <c:pt idx="27">
                  <c:v>40000</c:v>
                </c:pt>
                <c:pt idx="28">
                  <c:v>41428.571428571435</c:v>
                </c:pt>
                <c:pt idx="29">
                  <c:v>42857.142857142855</c:v>
                </c:pt>
                <c:pt idx="30">
                  <c:v>44285.71428571429</c:v>
                </c:pt>
                <c:pt idx="31">
                  <c:v>45714.28571428571</c:v>
                </c:pt>
                <c:pt idx="32">
                  <c:v>47142.857142857145</c:v>
                </c:pt>
                <c:pt idx="33">
                  <c:v>48571.428571428565</c:v>
                </c:pt>
                <c:pt idx="34">
                  <c:v>50000</c:v>
                </c:pt>
                <c:pt idx="35">
                  <c:v>51428.571428571435</c:v>
                </c:pt>
                <c:pt idx="36">
                  <c:v>52857.142857142855</c:v>
                </c:pt>
                <c:pt idx="37">
                  <c:v>54285.71428571429</c:v>
                </c:pt>
                <c:pt idx="38">
                  <c:v>55714.28571428571</c:v>
                </c:pt>
                <c:pt idx="39">
                  <c:v>57142.857142857145</c:v>
                </c:pt>
                <c:pt idx="40">
                  <c:v>58571.428571428565</c:v>
                </c:pt>
                <c:pt idx="41">
                  <c:v>60000</c:v>
                </c:pt>
                <c:pt idx="42">
                  <c:v>61428.571428571435</c:v>
                </c:pt>
                <c:pt idx="43">
                  <c:v>62857.142857142855</c:v>
                </c:pt>
                <c:pt idx="44">
                  <c:v>64285.71428571429</c:v>
                </c:pt>
                <c:pt idx="45">
                  <c:v>65714.28571428571</c:v>
                </c:pt>
                <c:pt idx="46">
                  <c:v>67142.857142857145</c:v>
                </c:pt>
                <c:pt idx="47">
                  <c:v>68571.428571428565</c:v>
                </c:pt>
                <c:pt idx="48">
                  <c:v>70000</c:v>
                </c:pt>
                <c:pt idx="49">
                  <c:v>71428.571428571435</c:v>
                </c:pt>
                <c:pt idx="50">
                  <c:v>72857.142857142855</c:v>
                </c:pt>
                <c:pt idx="51">
                  <c:v>74285.71428571429</c:v>
                </c:pt>
                <c:pt idx="52">
                  <c:v>75714.28571428571</c:v>
                </c:pt>
                <c:pt idx="53">
                  <c:v>77142.857142857145</c:v>
                </c:pt>
                <c:pt idx="54">
                  <c:v>78571.428571428565</c:v>
                </c:pt>
                <c:pt idx="55">
                  <c:v>80000</c:v>
                </c:pt>
                <c:pt idx="56">
                  <c:v>81428.57142857142</c:v>
                </c:pt>
                <c:pt idx="57">
                  <c:v>82857.14285714287</c:v>
                </c:pt>
                <c:pt idx="58">
                  <c:v>84285.71428571429</c:v>
                </c:pt>
                <c:pt idx="59">
                  <c:v>85714.28571428571</c:v>
                </c:pt>
                <c:pt idx="60">
                  <c:v>87142.85714285713</c:v>
                </c:pt>
                <c:pt idx="61">
                  <c:v>88571.42857142858</c:v>
                </c:pt>
                <c:pt idx="62">
                  <c:v>90000</c:v>
                </c:pt>
                <c:pt idx="63">
                  <c:v>91428.57142857142</c:v>
                </c:pt>
                <c:pt idx="64">
                  <c:v>92857.14285714287</c:v>
                </c:pt>
                <c:pt idx="65">
                  <c:v>94285.71428571429</c:v>
                </c:pt>
                <c:pt idx="66">
                  <c:v>95714.28571428571</c:v>
                </c:pt>
                <c:pt idx="67">
                  <c:v>97142.85714285713</c:v>
                </c:pt>
                <c:pt idx="68">
                  <c:v>98571.42857142858</c:v>
                </c:pt>
                <c:pt idx="69">
                  <c:v>100000</c:v>
                </c:pt>
                <c:pt idx="70">
                  <c:v>101428.57142857142</c:v>
                </c:pt>
                <c:pt idx="71">
                  <c:v>102857.14285714287</c:v>
                </c:pt>
                <c:pt idx="72">
                  <c:v>104285.71428571429</c:v>
                </c:pt>
                <c:pt idx="73">
                  <c:v>105714.28571428571</c:v>
                </c:pt>
                <c:pt idx="74">
                  <c:v>107142.85714285713</c:v>
                </c:pt>
                <c:pt idx="75">
                  <c:v>108571.42857142858</c:v>
                </c:pt>
                <c:pt idx="76">
                  <c:v>110000</c:v>
                </c:pt>
                <c:pt idx="77">
                  <c:v>111428.57142857142</c:v>
                </c:pt>
                <c:pt idx="78">
                  <c:v>112857.14285714287</c:v>
                </c:pt>
                <c:pt idx="79">
                  <c:v>114285.71428571429</c:v>
                </c:pt>
                <c:pt idx="80">
                  <c:v>115714.28571428571</c:v>
                </c:pt>
                <c:pt idx="81">
                  <c:v>117142.85714285713</c:v>
                </c:pt>
                <c:pt idx="82">
                  <c:v>118571.42857142858</c:v>
                </c:pt>
                <c:pt idx="83">
                  <c:v>120000</c:v>
                </c:pt>
                <c:pt idx="84">
                  <c:v>121428.57142857142</c:v>
                </c:pt>
                <c:pt idx="85">
                  <c:v>122857.14285714287</c:v>
                </c:pt>
                <c:pt idx="86">
                  <c:v>124285.71428571429</c:v>
                </c:pt>
                <c:pt idx="87">
                  <c:v>125714.28571428571</c:v>
                </c:pt>
                <c:pt idx="88">
                  <c:v>127142.85714285713</c:v>
                </c:pt>
                <c:pt idx="89">
                  <c:v>128571.42857142858</c:v>
                </c:pt>
                <c:pt idx="90">
                  <c:v>130000</c:v>
                </c:pt>
                <c:pt idx="91">
                  <c:v>131428.57142857142</c:v>
                </c:pt>
                <c:pt idx="92">
                  <c:v>132857.14285714287</c:v>
                </c:pt>
                <c:pt idx="93">
                  <c:v>134285.71428571429</c:v>
                </c:pt>
                <c:pt idx="94">
                  <c:v>135714.28571428571</c:v>
                </c:pt>
                <c:pt idx="95">
                  <c:v>137142.85714285713</c:v>
                </c:pt>
                <c:pt idx="96">
                  <c:v>138571.42857142858</c:v>
                </c:pt>
                <c:pt idx="97">
                  <c:v>140000</c:v>
                </c:pt>
                <c:pt idx="98">
                  <c:v>141428.57142857142</c:v>
                </c:pt>
                <c:pt idx="99">
                  <c:v>142857.14285714287</c:v>
                </c:pt>
                <c:pt idx="100">
                  <c:v>144285.71428571429</c:v>
                </c:pt>
                <c:pt idx="101">
                  <c:v>145714.28571428571</c:v>
                </c:pt>
                <c:pt idx="102">
                  <c:v>147142.85714285713</c:v>
                </c:pt>
                <c:pt idx="103">
                  <c:v>148571.42857142858</c:v>
                </c:pt>
                <c:pt idx="104">
                  <c:v>150000</c:v>
                </c:pt>
                <c:pt idx="105">
                  <c:v>151428.57142857142</c:v>
                </c:pt>
                <c:pt idx="106">
                  <c:v>152857.14285714287</c:v>
                </c:pt>
                <c:pt idx="107">
                  <c:v>154285.71428571429</c:v>
                </c:pt>
                <c:pt idx="108">
                  <c:v>155714.28571428571</c:v>
                </c:pt>
                <c:pt idx="109">
                  <c:v>157142.85714285713</c:v>
                </c:pt>
                <c:pt idx="110">
                  <c:v>158571.42857142858</c:v>
                </c:pt>
                <c:pt idx="111">
                  <c:v>160000</c:v>
                </c:pt>
                <c:pt idx="112">
                  <c:v>161428.57142857142</c:v>
                </c:pt>
                <c:pt idx="113">
                  <c:v>162857.14285714284</c:v>
                </c:pt>
                <c:pt idx="114">
                  <c:v>164285.71428571426</c:v>
                </c:pt>
                <c:pt idx="115">
                  <c:v>165714.28571428574</c:v>
                </c:pt>
                <c:pt idx="116">
                  <c:v>167142.85714285716</c:v>
                </c:pt>
                <c:pt idx="117">
                  <c:v>168571.42857142858</c:v>
                </c:pt>
                <c:pt idx="118">
                  <c:v>170000</c:v>
                </c:pt>
                <c:pt idx="119">
                  <c:v>171428.57142857142</c:v>
                </c:pt>
                <c:pt idx="120">
                  <c:v>172857.14285714284</c:v>
                </c:pt>
                <c:pt idx="121">
                  <c:v>174285.71428571426</c:v>
                </c:pt>
                <c:pt idx="122">
                  <c:v>175714.28571428574</c:v>
                </c:pt>
                <c:pt idx="123">
                  <c:v>177142.85714285716</c:v>
                </c:pt>
                <c:pt idx="124">
                  <c:v>178571.42857142858</c:v>
                </c:pt>
                <c:pt idx="125">
                  <c:v>180000</c:v>
                </c:pt>
                <c:pt idx="126">
                  <c:v>181428.57142857142</c:v>
                </c:pt>
                <c:pt idx="127">
                  <c:v>182857.14285714284</c:v>
                </c:pt>
                <c:pt idx="128">
                  <c:v>184285.71428571426</c:v>
                </c:pt>
                <c:pt idx="129">
                  <c:v>185714.28571428574</c:v>
                </c:pt>
                <c:pt idx="130">
                  <c:v>187142.85714285716</c:v>
                </c:pt>
                <c:pt idx="131">
                  <c:v>188571.42857142858</c:v>
                </c:pt>
                <c:pt idx="132">
                  <c:v>190000</c:v>
                </c:pt>
                <c:pt idx="133">
                  <c:v>191428.57142857142</c:v>
                </c:pt>
                <c:pt idx="134">
                  <c:v>192857.14285714284</c:v>
                </c:pt>
                <c:pt idx="135">
                  <c:v>194285.71428571426</c:v>
                </c:pt>
                <c:pt idx="136">
                  <c:v>195714.28571428574</c:v>
                </c:pt>
                <c:pt idx="137">
                  <c:v>197142.85714285716</c:v>
                </c:pt>
                <c:pt idx="138">
                  <c:v>198571.42857142858</c:v>
                </c:pt>
                <c:pt idx="139">
                  <c:v>200000</c:v>
                </c:pt>
                <c:pt idx="140">
                  <c:v>201428.57142857142</c:v>
                </c:pt>
                <c:pt idx="141">
                  <c:v>202857.14285714284</c:v>
                </c:pt>
                <c:pt idx="142">
                  <c:v>204285.71428571426</c:v>
                </c:pt>
                <c:pt idx="143">
                  <c:v>205714.28571428574</c:v>
                </c:pt>
                <c:pt idx="144">
                  <c:v>207142.85714285716</c:v>
                </c:pt>
                <c:pt idx="145">
                  <c:v>208571.42857142858</c:v>
                </c:pt>
                <c:pt idx="146">
                  <c:v>210000</c:v>
                </c:pt>
                <c:pt idx="147">
                  <c:v>211428.57142857142</c:v>
                </c:pt>
                <c:pt idx="148">
                  <c:v>212857.14285714284</c:v>
                </c:pt>
                <c:pt idx="149">
                  <c:v>214285.71428571426</c:v>
                </c:pt>
                <c:pt idx="150">
                  <c:v>215714.28571428574</c:v>
                </c:pt>
                <c:pt idx="151">
                  <c:v>217142.85714285716</c:v>
                </c:pt>
                <c:pt idx="152">
                  <c:v>218571.42857142858</c:v>
                </c:pt>
                <c:pt idx="153">
                  <c:v>220000</c:v>
                </c:pt>
                <c:pt idx="154">
                  <c:v>221428.57142857142</c:v>
                </c:pt>
                <c:pt idx="155">
                  <c:v>222857.14285714284</c:v>
                </c:pt>
                <c:pt idx="156">
                  <c:v>224285.71428571426</c:v>
                </c:pt>
                <c:pt idx="157">
                  <c:v>225714.28571428574</c:v>
                </c:pt>
                <c:pt idx="158">
                  <c:v>227142.85714285716</c:v>
                </c:pt>
                <c:pt idx="159">
                  <c:v>228571.42857142858</c:v>
                </c:pt>
                <c:pt idx="160">
                  <c:v>230000</c:v>
                </c:pt>
                <c:pt idx="161">
                  <c:v>231428.57142857142</c:v>
                </c:pt>
                <c:pt idx="162">
                  <c:v>232857.14285714284</c:v>
                </c:pt>
                <c:pt idx="163">
                  <c:v>234285.71428571426</c:v>
                </c:pt>
                <c:pt idx="164">
                  <c:v>235714.28571428574</c:v>
                </c:pt>
                <c:pt idx="165">
                  <c:v>237142.85714285716</c:v>
                </c:pt>
                <c:pt idx="166">
                  <c:v>238571.42857142858</c:v>
                </c:pt>
                <c:pt idx="167">
                  <c:v>240000</c:v>
                </c:pt>
                <c:pt idx="168">
                  <c:v>241428.57142857142</c:v>
                </c:pt>
                <c:pt idx="169">
                  <c:v>242857.14285714284</c:v>
                </c:pt>
                <c:pt idx="170">
                  <c:v>244285.71428571426</c:v>
                </c:pt>
                <c:pt idx="171">
                  <c:v>245714.28571428574</c:v>
                </c:pt>
                <c:pt idx="172">
                  <c:v>247142.85714285716</c:v>
                </c:pt>
                <c:pt idx="173">
                  <c:v>248571.42857142858</c:v>
                </c:pt>
                <c:pt idx="174">
                  <c:v>250000</c:v>
                </c:pt>
                <c:pt idx="175">
                  <c:v>251428.57142857142</c:v>
                </c:pt>
                <c:pt idx="176">
                  <c:v>252857.14285714284</c:v>
                </c:pt>
                <c:pt idx="177">
                  <c:v>254285.71428571426</c:v>
                </c:pt>
                <c:pt idx="178">
                  <c:v>255714.28571428574</c:v>
                </c:pt>
                <c:pt idx="179">
                  <c:v>257142.85714285716</c:v>
                </c:pt>
                <c:pt idx="180">
                  <c:v>258571.42857142858</c:v>
                </c:pt>
                <c:pt idx="181">
                  <c:v>260000</c:v>
                </c:pt>
                <c:pt idx="182">
                  <c:v>261428.57142857142</c:v>
                </c:pt>
                <c:pt idx="183">
                  <c:v>262857.14285714284</c:v>
                </c:pt>
                <c:pt idx="184">
                  <c:v>264285.71428571426</c:v>
                </c:pt>
                <c:pt idx="185">
                  <c:v>265714.28571428574</c:v>
                </c:pt>
                <c:pt idx="186">
                  <c:v>267142.85714285716</c:v>
                </c:pt>
                <c:pt idx="187">
                  <c:v>268571.42857142858</c:v>
                </c:pt>
                <c:pt idx="188">
                  <c:v>270000</c:v>
                </c:pt>
                <c:pt idx="189">
                  <c:v>271428.57142857142</c:v>
                </c:pt>
                <c:pt idx="190">
                  <c:v>272857.14285714284</c:v>
                </c:pt>
                <c:pt idx="191">
                  <c:v>274285.71428571426</c:v>
                </c:pt>
                <c:pt idx="192">
                  <c:v>275714.28571428574</c:v>
                </c:pt>
                <c:pt idx="193">
                  <c:v>277142.85714285716</c:v>
                </c:pt>
                <c:pt idx="194">
                  <c:v>278571.42857142858</c:v>
                </c:pt>
                <c:pt idx="195">
                  <c:v>280000</c:v>
                </c:pt>
                <c:pt idx="196">
                  <c:v>281428.57142857142</c:v>
                </c:pt>
                <c:pt idx="197">
                  <c:v>282857.14285714284</c:v>
                </c:pt>
                <c:pt idx="198">
                  <c:v>284285.71428571426</c:v>
                </c:pt>
                <c:pt idx="199">
                  <c:v>285714.28571428574</c:v>
                </c:pt>
                <c:pt idx="200">
                  <c:v>287142.85714285716</c:v>
                </c:pt>
                <c:pt idx="201">
                  <c:v>288571.42857142858</c:v>
                </c:pt>
                <c:pt idx="202">
                  <c:v>290000</c:v>
                </c:pt>
                <c:pt idx="203">
                  <c:v>291428.57142857142</c:v>
                </c:pt>
                <c:pt idx="204">
                  <c:v>292857.14285714284</c:v>
                </c:pt>
                <c:pt idx="205">
                  <c:v>294285.71428571426</c:v>
                </c:pt>
                <c:pt idx="206">
                  <c:v>295714.28571428574</c:v>
                </c:pt>
                <c:pt idx="207">
                  <c:v>297142.85714285716</c:v>
                </c:pt>
                <c:pt idx="208">
                  <c:v>298571.42857142858</c:v>
                </c:pt>
                <c:pt idx="209">
                  <c:v>300000</c:v>
                </c:pt>
              </c:numCache>
            </c:numRef>
          </c:xVal>
          <c:yVal>
            <c:numRef>
              <c:f>'2.2.2(b)'!$E$3:$E$212</c:f>
              <c:numCache>
                <c:formatCode>0.0</c:formatCode>
                <c:ptCount val="210"/>
                <c:pt idx="1">
                  <c:v>25.286406837033866</c:v>
                </c:pt>
                <c:pt idx="2">
                  <c:v>20.456970496065427</c:v>
                </c:pt>
                <c:pt idx="3">
                  <c:v>17.922780181956472</c:v>
                </c:pt>
                <c:pt idx="4">
                  <c:v>16.335664911051737</c:v>
                </c:pt>
                <c:pt idx="5">
                  <c:v>15.236053026271803</c:v>
                </c:pt>
                <c:pt idx="6">
                  <c:v>14.422675361702382</c:v>
                </c:pt>
                <c:pt idx="7">
                  <c:v>13.792790567669151</c:v>
                </c:pt>
                <c:pt idx="8">
                  <c:v>13.288180462214909</c:v>
                </c:pt>
                <c:pt idx="9">
                  <c:v>12.873249229412444</c:v>
                </c:pt>
                <c:pt idx="10">
                  <c:v>12.524933599373973</c:v>
                </c:pt>
                <c:pt idx="11">
                  <c:v>12.227591278103226</c:v>
                </c:pt>
                <c:pt idx="12">
                  <c:v>11.970213186700933</c:v>
                </c:pt>
                <c:pt idx="13">
                  <c:v>11.74481056091779</c:v>
                </c:pt>
                <c:pt idx="14">
                  <c:v>11.54543547336006</c:v>
                </c:pt>
                <c:pt idx="15">
                  <c:v>11.367561448932918</c:v>
                </c:pt>
                <c:pt idx="16">
                  <c:v>11.20767810066743</c:v>
                </c:pt>
                <c:pt idx="17">
                  <c:v>11.063017881816439</c:v>
                </c:pt>
                <c:pt idx="18">
                  <c:v>10.93136710532101</c:v>
                </c:pt>
                <c:pt idx="19">
                  <c:v>10.81093226593611</c:v>
                </c:pt>
                <c:pt idx="20">
                  <c:v>10.700243578314463</c:v>
                </c:pt>
                <c:pt idx="21">
                  <c:v>10.598084123176214</c:v>
                </c:pt>
                <c:pt idx="22">
                  <c:v>10.503436967992664</c:v>
                </c:pt>
                <c:pt idx="23">
                  <c:v>10.415445131511353</c:v>
                </c:pt>
                <c:pt idx="24">
                  <c:v>10.333380875308503</c:v>
                </c:pt>
                <c:pt idx="25">
                  <c:v>10.25662186853366</c:v>
                </c:pt>
                <c:pt idx="26">
                  <c:v>10.184632485782766</c:v>
                </c:pt>
                <c:pt idx="27">
                  <c:v>10.116948985817048</c:v>
                </c:pt>
                <c:pt idx="28">
                  <c:v>10.053167657589865</c:v>
                </c:pt>
                <c:pt idx="29">
                  <c:v>9.9929352587884566</c:v>
                </c:pt>
                <c:pt idx="30">
                  <c:v>9.9359412426690739</c:v>
                </c:pt>
                <c:pt idx="31">
                  <c:v>9.881911392373226</c:v>
                </c:pt>
                <c:pt idx="32">
                  <c:v>9.8306025722480292</c:v>
                </c:pt>
                <c:pt idx="33">
                  <c:v>9.7817983725418163</c:v>
                </c:pt>
                <c:pt idx="34">
                  <c:v>9.7353054738166147</c:v>
                </c:pt>
                <c:pt idx="35">
                  <c:v>9.6909505951292569</c:v>
                </c:pt>
                <c:pt idx="36">
                  <c:v>9.6485779187436709</c:v>
                </c:pt>
                <c:pt idx="37">
                  <c:v>9.6080469061794016</c:v>
                </c:pt>
                <c:pt idx="38">
                  <c:v>9.5692304374571808</c:v>
                </c:pt>
                <c:pt idx="39">
                  <c:v>9.5320132186972124</c:v>
                </c:pt>
                <c:pt idx="40">
                  <c:v>9.4962904136620612</c:v>
                </c:pt>
                <c:pt idx="41">
                  <c:v>9.4619664630817759</c:v>
                </c:pt>
                <c:pt idx="42">
                  <c:v>9.4289540621554746</c:v>
                </c:pt>
                <c:pt idx="43">
                  <c:v>9.3971732718671426</c:v>
                </c:pt>
                <c:pt idx="44">
                  <c:v>9.36655074397137</c:v>
                </c:pt>
                <c:pt idx="45">
                  <c:v>9.3370190429152604</c:v>
                </c:pt>
                <c:pt idx="46">
                  <c:v>9.3085160507346547</c:v>
                </c:pt>
                <c:pt idx="47">
                  <c:v>9.2809844432268935</c:v>
                </c:pt>
                <c:pt idx="48">
                  <c:v>9.2543712275597567</c:v>
                </c:pt>
                <c:pt idx="49">
                  <c:v>9.228627333007152</c:v>
                </c:pt>
                <c:pt idx="50">
                  <c:v>9.2037072477691471</c:v>
                </c:pt>
                <c:pt idx="51">
                  <c:v>9.1795686958867346</c:v>
                </c:pt>
                <c:pt idx="52">
                  <c:v>9.1561723491401814</c:v>
                </c:pt>
                <c:pt idx="53">
                  <c:v>9.1334815695550908</c:v>
                </c:pt>
                <c:pt idx="54">
                  <c:v>9.1114621787584671</c:v>
                </c:pt>
                <c:pt idx="55">
                  <c:v>9.0900822509481181</c:v>
                </c:pt>
                <c:pt idx="56">
                  <c:v>9.0693119266796458</c:v>
                </c:pt>
                <c:pt idx="57">
                  <c:v>9.0491232450493442</c:v>
                </c:pt>
                <c:pt idx="58">
                  <c:v>9.0294899921700065</c:v>
                </c:pt>
                <c:pt idx="59">
                  <c:v>9.0103875641083899</c:v>
                </c:pt>
                <c:pt idx="60">
                  <c:v>8.9917928426861096</c:v>
                </c:pt>
                <c:pt idx="61">
                  <c:v>8.973684082745546</c:v>
                </c:pt>
                <c:pt idx="62">
                  <c:v>8.9560408096544997</c:v>
                </c:pt>
                <c:pt idx="63">
                  <c:v>8.9388437259717985</c:v>
                </c:pt>
                <c:pt idx="64">
                  <c:v>8.9220746263246298</c:v>
                </c:pt>
                <c:pt idx="65">
                  <c:v>8.9057163196598133</c:v>
                </c:pt>
                <c:pt idx="66">
                  <c:v>8.8897525581279773</c:v>
                </c:pt>
                <c:pt idx="67">
                  <c:v>8.8741679719442192</c:v>
                </c:pt>
                <c:pt idx="68">
                  <c:v>8.8589480096422744</c:v>
                </c:pt>
                <c:pt idx="69">
                  <c:v>8.8440788832038955</c:v>
                </c:pt>
                <c:pt idx="70">
                  <c:v>8.8295475176014708</c:v>
                </c:pt>
                <c:pt idx="71">
                  <c:v>8.8153415043417453</c:v>
                </c:pt>
                <c:pt idx="72">
                  <c:v>8.8014490586420653</c:v>
                </c:pt>
                <c:pt idx="73">
                  <c:v>8.7878589799091422</c:v>
                </c:pt>
                <c:pt idx="74">
                  <c:v>8.7745606152243933</c:v>
                </c:pt>
                <c:pt idx="75">
                  <c:v>8.7615438255700155</c:v>
                </c:pt>
                <c:pt idx="76">
                  <c:v>8.7487989545566265</c:v>
                </c:pt>
                <c:pt idx="77">
                  <c:v>8.7363167994370343</c:v>
                </c:pt>
                <c:pt idx="78">
                  <c:v>8.7240885842117724</c:v>
                </c:pt>
                <c:pt idx="79">
                  <c:v>8.7121059346508645</c:v>
                </c:pt>
                <c:pt idx="80">
                  <c:v>8.7003608550728799</c:v>
                </c:pt>
                <c:pt idx="81">
                  <c:v>8.688845706737526</c:v>
                </c:pt>
                <c:pt idx="82">
                  <c:v>8.6775531877212355</c:v>
                </c:pt>
                <c:pt idx="83">
                  <c:v>8.6664763141573093</c:v>
                </c:pt>
                <c:pt idx="84">
                  <c:v>8.6556084027328559</c:v>
                </c:pt>
                <c:pt idx="85">
                  <c:v>8.6449430543445374</c:v>
                </c:pt>
                <c:pt idx="86">
                  <c:v>8.6344741388237569</c:v>
                </c:pt>
                <c:pt idx="87">
                  <c:v>8.6241957806497727</c:v>
                </c:pt>
                <c:pt idx="88">
                  <c:v>8.6141023455763488</c:v>
                </c:pt>
                <c:pt idx="89">
                  <c:v>8.6041884281038339</c:v>
                </c:pt>
                <c:pt idx="90">
                  <c:v>8.5944488397344401</c:v>
                </c:pt>
                <c:pt idx="91">
                  <c:v>8.5848785979536171</c:v>
                </c:pt>
                <c:pt idx="92">
                  <c:v>8.5754729158852516</c:v>
                </c:pt>
                <c:pt idx="93">
                  <c:v>8.5662271925726152</c:v>
                </c:pt>
                <c:pt idx="94">
                  <c:v>8.5571370038409338</c:v>
                </c:pt>
                <c:pt idx="95">
                  <c:v>8.5481980937010356</c:v>
                </c:pt>
                <c:pt idx="96">
                  <c:v>8.539406366256669</c:v>
                </c:pt>
                <c:pt idx="97">
                  <c:v>8.5307578780810935</c:v>
                </c:pt>
                <c:pt idx="98">
                  <c:v>8.5222488310311952</c:v>
                </c:pt>
                <c:pt idx="99">
                  <c:v>8.5138755654698457</c:v>
                </c:pt>
                <c:pt idx="100">
                  <c:v>8.5056345538694416</c:v>
                </c:pt>
                <c:pt idx="101">
                  <c:v>8.497522394771579</c:v>
                </c:pt>
                <c:pt idx="102">
                  <c:v>8.4895358070797879</c:v>
                </c:pt>
                <c:pt idx="103">
                  <c:v>8.4816716246638233</c:v>
                </c:pt>
                <c:pt idx="104">
                  <c:v>8.473926791255721</c:v>
                </c:pt>
                <c:pt idx="105">
                  <c:v>8.4662983556191591</c:v>
                </c:pt>
                <c:pt idx="106">
                  <c:v>8.458783466975051</c:v>
                </c:pt>
                <c:pt idx="107">
                  <c:v>8.4513793706675173</c:v>
                </c:pt>
                <c:pt idx="108">
                  <c:v>8.4440834040554709</c:v>
                </c:pt>
                <c:pt idx="109">
                  <c:v>8.436892992616098</c:v>
                </c:pt>
                <c:pt idx="110">
                  <c:v>8.4298056462474751</c:v>
                </c:pt>
                <c:pt idx="111">
                  <c:v>8.4228189557584621</c:v>
                </c:pt>
                <c:pt idx="112">
                  <c:v>8.4159305895347138</c:v>
                </c:pt>
                <c:pt idx="113">
                  <c:v>8.4091382903705973</c:v>
                </c:pt>
                <c:pt idx="114">
                  <c:v>8.4024398724572542</c:v>
                </c:pt>
                <c:pt idx="115">
                  <c:v>8.3958332185179199</c:v>
                </c:pt>
                <c:pt idx="116">
                  <c:v>8.3893162770820133</c:v>
                </c:pt>
                <c:pt idx="117">
                  <c:v>8.3828870598901535</c:v>
                </c:pt>
                <c:pt idx="118">
                  <c:v>8.3765436394227919</c:v>
                </c:pt>
                <c:pt idx="119">
                  <c:v>8.3702841465455489</c:v>
                </c:pt>
                <c:pt idx="120">
                  <c:v>8.3641067682647883</c:v>
                </c:pt>
                <c:pt idx="121">
                  <c:v>8.358009745587454</c:v>
                </c:pt>
                <c:pt idx="122">
                  <c:v>8.3519913714794605</c:v>
                </c:pt>
                <c:pt idx="123">
                  <c:v>8.3460499889173505</c:v>
                </c:pt>
                <c:pt idx="124">
                  <c:v>8.3401839890282261</c:v>
                </c:pt>
                <c:pt idx="125">
                  <c:v>8.3343918093132796</c:v>
                </c:pt>
                <c:pt idx="126">
                  <c:v>8.3286719319505664</c:v>
                </c:pt>
                <c:pt idx="127">
                  <c:v>8.3230228821727987</c:v>
                </c:pt>
                <c:pt idx="128">
                  <c:v>8.3174432267163905</c:v>
                </c:pt>
                <c:pt idx="129">
                  <c:v>8.3119315723379898</c:v>
                </c:pt>
                <c:pt idx="130">
                  <c:v>8.3064865643951613</c:v>
                </c:pt>
                <c:pt idx="131">
                  <c:v>8.3011068854878705</c:v>
                </c:pt>
                <c:pt idx="132">
                  <c:v>8.2957912541578214</c:v>
                </c:pt>
                <c:pt idx="133">
                  <c:v>8.290538423642694</c:v>
                </c:pt>
                <c:pt idx="134">
                  <c:v>8.2853471806826029</c:v>
                </c:pt>
                <c:pt idx="135">
                  <c:v>8.2802163443762034</c:v>
                </c:pt>
                <c:pt idx="136">
                  <c:v>8.2751447650840415</c:v>
                </c:pt>
                <c:pt idx="137">
                  <c:v>8.2701313233768552</c:v>
                </c:pt>
                <c:pt idx="138">
                  <c:v>8.2651749290266441</c:v>
                </c:pt>
                <c:pt idx="139">
                  <c:v>8.2602745200385517</c:v>
                </c:pt>
                <c:pt idx="140">
                  <c:v>8.2554290617215109</c:v>
                </c:pt>
                <c:pt idx="141">
                  <c:v>8.2506375457959535</c:v>
                </c:pt>
                <c:pt idx="142">
                  <c:v>8.2458989895367676</c:v>
                </c:pt>
                <c:pt idx="143">
                  <c:v>8.2412124349499116</c:v>
                </c:pt>
                <c:pt idx="144">
                  <c:v>8.2365769479811419</c:v>
                </c:pt>
                <c:pt idx="145">
                  <c:v>8.2319916177553445</c:v>
                </c:pt>
                <c:pt idx="146">
                  <c:v>8.2274555558451592</c:v>
                </c:pt>
                <c:pt idx="147">
                  <c:v>8.2229678955674892</c:v>
                </c:pt>
                <c:pt idx="148">
                  <c:v>8.2185277913067356</c:v>
                </c:pt>
                <c:pt idx="149">
                  <c:v>8.2141344178634768</c:v>
                </c:pt>
                <c:pt idx="150">
                  <c:v>8.2097869698275705</c:v>
                </c:pt>
                <c:pt idx="151">
                  <c:v>8.2054846609745269</c:v>
                </c:pt>
                <c:pt idx="152">
                  <c:v>8.2012267236841723</c:v>
                </c:pt>
                <c:pt idx="153">
                  <c:v>8.197012408380651</c:v>
                </c:pt>
                <c:pt idx="154">
                  <c:v>8.1928409829928288</c:v>
                </c:pt>
                <c:pt idx="155">
                  <c:v>8.1887117324342196</c:v>
                </c:pt>
                <c:pt idx="156">
                  <c:v>8.1846239581016462</c:v>
                </c:pt>
                <c:pt idx="157">
                  <c:v>8.1805769773917962</c:v>
                </c:pt>
                <c:pt idx="158">
                  <c:v>8.1765701232349688</c:v>
                </c:pt>
                <c:pt idx="159">
                  <c:v>8.172602743645248</c:v>
                </c:pt>
                <c:pt idx="160">
                  <c:v>8.1686742012864766</c:v>
                </c:pt>
                <c:pt idx="161">
                  <c:v>8.1647838730533504</c:v>
                </c:pt>
                <c:pt idx="162">
                  <c:v>8.1609311496670003</c:v>
                </c:pt>
                <c:pt idx="163">
                  <c:v>8.1571154352845241</c:v>
                </c:pt>
                <c:pt idx="164">
                  <c:v>8.1533361471218591</c:v>
                </c:pt>
                <c:pt idx="165">
                  <c:v>8.1495927150894705</c:v>
                </c:pt>
                <c:pt idx="166">
                  <c:v>8.1458845814403684</c:v>
                </c:pt>
                <c:pt idx="167">
                  <c:v>8.1422112004299372</c:v>
                </c:pt>
                <c:pt idx="168">
                  <c:v>8.1385720379871191</c:v>
                </c:pt>
                <c:pt idx="169">
                  <c:v>8.1349665713965305</c:v>
                </c:pt>
                <c:pt idx="170">
                  <c:v>8.1313942889910429</c:v>
                </c:pt>
                <c:pt idx="171">
                  <c:v>8.1278546898544572</c:v>
                </c:pt>
                <c:pt idx="172">
                  <c:v>8.1243472835338881</c:v>
                </c:pt>
                <c:pt idx="173">
                  <c:v>8.1208715897614425</c:v>
                </c:pt>
                <c:pt idx="174">
                  <c:v>8.1174271381848957</c:v>
                </c:pt>
                <c:pt idx="175">
                  <c:v>8.1140134681069771</c:v>
                </c:pt>
                <c:pt idx="176">
                  <c:v>8.1106301282329909</c:v>
                </c:pt>
                <c:pt idx="177">
                  <c:v>8.1072766764263982</c:v>
                </c:pt>
                <c:pt idx="178">
                  <c:v>8.1039526794721226</c:v>
                </c:pt>
                <c:pt idx="179">
                  <c:v>8.1006577128472763</c:v>
                </c:pt>
                <c:pt idx="180">
                  <c:v>8.0973913604989924</c:v>
                </c:pt>
                <c:pt idx="181">
                  <c:v>8.0941532146291877</c:v>
                </c:pt>
                <c:pt idx="182">
                  <c:v>8.0909428754859132</c:v>
                </c:pt>
                <c:pt idx="183">
                  <c:v>8.0877599511611322</c:v>
                </c:pt>
                <c:pt idx="184">
                  <c:v>8.0846040573946301</c:v>
                </c:pt>
                <c:pt idx="185">
                  <c:v>8.0814748173838939</c:v>
                </c:pt>
                <c:pt idx="186">
                  <c:v>8.0783718615996953</c:v>
                </c:pt>
                <c:pt idx="187">
                  <c:v>8.0752948276072267</c:v>
                </c:pt>
                <c:pt idx="188">
                  <c:v>8.0722433598925587</c:v>
                </c:pt>
                <c:pt idx="189">
                  <c:v>8.069217109694236</c:v>
                </c:pt>
                <c:pt idx="190">
                  <c:v>8.0662157348398633</c:v>
                </c:pt>
                <c:pt idx="191">
                  <c:v>8.0632388995874678</c:v>
                </c:pt>
                <c:pt idx="192">
                  <c:v>8.0602862744715065</c:v>
                </c:pt>
                <c:pt idx="193">
                  <c:v>8.0573575361533329</c:v>
                </c:pt>
                <c:pt idx="194">
                  <c:v>8.0544523672759958</c:v>
                </c:pt>
                <c:pt idx="195">
                  <c:v>8.0515704563232031</c:v>
                </c:pt>
                <c:pt idx="196">
                  <c:v>8.0487114974823175</c:v>
                </c:pt>
                <c:pt idx="197">
                  <c:v>8.0458751905112642</c:v>
                </c:pt>
                <c:pt idx="198">
                  <c:v>8.0430612406091839</c:v>
                </c:pt>
                <c:pt idx="199">
                  <c:v>8.040269358290745</c:v>
                </c:pt>
                <c:pt idx="200">
                  <c:v>8.0374992592639778</c:v>
                </c:pt>
                <c:pt idx="201">
                  <c:v>8.0347506643114901</c:v>
                </c:pt>
                <c:pt idx="202">
                  <c:v>8.0320232991750178</c:v>
                </c:pt>
                <c:pt idx="203">
                  <c:v>8.029316894443129</c:v>
                </c:pt>
                <c:pt idx="204">
                  <c:v>8.0266311854420209</c:v>
                </c:pt>
                <c:pt idx="205">
                  <c:v>8.0239659121293201</c:v>
                </c:pt>
                <c:pt idx="206">
                  <c:v>8.0213208189907359</c:v>
                </c:pt>
                <c:pt idx="207">
                  <c:v>8.0186956549395525</c:v>
                </c:pt>
                <c:pt idx="208">
                  <c:v>8.016090173218787</c:v>
                </c:pt>
                <c:pt idx="209">
                  <c:v>8.0135041313060071</c:v>
                </c:pt>
              </c:numCache>
            </c:numRef>
          </c:yVal>
          <c:smooth val="1"/>
          <c:extLst xmlns:c16r2="http://schemas.microsoft.com/office/drawing/2015/06/chart">
            <c:ext xmlns:c16="http://schemas.microsoft.com/office/drawing/2014/chart" uri="{C3380CC4-5D6E-409C-BE32-E72D297353CC}">
              <c16:uniqueId val="{00000001-70A9-460D-892F-D94ED96558EC}"/>
            </c:ext>
          </c:extLst>
        </c:ser>
        <c:ser>
          <c:idx val="2"/>
          <c:order val="2"/>
          <c:tx>
            <c:strRef>
              <c:f>'2.2.2(b)'!$F$2</c:f>
              <c:strCache>
                <c:ptCount val="1"/>
                <c:pt idx="0">
                  <c:v>99%LowerCI</c:v>
                </c:pt>
              </c:strCache>
            </c:strRef>
          </c:tx>
          <c:spPr>
            <a:ln w="25400">
              <a:solidFill>
                <a:srgbClr val="0000FF"/>
              </a:solidFill>
              <a:prstDash val="solid"/>
            </a:ln>
          </c:spPr>
          <c:marker>
            <c:symbol val="none"/>
          </c:marker>
          <c:xVal>
            <c:numRef>
              <c:f>'2.2.2(b)'!$C$3:$C$212</c:f>
              <c:numCache>
                <c:formatCode>0</c:formatCode>
                <c:ptCount val="210"/>
                <c:pt idx="0">
                  <c:v>1428.5714285714284</c:v>
                </c:pt>
                <c:pt idx="1">
                  <c:v>2857.1428571428569</c:v>
                </c:pt>
                <c:pt idx="2">
                  <c:v>4285.7142857142853</c:v>
                </c:pt>
                <c:pt idx="3">
                  <c:v>5714.2857142857138</c:v>
                </c:pt>
                <c:pt idx="4">
                  <c:v>7142.8571428571431</c:v>
                </c:pt>
                <c:pt idx="5">
                  <c:v>8571.4285714285706</c:v>
                </c:pt>
                <c:pt idx="6">
                  <c:v>10000</c:v>
                </c:pt>
                <c:pt idx="7">
                  <c:v>11428.571428571428</c:v>
                </c:pt>
                <c:pt idx="8">
                  <c:v>12857.142857142859</c:v>
                </c:pt>
                <c:pt idx="9">
                  <c:v>14285.714285714286</c:v>
                </c:pt>
                <c:pt idx="10">
                  <c:v>15714.285714285714</c:v>
                </c:pt>
                <c:pt idx="11">
                  <c:v>17142.857142857141</c:v>
                </c:pt>
                <c:pt idx="12">
                  <c:v>18571.428571428572</c:v>
                </c:pt>
                <c:pt idx="13">
                  <c:v>20000</c:v>
                </c:pt>
                <c:pt idx="14">
                  <c:v>21428.571428571428</c:v>
                </c:pt>
                <c:pt idx="15">
                  <c:v>22857.142857142855</c:v>
                </c:pt>
                <c:pt idx="16">
                  <c:v>24285.714285714283</c:v>
                </c:pt>
                <c:pt idx="17">
                  <c:v>25714.285714285717</c:v>
                </c:pt>
                <c:pt idx="18">
                  <c:v>27142.857142857145</c:v>
                </c:pt>
                <c:pt idx="19">
                  <c:v>28571.428571428572</c:v>
                </c:pt>
                <c:pt idx="20">
                  <c:v>30000</c:v>
                </c:pt>
                <c:pt idx="21">
                  <c:v>31428.571428571428</c:v>
                </c:pt>
                <c:pt idx="22">
                  <c:v>32857.142857142855</c:v>
                </c:pt>
                <c:pt idx="23">
                  <c:v>34285.714285714283</c:v>
                </c:pt>
                <c:pt idx="24">
                  <c:v>35714.285714285717</c:v>
                </c:pt>
                <c:pt idx="25">
                  <c:v>37142.857142857145</c:v>
                </c:pt>
                <c:pt idx="26">
                  <c:v>38571.428571428572</c:v>
                </c:pt>
                <c:pt idx="27">
                  <c:v>40000</c:v>
                </c:pt>
                <c:pt idx="28">
                  <c:v>41428.571428571435</c:v>
                </c:pt>
                <c:pt idx="29">
                  <c:v>42857.142857142855</c:v>
                </c:pt>
                <c:pt idx="30">
                  <c:v>44285.71428571429</c:v>
                </c:pt>
                <c:pt idx="31">
                  <c:v>45714.28571428571</c:v>
                </c:pt>
                <c:pt idx="32">
                  <c:v>47142.857142857145</c:v>
                </c:pt>
                <c:pt idx="33">
                  <c:v>48571.428571428565</c:v>
                </c:pt>
                <c:pt idx="34">
                  <c:v>50000</c:v>
                </c:pt>
                <c:pt idx="35">
                  <c:v>51428.571428571435</c:v>
                </c:pt>
                <c:pt idx="36">
                  <c:v>52857.142857142855</c:v>
                </c:pt>
                <c:pt idx="37">
                  <c:v>54285.71428571429</c:v>
                </c:pt>
                <c:pt idx="38">
                  <c:v>55714.28571428571</c:v>
                </c:pt>
                <c:pt idx="39">
                  <c:v>57142.857142857145</c:v>
                </c:pt>
                <c:pt idx="40">
                  <c:v>58571.428571428565</c:v>
                </c:pt>
                <c:pt idx="41">
                  <c:v>60000</c:v>
                </c:pt>
                <c:pt idx="42">
                  <c:v>61428.571428571435</c:v>
                </c:pt>
                <c:pt idx="43">
                  <c:v>62857.142857142855</c:v>
                </c:pt>
                <c:pt idx="44">
                  <c:v>64285.71428571429</c:v>
                </c:pt>
                <c:pt idx="45">
                  <c:v>65714.28571428571</c:v>
                </c:pt>
                <c:pt idx="46">
                  <c:v>67142.857142857145</c:v>
                </c:pt>
                <c:pt idx="47">
                  <c:v>68571.428571428565</c:v>
                </c:pt>
                <c:pt idx="48">
                  <c:v>70000</c:v>
                </c:pt>
                <c:pt idx="49">
                  <c:v>71428.571428571435</c:v>
                </c:pt>
                <c:pt idx="50">
                  <c:v>72857.142857142855</c:v>
                </c:pt>
                <c:pt idx="51">
                  <c:v>74285.71428571429</c:v>
                </c:pt>
                <c:pt idx="52">
                  <c:v>75714.28571428571</c:v>
                </c:pt>
                <c:pt idx="53">
                  <c:v>77142.857142857145</c:v>
                </c:pt>
                <c:pt idx="54">
                  <c:v>78571.428571428565</c:v>
                </c:pt>
                <c:pt idx="55">
                  <c:v>80000</c:v>
                </c:pt>
                <c:pt idx="56">
                  <c:v>81428.57142857142</c:v>
                </c:pt>
                <c:pt idx="57">
                  <c:v>82857.14285714287</c:v>
                </c:pt>
                <c:pt idx="58">
                  <c:v>84285.71428571429</c:v>
                </c:pt>
                <c:pt idx="59">
                  <c:v>85714.28571428571</c:v>
                </c:pt>
                <c:pt idx="60">
                  <c:v>87142.85714285713</c:v>
                </c:pt>
                <c:pt idx="61">
                  <c:v>88571.42857142858</c:v>
                </c:pt>
                <c:pt idx="62">
                  <c:v>90000</c:v>
                </c:pt>
                <c:pt idx="63">
                  <c:v>91428.57142857142</c:v>
                </c:pt>
                <c:pt idx="64">
                  <c:v>92857.14285714287</c:v>
                </c:pt>
                <c:pt idx="65">
                  <c:v>94285.71428571429</c:v>
                </c:pt>
                <c:pt idx="66">
                  <c:v>95714.28571428571</c:v>
                </c:pt>
                <c:pt idx="67">
                  <c:v>97142.85714285713</c:v>
                </c:pt>
                <c:pt idx="68">
                  <c:v>98571.42857142858</c:v>
                </c:pt>
                <c:pt idx="69">
                  <c:v>100000</c:v>
                </c:pt>
                <c:pt idx="70">
                  <c:v>101428.57142857142</c:v>
                </c:pt>
                <c:pt idx="71">
                  <c:v>102857.14285714287</c:v>
                </c:pt>
                <c:pt idx="72">
                  <c:v>104285.71428571429</c:v>
                </c:pt>
                <c:pt idx="73">
                  <c:v>105714.28571428571</c:v>
                </c:pt>
                <c:pt idx="74">
                  <c:v>107142.85714285713</c:v>
                </c:pt>
                <c:pt idx="75">
                  <c:v>108571.42857142858</c:v>
                </c:pt>
                <c:pt idx="76">
                  <c:v>110000</c:v>
                </c:pt>
                <c:pt idx="77">
                  <c:v>111428.57142857142</c:v>
                </c:pt>
                <c:pt idx="78">
                  <c:v>112857.14285714287</c:v>
                </c:pt>
                <c:pt idx="79">
                  <c:v>114285.71428571429</c:v>
                </c:pt>
                <c:pt idx="80">
                  <c:v>115714.28571428571</c:v>
                </c:pt>
                <c:pt idx="81">
                  <c:v>117142.85714285713</c:v>
                </c:pt>
                <c:pt idx="82">
                  <c:v>118571.42857142858</c:v>
                </c:pt>
                <c:pt idx="83">
                  <c:v>120000</c:v>
                </c:pt>
                <c:pt idx="84">
                  <c:v>121428.57142857142</c:v>
                </c:pt>
                <c:pt idx="85">
                  <c:v>122857.14285714287</c:v>
                </c:pt>
                <c:pt idx="86">
                  <c:v>124285.71428571429</c:v>
                </c:pt>
                <c:pt idx="87">
                  <c:v>125714.28571428571</c:v>
                </c:pt>
                <c:pt idx="88">
                  <c:v>127142.85714285713</c:v>
                </c:pt>
                <c:pt idx="89">
                  <c:v>128571.42857142858</c:v>
                </c:pt>
                <c:pt idx="90">
                  <c:v>130000</c:v>
                </c:pt>
                <c:pt idx="91">
                  <c:v>131428.57142857142</c:v>
                </c:pt>
                <c:pt idx="92">
                  <c:v>132857.14285714287</c:v>
                </c:pt>
                <c:pt idx="93">
                  <c:v>134285.71428571429</c:v>
                </c:pt>
                <c:pt idx="94">
                  <c:v>135714.28571428571</c:v>
                </c:pt>
                <c:pt idx="95">
                  <c:v>137142.85714285713</c:v>
                </c:pt>
                <c:pt idx="96">
                  <c:v>138571.42857142858</c:v>
                </c:pt>
                <c:pt idx="97">
                  <c:v>140000</c:v>
                </c:pt>
                <c:pt idx="98">
                  <c:v>141428.57142857142</c:v>
                </c:pt>
                <c:pt idx="99">
                  <c:v>142857.14285714287</c:v>
                </c:pt>
                <c:pt idx="100">
                  <c:v>144285.71428571429</c:v>
                </c:pt>
                <c:pt idx="101">
                  <c:v>145714.28571428571</c:v>
                </c:pt>
                <c:pt idx="102">
                  <c:v>147142.85714285713</c:v>
                </c:pt>
                <c:pt idx="103">
                  <c:v>148571.42857142858</c:v>
                </c:pt>
                <c:pt idx="104">
                  <c:v>150000</c:v>
                </c:pt>
                <c:pt idx="105">
                  <c:v>151428.57142857142</c:v>
                </c:pt>
                <c:pt idx="106">
                  <c:v>152857.14285714287</c:v>
                </c:pt>
                <c:pt idx="107">
                  <c:v>154285.71428571429</c:v>
                </c:pt>
                <c:pt idx="108">
                  <c:v>155714.28571428571</c:v>
                </c:pt>
                <c:pt idx="109">
                  <c:v>157142.85714285713</c:v>
                </c:pt>
                <c:pt idx="110">
                  <c:v>158571.42857142858</c:v>
                </c:pt>
                <c:pt idx="111">
                  <c:v>160000</c:v>
                </c:pt>
                <c:pt idx="112">
                  <c:v>161428.57142857142</c:v>
                </c:pt>
                <c:pt idx="113">
                  <c:v>162857.14285714284</c:v>
                </c:pt>
                <c:pt idx="114">
                  <c:v>164285.71428571426</c:v>
                </c:pt>
                <c:pt idx="115">
                  <c:v>165714.28571428574</c:v>
                </c:pt>
                <c:pt idx="116">
                  <c:v>167142.85714285716</c:v>
                </c:pt>
                <c:pt idx="117">
                  <c:v>168571.42857142858</c:v>
                </c:pt>
                <c:pt idx="118">
                  <c:v>170000</c:v>
                </c:pt>
                <c:pt idx="119">
                  <c:v>171428.57142857142</c:v>
                </c:pt>
                <c:pt idx="120">
                  <c:v>172857.14285714284</c:v>
                </c:pt>
                <c:pt idx="121">
                  <c:v>174285.71428571426</c:v>
                </c:pt>
                <c:pt idx="122">
                  <c:v>175714.28571428574</c:v>
                </c:pt>
                <c:pt idx="123">
                  <c:v>177142.85714285716</c:v>
                </c:pt>
                <c:pt idx="124">
                  <c:v>178571.42857142858</c:v>
                </c:pt>
                <c:pt idx="125">
                  <c:v>180000</c:v>
                </c:pt>
                <c:pt idx="126">
                  <c:v>181428.57142857142</c:v>
                </c:pt>
                <c:pt idx="127">
                  <c:v>182857.14285714284</c:v>
                </c:pt>
                <c:pt idx="128">
                  <c:v>184285.71428571426</c:v>
                </c:pt>
                <c:pt idx="129">
                  <c:v>185714.28571428574</c:v>
                </c:pt>
                <c:pt idx="130">
                  <c:v>187142.85714285716</c:v>
                </c:pt>
                <c:pt idx="131">
                  <c:v>188571.42857142858</c:v>
                </c:pt>
                <c:pt idx="132">
                  <c:v>190000</c:v>
                </c:pt>
                <c:pt idx="133">
                  <c:v>191428.57142857142</c:v>
                </c:pt>
                <c:pt idx="134">
                  <c:v>192857.14285714284</c:v>
                </c:pt>
                <c:pt idx="135">
                  <c:v>194285.71428571426</c:v>
                </c:pt>
                <c:pt idx="136">
                  <c:v>195714.28571428574</c:v>
                </c:pt>
                <c:pt idx="137">
                  <c:v>197142.85714285716</c:v>
                </c:pt>
                <c:pt idx="138">
                  <c:v>198571.42857142858</c:v>
                </c:pt>
                <c:pt idx="139">
                  <c:v>200000</c:v>
                </c:pt>
                <c:pt idx="140">
                  <c:v>201428.57142857142</c:v>
                </c:pt>
                <c:pt idx="141">
                  <c:v>202857.14285714284</c:v>
                </c:pt>
                <c:pt idx="142">
                  <c:v>204285.71428571426</c:v>
                </c:pt>
                <c:pt idx="143">
                  <c:v>205714.28571428574</c:v>
                </c:pt>
                <c:pt idx="144">
                  <c:v>207142.85714285716</c:v>
                </c:pt>
                <c:pt idx="145">
                  <c:v>208571.42857142858</c:v>
                </c:pt>
                <c:pt idx="146">
                  <c:v>210000</c:v>
                </c:pt>
                <c:pt idx="147">
                  <c:v>211428.57142857142</c:v>
                </c:pt>
                <c:pt idx="148">
                  <c:v>212857.14285714284</c:v>
                </c:pt>
                <c:pt idx="149">
                  <c:v>214285.71428571426</c:v>
                </c:pt>
                <c:pt idx="150">
                  <c:v>215714.28571428574</c:v>
                </c:pt>
                <c:pt idx="151">
                  <c:v>217142.85714285716</c:v>
                </c:pt>
                <c:pt idx="152">
                  <c:v>218571.42857142858</c:v>
                </c:pt>
                <c:pt idx="153">
                  <c:v>220000</c:v>
                </c:pt>
                <c:pt idx="154">
                  <c:v>221428.57142857142</c:v>
                </c:pt>
                <c:pt idx="155">
                  <c:v>222857.14285714284</c:v>
                </c:pt>
                <c:pt idx="156">
                  <c:v>224285.71428571426</c:v>
                </c:pt>
                <c:pt idx="157">
                  <c:v>225714.28571428574</c:v>
                </c:pt>
                <c:pt idx="158">
                  <c:v>227142.85714285716</c:v>
                </c:pt>
                <c:pt idx="159">
                  <c:v>228571.42857142858</c:v>
                </c:pt>
                <c:pt idx="160">
                  <c:v>230000</c:v>
                </c:pt>
                <c:pt idx="161">
                  <c:v>231428.57142857142</c:v>
                </c:pt>
                <c:pt idx="162">
                  <c:v>232857.14285714284</c:v>
                </c:pt>
                <c:pt idx="163">
                  <c:v>234285.71428571426</c:v>
                </c:pt>
                <c:pt idx="164">
                  <c:v>235714.28571428574</c:v>
                </c:pt>
                <c:pt idx="165">
                  <c:v>237142.85714285716</c:v>
                </c:pt>
                <c:pt idx="166">
                  <c:v>238571.42857142858</c:v>
                </c:pt>
                <c:pt idx="167">
                  <c:v>240000</c:v>
                </c:pt>
                <c:pt idx="168">
                  <c:v>241428.57142857142</c:v>
                </c:pt>
                <c:pt idx="169">
                  <c:v>242857.14285714284</c:v>
                </c:pt>
                <c:pt idx="170">
                  <c:v>244285.71428571426</c:v>
                </c:pt>
                <c:pt idx="171">
                  <c:v>245714.28571428574</c:v>
                </c:pt>
                <c:pt idx="172">
                  <c:v>247142.85714285716</c:v>
                </c:pt>
                <c:pt idx="173">
                  <c:v>248571.42857142858</c:v>
                </c:pt>
                <c:pt idx="174">
                  <c:v>250000</c:v>
                </c:pt>
                <c:pt idx="175">
                  <c:v>251428.57142857142</c:v>
                </c:pt>
                <c:pt idx="176">
                  <c:v>252857.14285714284</c:v>
                </c:pt>
                <c:pt idx="177">
                  <c:v>254285.71428571426</c:v>
                </c:pt>
                <c:pt idx="178">
                  <c:v>255714.28571428574</c:v>
                </c:pt>
                <c:pt idx="179">
                  <c:v>257142.85714285716</c:v>
                </c:pt>
                <c:pt idx="180">
                  <c:v>258571.42857142858</c:v>
                </c:pt>
                <c:pt idx="181">
                  <c:v>260000</c:v>
                </c:pt>
                <c:pt idx="182">
                  <c:v>261428.57142857142</c:v>
                </c:pt>
                <c:pt idx="183">
                  <c:v>262857.14285714284</c:v>
                </c:pt>
                <c:pt idx="184">
                  <c:v>264285.71428571426</c:v>
                </c:pt>
                <c:pt idx="185">
                  <c:v>265714.28571428574</c:v>
                </c:pt>
                <c:pt idx="186">
                  <c:v>267142.85714285716</c:v>
                </c:pt>
                <c:pt idx="187">
                  <c:v>268571.42857142858</c:v>
                </c:pt>
                <c:pt idx="188">
                  <c:v>270000</c:v>
                </c:pt>
                <c:pt idx="189">
                  <c:v>271428.57142857142</c:v>
                </c:pt>
                <c:pt idx="190">
                  <c:v>272857.14285714284</c:v>
                </c:pt>
                <c:pt idx="191">
                  <c:v>274285.71428571426</c:v>
                </c:pt>
                <c:pt idx="192">
                  <c:v>275714.28571428574</c:v>
                </c:pt>
                <c:pt idx="193">
                  <c:v>277142.85714285716</c:v>
                </c:pt>
                <c:pt idx="194">
                  <c:v>278571.42857142858</c:v>
                </c:pt>
                <c:pt idx="195">
                  <c:v>280000</c:v>
                </c:pt>
                <c:pt idx="196">
                  <c:v>281428.57142857142</c:v>
                </c:pt>
                <c:pt idx="197">
                  <c:v>282857.14285714284</c:v>
                </c:pt>
                <c:pt idx="198">
                  <c:v>284285.71428571426</c:v>
                </c:pt>
                <c:pt idx="199">
                  <c:v>285714.28571428574</c:v>
                </c:pt>
                <c:pt idx="200">
                  <c:v>287142.85714285716</c:v>
                </c:pt>
                <c:pt idx="201">
                  <c:v>288571.42857142858</c:v>
                </c:pt>
                <c:pt idx="202">
                  <c:v>290000</c:v>
                </c:pt>
                <c:pt idx="203">
                  <c:v>291428.57142857142</c:v>
                </c:pt>
                <c:pt idx="204">
                  <c:v>292857.14285714284</c:v>
                </c:pt>
                <c:pt idx="205">
                  <c:v>294285.71428571426</c:v>
                </c:pt>
                <c:pt idx="206">
                  <c:v>295714.28571428574</c:v>
                </c:pt>
                <c:pt idx="207">
                  <c:v>297142.85714285716</c:v>
                </c:pt>
                <c:pt idx="208">
                  <c:v>298571.42857142858</c:v>
                </c:pt>
                <c:pt idx="209">
                  <c:v>300000</c:v>
                </c:pt>
              </c:numCache>
            </c:numRef>
          </c:xVal>
          <c:yVal>
            <c:numRef>
              <c:f>'2.2.2(b)'!$F$3:$F$212</c:f>
              <c:numCache>
                <c:formatCode>0.0</c:formatCode>
                <c:ptCount val="210"/>
                <c:pt idx="1">
                  <c:v>0.36223091361831916</c:v>
                </c:pt>
                <c:pt idx="2">
                  <c:v>0.78834790703137936</c:v>
                </c:pt>
                <c:pt idx="3">
                  <c:v>1.1763614511379634</c:v>
                </c:pt>
                <c:pt idx="4">
                  <c:v>1.5090995369132518</c:v>
                </c:pt>
                <c:pt idx="5">
                  <c:v>1.7930637888854442</c:v>
                </c:pt>
                <c:pt idx="6">
                  <c:v>2.0373374786996741</c:v>
                </c:pt>
                <c:pt idx="7">
                  <c:v>2.2497148813316112</c:v>
                </c:pt>
                <c:pt idx="8">
                  <c:v>2.4363129328636295</c:v>
                </c:pt>
                <c:pt idx="9">
                  <c:v>2.6018454920269822</c:v>
                </c:pt>
                <c:pt idx="10">
                  <c:v>2.7499552183938549</c:v>
                </c:pt>
                <c:pt idx="11">
                  <c:v>2.8834847714870944</c:v>
                </c:pt>
                <c:pt idx="12">
                  <c:v>3.0046793016595768</c:v>
                </c:pt>
                <c:pt idx="13">
                  <c:v>3.1153339870006405</c:v>
                </c:pt>
                <c:pt idx="14">
                  <c:v>3.2169013005506324</c:v>
                </c:pt>
                <c:pt idx="15">
                  <c:v>3.3105695230596868</c:v>
                </c:pt>
                <c:pt idx="16">
                  <c:v>3.3973208037885492</c:v>
                </c:pt>
                <c:pt idx="17">
                  <c:v>3.47797459786393</c:v>
                </c:pt>
                <c:pt idx="18">
                  <c:v>3.5532205503220236</c:v>
                </c:pt>
                <c:pt idx="19">
                  <c:v>3.623643680469764</c:v>
                </c:pt>
                <c:pt idx="20">
                  <c:v>3.689743883911762</c:v>
                </c:pt>
                <c:pt idx="21">
                  <c:v>3.7519511930133405</c:v>
                </c:pt>
                <c:pt idx="22">
                  <c:v>3.8106378361119688</c:v>
                </c:pt>
                <c:pt idx="23">
                  <c:v>3.8661278550033704</c:v>
                </c:pt>
                <c:pt idx="24">
                  <c:v>3.918704841292262</c:v>
                </c:pt>
                <c:pt idx="25">
                  <c:v>3.9686182097360225</c:v>
                </c:pt>
                <c:pt idx="26">
                  <c:v>4.0160883236002229</c:v>
                </c:pt>
                <c:pt idx="27">
                  <c:v>4.0613107116418314</c:v>
                </c:pt>
                <c:pt idx="28">
                  <c:v>4.1044595606390581</c:v>
                </c:pt>
                <c:pt idx="29">
                  <c:v>4.1456906258528292</c:v>
                </c:pt>
                <c:pt idx="30">
                  <c:v>4.1851436705468759</c:v>
                </c:pt>
                <c:pt idx="31">
                  <c:v>4.2229445219650108</c:v>
                </c:pt>
                <c:pt idx="32">
                  <c:v>4.2592068130025202</c:v>
                </c:pt>
                <c:pt idx="33">
                  <c:v>4.2940334647978649</c:v>
                </c:pt>
                <c:pt idx="34">
                  <c:v>4.3275179545823477</c:v>
                </c:pt>
                <c:pt idx="35">
                  <c:v>4.3597454046032977</c:v>
                </c:pt>
                <c:pt idx="36">
                  <c:v>4.3907935212213465</c:v>
                </c:pt>
                <c:pt idx="37">
                  <c:v>4.4207334079574547</c:v>
                </c:pt>
                <c:pt idx="38">
                  <c:v>4.4496302720175578</c:v>
                </c:pt>
                <c:pt idx="39">
                  <c:v>4.4775440404139566</c:v>
                </c:pt>
                <c:pt idx="40">
                  <c:v>4.5045298990523541</c:v>
                </c:pt>
                <c:pt idx="41">
                  <c:v>4.5306387659232543</c:v>
                </c:pt>
                <c:pt idx="42">
                  <c:v>4.5559177077179323</c:v>
                </c:pt>
                <c:pt idx="43">
                  <c:v>4.580410307700439</c:v>
                </c:pt>
                <c:pt idx="44">
                  <c:v>4.6041569914418243</c:v>
                </c:pt>
                <c:pt idx="45">
                  <c:v>4.6271953160104866</c:v>
                </c:pt>
                <c:pt idx="46">
                  <c:v>4.6495602273723318</c:v>
                </c:pt>
                <c:pt idx="47">
                  <c:v>4.6712842900546772</c:v>
                </c:pt>
                <c:pt idx="48">
                  <c:v>4.6923978925424068</c:v>
                </c:pt>
                <c:pt idx="49">
                  <c:v>4.7129294313835395</c:v>
                </c:pt>
                <c:pt idx="50">
                  <c:v>4.7329054765674803</c:v>
                </c:pt>
                <c:pt idx="51">
                  <c:v>4.7523509203893424</c:v>
                </c:pt>
                <c:pt idx="52">
                  <c:v>4.771289111717036</c:v>
                </c:pt>
                <c:pt idx="53">
                  <c:v>4.7897419773255123</c:v>
                </c:pt>
                <c:pt idx="54">
                  <c:v>4.8077301317469541</c:v>
                </c:pt>
                <c:pt idx="55">
                  <c:v>4.8252729769017479</c:v>
                </c:pt>
                <c:pt idx="56">
                  <c:v>4.8423887926166156</c:v>
                </c:pt>
                <c:pt idx="57">
                  <c:v>4.8590948190003083</c:v>
                </c:pt>
                <c:pt idx="58">
                  <c:v>4.8754073315299067</c:v>
                </c:pt>
                <c:pt idx="59">
                  <c:v>4.8913417095989926</c:v>
                </c:pt>
                <c:pt idx="60">
                  <c:v>4.9069124991911934</c:v>
                </c:pt>
                <c:pt idx="61">
                  <c:v>4.9221334702657771</c:v>
                </c:pt>
                <c:pt idx="62">
                  <c:v>4.9370176693754413</c:v>
                </c:pt>
                <c:pt idx="63">
                  <c:v>4.9515774679782689</c:v>
                </c:pt>
                <c:pt idx="64">
                  <c:v>4.9658246068547269</c:v>
                </c:pt>
                <c:pt idx="65">
                  <c:v>4.979770236996151</c:v>
                </c:pt>
                <c:pt idx="66">
                  <c:v>4.9934249572916727</c:v>
                </c:pt>
                <c:pt idx="67">
                  <c:v>5.0067988493062723</c:v>
                </c:pt>
                <c:pt idx="68">
                  <c:v>5.0199015094119828</c:v>
                </c:pt>
                <c:pt idx="69">
                  <c:v>5.032742078507507</c:v>
                </c:pt>
                <c:pt idx="70">
                  <c:v>5.0453292695375449</c:v>
                </c:pt>
                <c:pt idx="71">
                  <c:v>5.0576713930021686</c:v>
                </c:pt>
                <c:pt idx="72">
                  <c:v>5.0697763806277329</c:v>
                </c:pt>
                <c:pt idx="73">
                  <c:v>5.081651807354099</c:v>
                </c:pt>
                <c:pt idx="74">
                  <c:v>5.093304911778187</c:v>
                </c:pt>
                <c:pt idx="75">
                  <c:v>5.1047426151804993</c:v>
                </c:pt>
                <c:pt idx="76">
                  <c:v>5.1159715392494247</c:v>
                </c:pt>
                <c:pt idx="77">
                  <c:v>5.1269980226075695</c:v>
                </c:pt>
                <c:pt idx="78">
                  <c:v>5.1378281362348037</c:v>
                </c:pt>
                <c:pt idx="79">
                  <c:v>5.1484676978741</c:v>
                </c:pt>
                <c:pt idx="80">
                  <c:v>5.1589222854987424</c:v>
                </c:pt>
                <c:pt idx="81">
                  <c:v>5.1691972499123624</c:v>
                </c:pt>
                <c:pt idx="82">
                  <c:v>5.179297726547202</c:v>
                </c:pt>
                <c:pt idx="83">
                  <c:v>5.1892286465202915</c:v>
                </c:pt>
                <c:pt idx="84">
                  <c:v>5.1989947470021285</c:v>
                </c:pt>
                <c:pt idx="85">
                  <c:v>5.2086005809479712</c:v>
                </c:pt>
                <c:pt idx="86">
                  <c:v>5.2180505262375654</c:v>
                </c:pt>
                <c:pt idx="87">
                  <c:v>5.2273487942654135</c:v>
                </c:pt>
                <c:pt idx="88">
                  <c:v>5.2364994380202852</c:v>
                </c:pt>
                <c:pt idx="89">
                  <c:v>5.2455063596895393</c:v>
                </c:pt>
                <c:pt idx="90">
                  <c:v>5.2543733178209377</c:v>
                </c:pt>
                <c:pt idx="91">
                  <c:v>5.263103934072193</c:v>
                </c:pt>
                <c:pt idx="92">
                  <c:v>5.2717016995759822</c:v>
                </c:pt>
                <c:pt idx="93">
                  <c:v>5.2801699809461464</c:v>
                </c:pt>
                <c:pt idx="94">
                  <c:v>5.288512025948739</c:v>
                </c:pt>
                <c:pt idx="95">
                  <c:v>5.2967309688598618</c:v>
                </c:pt>
                <c:pt idx="96">
                  <c:v>5.3048298355305503</c:v>
                </c:pt>
                <c:pt idx="97">
                  <c:v>5.3128115481774971</c:v>
                </c:pt>
                <c:pt idx="98">
                  <c:v>5.3206789299169959</c:v>
                </c:pt>
                <c:pt idx="99">
                  <c:v>5.3284347090582429</c:v>
                </c:pt>
                <c:pt idx="100">
                  <c:v>5.3360815231709742</c:v>
                </c:pt>
                <c:pt idx="101">
                  <c:v>5.3436219229413364</c:v>
                </c:pt>
                <c:pt idx="102">
                  <c:v>5.3510583758289716</c:v>
                </c:pt>
                <c:pt idx="103">
                  <c:v>5.3583932695372098</c:v>
                </c:pt>
                <c:pt idx="104">
                  <c:v>5.3656289153077514</c:v>
                </c:pt>
                <c:pt idx="105">
                  <c:v>5.3727675510500559</c:v>
                </c:pt>
                <c:pt idx="106">
                  <c:v>5.3798113443153373</c:v>
                </c:pt>
                <c:pt idx="107">
                  <c:v>5.3867623951241077</c:v>
                </c:pt>
                <c:pt idx="108">
                  <c:v>5.3936227386557576</c:v>
                </c:pt>
                <c:pt idx="109">
                  <c:v>5.4003943478080974</c:v>
                </c:pt>
                <c:pt idx="110">
                  <c:v>5.4070791356341958</c:v>
                </c:pt>
                <c:pt idx="111">
                  <c:v>5.4136789576634987</c:v>
                </c:pt>
                <c:pt idx="112">
                  <c:v>5.4201956141135135</c:v>
                </c:pt>
                <c:pt idx="113">
                  <c:v>5.4266308519983273</c:v>
                </c:pt>
                <c:pt idx="114">
                  <c:v>5.4329863671394412</c:v>
                </c:pt>
                <c:pt idx="115">
                  <c:v>5.4392638060843108</c:v>
                </c:pt>
                <c:pt idx="116">
                  <c:v>5.4454647679375254</c:v>
                </c:pt>
                <c:pt idx="117">
                  <c:v>5.4515908061093539</c:v>
                </c:pt>
                <c:pt idx="118">
                  <c:v>5.4576434299859615</c:v>
                </c:pt>
                <c:pt idx="119">
                  <c:v>5.46362410652549</c:v>
                </c:pt>
                <c:pt idx="120">
                  <c:v>5.4695342617837888</c:v>
                </c:pt>
                <c:pt idx="121">
                  <c:v>5.4753752823735171</c:v>
                </c:pt>
                <c:pt idx="122">
                  <c:v>5.4811485168599674</c:v>
                </c:pt>
                <c:pt idx="123">
                  <c:v>5.4868552770968915</c:v>
                </c:pt>
                <c:pt idx="124">
                  <c:v>5.4924968395052796</c:v>
                </c:pt>
                <c:pt idx="125">
                  <c:v>5.4980744462980677</c:v>
                </c:pt>
                <c:pt idx="126">
                  <c:v>5.5035893066533363</c:v>
                </c:pt>
                <c:pt idx="127">
                  <c:v>5.5090425978386355</c:v>
                </c:pt>
                <c:pt idx="128">
                  <c:v>5.5144354662887638</c:v>
                </c:pt>
                <c:pt idx="129">
                  <c:v>5.5197690286393595</c:v>
                </c:pt>
                <c:pt idx="130">
                  <c:v>5.5250443727182743</c:v>
                </c:pt>
                <c:pt idx="131">
                  <c:v>5.5302625584969434</c:v>
                </c:pt>
                <c:pt idx="132">
                  <c:v>5.535424619003491</c:v>
                </c:pt>
                <c:pt idx="133">
                  <c:v>5.540531561199483</c:v>
                </c:pt>
                <c:pt idx="134">
                  <c:v>5.5455843668219531</c:v>
                </c:pt>
                <c:pt idx="135">
                  <c:v>5.5505839931924044</c:v>
                </c:pt>
                <c:pt idx="136">
                  <c:v>5.5555313739941905</c:v>
                </c:pt>
                <c:pt idx="137">
                  <c:v>5.5604274200198818</c:v>
                </c:pt>
                <c:pt idx="138">
                  <c:v>5.5652730198898119</c:v>
                </c:pt>
                <c:pt idx="139">
                  <c:v>5.5700690407432392</c:v>
                </c:pt>
                <c:pt idx="140">
                  <c:v>5.5748163289032933</c:v>
                </c:pt>
                <c:pt idx="141">
                  <c:v>5.5795157105168958</c:v>
                </c:pt>
                <c:pt idx="142">
                  <c:v>5.5841679921707161</c:v>
                </c:pt>
                <c:pt idx="143">
                  <c:v>5.5887739614843053</c:v>
                </c:pt>
                <c:pt idx="144">
                  <c:v>5.5933343876813204</c:v>
                </c:pt>
                <c:pt idx="145">
                  <c:v>5.5978500221398146</c:v>
                </c:pt>
                <c:pt idx="146">
                  <c:v>5.6023215989225008</c:v>
                </c:pt>
                <c:pt idx="147">
                  <c:v>5.6067498352878919</c:v>
                </c:pt>
                <c:pt idx="148">
                  <c:v>5.6111354321830254</c:v>
                </c:pt>
                <c:pt idx="149">
                  <c:v>5.6154790747186283</c:v>
                </c:pt>
                <c:pt idx="150">
                  <c:v>5.6197814326274509</c:v>
                </c:pt>
                <c:pt idx="151">
                  <c:v>5.6240431607064654</c:v>
                </c:pt>
                <c:pt idx="152">
                  <c:v>5.6282648992435567</c:v>
                </c:pt>
                <c:pt idx="153">
                  <c:v>5.6324472744294178</c:v>
                </c:pt>
                <c:pt idx="154">
                  <c:v>5.6365908987551938</c:v>
                </c:pt>
                <c:pt idx="155">
                  <c:v>5.6406963713964808</c:v>
                </c:pt>
                <c:pt idx="156">
                  <c:v>5.6447642785842351</c:v>
                </c:pt>
                <c:pt idx="157">
                  <c:v>5.6487951939630845</c:v>
                </c:pt>
                <c:pt idx="158">
                  <c:v>5.6527896789375962</c:v>
                </c:pt>
                <c:pt idx="159">
                  <c:v>5.6567482830069364</c:v>
                </c:pt>
                <c:pt idx="160">
                  <c:v>5.6606715440883812</c:v>
                </c:pt>
                <c:pt idx="161">
                  <c:v>5.6645599888301534</c:v>
                </c:pt>
                <c:pt idx="162">
                  <c:v>5.6684141329139424</c:v>
                </c:pt>
                <c:pt idx="163">
                  <c:v>5.6722344813475818</c:v>
                </c:pt>
                <c:pt idx="164">
                  <c:v>5.6760215287481532</c:v>
                </c:pt>
                <c:pt idx="165">
                  <c:v>5.6797757596160343</c:v>
                </c:pt>
                <c:pt idx="166">
                  <c:v>5.6834976486000528</c:v>
                </c:pt>
                <c:pt idx="167">
                  <c:v>5.6871876607542635</c:v>
                </c:pt>
                <c:pt idx="168">
                  <c:v>5.6908462517865264</c:v>
                </c:pt>
                <c:pt idx="169">
                  <c:v>5.6944738682992604</c:v>
                </c:pt>
                <c:pt idx="170">
                  <c:v>5.6980709480226368</c:v>
                </c:pt>
                <c:pt idx="171">
                  <c:v>5.7016379200405289</c:v>
                </c:pt>
                <c:pt idx="172">
                  <c:v>5.7051752050094242</c:v>
                </c:pt>
                <c:pt idx="173">
                  <c:v>5.7086832153705833</c:v>
                </c:pt>
                <c:pt idx="174">
                  <c:v>5.7121623555557441</c:v>
                </c:pt>
                <c:pt idx="175">
                  <c:v>5.7156130221864849</c:v>
                </c:pt>
                <c:pt idx="176">
                  <c:v>5.7190356042676038</c:v>
                </c:pt>
                <c:pt idx="177">
                  <c:v>5.7224304833746364</c:v>
                </c:pt>
                <c:pt idx="178">
                  <c:v>5.7257980338357592</c:v>
                </c:pt>
                <c:pt idx="179">
                  <c:v>5.7291386229082608</c:v>
                </c:pt>
                <c:pt idx="180">
                  <c:v>5.7324526109498048</c:v>
                </c:pt>
                <c:pt idx="181">
                  <c:v>5.7357403515845968</c:v>
                </c:pt>
                <c:pt idx="182">
                  <c:v>5.7390021918647305</c:v>
                </c:pt>
                <c:pt idx="183">
                  <c:v>5.7422384724267825</c:v>
                </c:pt>
                <c:pt idx="184">
                  <c:v>5.7454495276438839</c:v>
                </c:pt>
                <c:pt idx="185">
                  <c:v>5.7486356857733947</c:v>
                </c:pt>
                <c:pt idx="186">
                  <c:v>5.7517972691003347</c:v>
                </c:pt>
                <c:pt idx="187">
                  <c:v>5.7549345940767234</c:v>
                </c:pt>
                <c:pt idx="188">
                  <c:v>5.7580479714569544</c:v>
                </c:pt>
                <c:pt idx="189">
                  <c:v>5.7611377064293512</c:v>
                </c:pt>
                <c:pt idx="190">
                  <c:v>5.764204098744016</c:v>
                </c:pt>
                <c:pt idx="191">
                  <c:v>5.7672474428370881</c:v>
                </c:pt>
                <c:pt idx="192">
                  <c:v>5.770268027951575</c:v>
                </c:pt>
                <c:pt idx="193">
                  <c:v>5.7732661382548107</c:v>
                </c:pt>
                <c:pt idx="194">
                  <c:v>5.7762420529526848</c:v>
                </c:pt>
                <c:pt idx="195">
                  <c:v>5.7791960464007381</c:v>
                </c:pt>
                <c:pt idx="196">
                  <c:v>5.7821283882122403</c:v>
                </c:pt>
                <c:pt idx="197">
                  <c:v>5.7850393433633034</c:v>
                </c:pt>
                <c:pt idx="198">
                  <c:v>5.7879291722951995</c:v>
                </c:pt>
                <c:pt idx="199">
                  <c:v>5.7907981310138847</c:v>
                </c:pt>
                <c:pt idx="200">
                  <c:v>5.7936464711868947</c:v>
                </c:pt>
                <c:pt idx="201">
                  <c:v>5.7964744402376356</c:v>
                </c:pt>
                <c:pt idx="202">
                  <c:v>5.7992822814371978</c:v>
                </c:pt>
                <c:pt idx="203">
                  <c:v>5.8020702339937422</c:v>
                </c:pt>
                <c:pt idx="204">
                  <c:v>5.8048385331395398</c:v>
                </c:pt>
                <c:pt idx="205">
                  <c:v>5.807587410215735</c:v>
                </c:pt>
                <c:pt idx="206">
                  <c:v>5.8103170927549206</c:v>
                </c:pt>
                <c:pt idx="207">
                  <c:v>5.813027804561564</c:v>
                </c:pt>
                <c:pt idx="208">
                  <c:v>5.8157197657903748</c:v>
                </c:pt>
                <c:pt idx="209">
                  <c:v>5.8183931930226445</c:v>
                </c:pt>
              </c:numCache>
            </c:numRef>
          </c:yVal>
          <c:smooth val="1"/>
          <c:extLst xmlns:c16r2="http://schemas.microsoft.com/office/drawing/2015/06/chart">
            <c:ext xmlns:c16="http://schemas.microsoft.com/office/drawing/2014/chart" uri="{C3380CC4-5D6E-409C-BE32-E72D297353CC}">
              <c16:uniqueId val="{00000002-70A9-460D-892F-D94ED96558EC}"/>
            </c:ext>
          </c:extLst>
        </c:ser>
        <c:ser>
          <c:idx val="3"/>
          <c:order val="3"/>
          <c:tx>
            <c:strRef>
              <c:f>'2.2.2(b)'!$G$2</c:f>
              <c:strCache>
                <c:ptCount val="1"/>
                <c:pt idx="0">
                  <c:v>99%UpperCI</c:v>
                </c:pt>
              </c:strCache>
            </c:strRef>
          </c:tx>
          <c:spPr>
            <a:ln w="25400">
              <a:solidFill>
                <a:srgbClr val="0000FF"/>
              </a:solidFill>
              <a:prstDash val="solid"/>
            </a:ln>
          </c:spPr>
          <c:marker>
            <c:symbol val="none"/>
          </c:marker>
          <c:xVal>
            <c:numRef>
              <c:f>'2.2.2(b)'!$C$3:$C$212</c:f>
              <c:numCache>
                <c:formatCode>0</c:formatCode>
                <c:ptCount val="210"/>
                <c:pt idx="0">
                  <c:v>1428.5714285714284</c:v>
                </c:pt>
                <c:pt idx="1">
                  <c:v>2857.1428571428569</c:v>
                </c:pt>
                <c:pt idx="2">
                  <c:v>4285.7142857142853</c:v>
                </c:pt>
                <c:pt idx="3">
                  <c:v>5714.2857142857138</c:v>
                </c:pt>
                <c:pt idx="4">
                  <c:v>7142.8571428571431</c:v>
                </c:pt>
                <c:pt idx="5">
                  <c:v>8571.4285714285706</c:v>
                </c:pt>
                <c:pt idx="6">
                  <c:v>10000</c:v>
                </c:pt>
                <c:pt idx="7">
                  <c:v>11428.571428571428</c:v>
                </c:pt>
                <c:pt idx="8">
                  <c:v>12857.142857142859</c:v>
                </c:pt>
                <c:pt idx="9">
                  <c:v>14285.714285714286</c:v>
                </c:pt>
                <c:pt idx="10">
                  <c:v>15714.285714285714</c:v>
                </c:pt>
                <c:pt idx="11">
                  <c:v>17142.857142857141</c:v>
                </c:pt>
                <c:pt idx="12">
                  <c:v>18571.428571428572</c:v>
                </c:pt>
                <c:pt idx="13">
                  <c:v>20000</c:v>
                </c:pt>
                <c:pt idx="14">
                  <c:v>21428.571428571428</c:v>
                </c:pt>
                <c:pt idx="15">
                  <c:v>22857.142857142855</c:v>
                </c:pt>
                <c:pt idx="16">
                  <c:v>24285.714285714283</c:v>
                </c:pt>
                <c:pt idx="17">
                  <c:v>25714.285714285717</c:v>
                </c:pt>
                <c:pt idx="18">
                  <c:v>27142.857142857145</c:v>
                </c:pt>
                <c:pt idx="19">
                  <c:v>28571.428571428572</c:v>
                </c:pt>
                <c:pt idx="20">
                  <c:v>30000</c:v>
                </c:pt>
                <c:pt idx="21">
                  <c:v>31428.571428571428</c:v>
                </c:pt>
                <c:pt idx="22">
                  <c:v>32857.142857142855</c:v>
                </c:pt>
                <c:pt idx="23">
                  <c:v>34285.714285714283</c:v>
                </c:pt>
                <c:pt idx="24">
                  <c:v>35714.285714285717</c:v>
                </c:pt>
                <c:pt idx="25">
                  <c:v>37142.857142857145</c:v>
                </c:pt>
                <c:pt idx="26">
                  <c:v>38571.428571428572</c:v>
                </c:pt>
                <c:pt idx="27">
                  <c:v>40000</c:v>
                </c:pt>
                <c:pt idx="28">
                  <c:v>41428.571428571435</c:v>
                </c:pt>
                <c:pt idx="29">
                  <c:v>42857.142857142855</c:v>
                </c:pt>
                <c:pt idx="30">
                  <c:v>44285.71428571429</c:v>
                </c:pt>
                <c:pt idx="31">
                  <c:v>45714.28571428571</c:v>
                </c:pt>
                <c:pt idx="32">
                  <c:v>47142.857142857145</c:v>
                </c:pt>
                <c:pt idx="33">
                  <c:v>48571.428571428565</c:v>
                </c:pt>
                <c:pt idx="34">
                  <c:v>50000</c:v>
                </c:pt>
                <c:pt idx="35">
                  <c:v>51428.571428571435</c:v>
                </c:pt>
                <c:pt idx="36">
                  <c:v>52857.142857142855</c:v>
                </c:pt>
                <c:pt idx="37">
                  <c:v>54285.71428571429</c:v>
                </c:pt>
                <c:pt idx="38">
                  <c:v>55714.28571428571</c:v>
                </c:pt>
                <c:pt idx="39">
                  <c:v>57142.857142857145</c:v>
                </c:pt>
                <c:pt idx="40">
                  <c:v>58571.428571428565</c:v>
                </c:pt>
                <c:pt idx="41">
                  <c:v>60000</c:v>
                </c:pt>
                <c:pt idx="42">
                  <c:v>61428.571428571435</c:v>
                </c:pt>
                <c:pt idx="43">
                  <c:v>62857.142857142855</c:v>
                </c:pt>
                <c:pt idx="44">
                  <c:v>64285.71428571429</c:v>
                </c:pt>
                <c:pt idx="45">
                  <c:v>65714.28571428571</c:v>
                </c:pt>
                <c:pt idx="46">
                  <c:v>67142.857142857145</c:v>
                </c:pt>
                <c:pt idx="47">
                  <c:v>68571.428571428565</c:v>
                </c:pt>
                <c:pt idx="48">
                  <c:v>70000</c:v>
                </c:pt>
                <c:pt idx="49">
                  <c:v>71428.571428571435</c:v>
                </c:pt>
                <c:pt idx="50">
                  <c:v>72857.142857142855</c:v>
                </c:pt>
                <c:pt idx="51">
                  <c:v>74285.71428571429</c:v>
                </c:pt>
                <c:pt idx="52">
                  <c:v>75714.28571428571</c:v>
                </c:pt>
                <c:pt idx="53">
                  <c:v>77142.857142857145</c:v>
                </c:pt>
                <c:pt idx="54">
                  <c:v>78571.428571428565</c:v>
                </c:pt>
                <c:pt idx="55">
                  <c:v>80000</c:v>
                </c:pt>
                <c:pt idx="56">
                  <c:v>81428.57142857142</c:v>
                </c:pt>
                <c:pt idx="57">
                  <c:v>82857.14285714287</c:v>
                </c:pt>
                <c:pt idx="58">
                  <c:v>84285.71428571429</c:v>
                </c:pt>
                <c:pt idx="59">
                  <c:v>85714.28571428571</c:v>
                </c:pt>
                <c:pt idx="60">
                  <c:v>87142.85714285713</c:v>
                </c:pt>
                <c:pt idx="61">
                  <c:v>88571.42857142858</c:v>
                </c:pt>
                <c:pt idx="62">
                  <c:v>90000</c:v>
                </c:pt>
                <c:pt idx="63">
                  <c:v>91428.57142857142</c:v>
                </c:pt>
                <c:pt idx="64">
                  <c:v>92857.14285714287</c:v>
                </c:pt>
                <c:pt idx="65">
                  <c:v>94285.71428571429</c:v>
                </c:pt>
                <c:pt idx="66">
                  <c:v>95714.28571428571</c:v>
                </c:pt>
                <c:pt idx="67">
                  <c:v>97142.85714285713</c:v>
                </c:pt>
                <c:pt idx="68">
                  <c:v>98571.42857142858</c:v>
                </c:pt>
                <c:pt idx="69">
                  <c:v>100000</c:v>
                </c:pt>
                <c:pt idx="70">
                  <c:v>101428.57142857142</c:v>
                </c:pt>
                <c:pt idx="71">
                  <c:v>102857.14285714287</c:v>
                </c:pt>
                <c:pt idx="72">
                  <c:v>104285.71428571429</c:v>
                </c:pt>
                <c:pt idx="73">
                  <c:v>105714.28571428571</c:v>
                </c:pt>
                <c:pt idx="74">
                  <c:v>107142.85714285713</c:v>
                </c:pt>
                <c:pt idx="75">
                  <c:v>108571.42857142858</c:v>
                </c:pt>
                <c:pt idx="76">
                  <c:v>110000</c:v>
                </c:pt>
                <c:pt idx="77">
                  <c:v>111428.57142857142</c:v>
                </c:pt>
                <c:pt idx="78">
                  <c:v>112857.14285714287</c:v>
                </c:pt>
                <c:pt idx="79">
                  <c:v>114285.71428571429</c:v>
                </c:pt>
                <c:pt idx="80">
                  <c:v>115714.28571428571</c:v>
                </c:pt>
                <c:pt idx="81">
                  <c:v>117142.85714285713</c:v>
                </c:pt>
                <c:pt idx="82">
                  <c:v>118571.42857142858</c:v>
                </c:pt>
                <c:pt idx="83">
                  <c:v>120000</c:v>
                </c:pt>
                <c:pt idx="84">
                  <c:v>121428.57142857142</c:v>
                </c:pt>
                <c:pt idx="85">
                  <c:v>122857.14285714287</c:v>
                </c:pt>
                <c:pt idx="86">
                  <c:v>124285.71428571429</c:v>
                </c:pt>
                <c:pt idx="87">
                  <c:v>125714.28571428571</c:v>
                </c:pt>
                <c:pt idx="88">
                  <c:v>127142.85714285713</c:v>
                </c:pt>
                <c:pt idx="89">
                  <c:v>128571.42857142858</c:v>
                </c:pt>
                <c:pt idx="90">
                  <c:v>130000</c:v>
                </c:pt>
                <c:pt idx="91">
                  <c:v>131428.57142857142</c:v>
                </c:pt>
                <c:pt idx="92">
                  <c:v>132857.14285714287</c:v>
                </c:pt>
                <c:pt idx="93">
                  <c:v>134285.71428571429</c:v>
                </c:pt>
                <c:pt idx="94">
                  <c:v>135714.28571428571</c:v>
                </c:pt>
                <c:pt idx="95">
                  <c:v>137142.85714285713</c:v>
                </c:pt>
                <c:pt idx="96">
                  <c:v>138571.42857142858</c:v>
                </c:pt>
                <c:pt idx="97">
                  <c:v>140000</c:v>
                </c:pt>
                <c:pt idx="98">
                  <c:v>141428.57142857142</c:v>
                </c:pt>
                <c:pt idx="99">
                  <c:v>142857.14285714287</c:v>
                </c:pt>
                <c:pt idx="100">
                  <c:v>144285.71428571429</c:v>
                </c:pt>
                <c:pt idx="101">
                  <c:v>145714.28571428571</c:v>
                </c:pt>
                <c:pt idx="102">
                  <c:v>147142.85714285713</c:v>
                </c:pt>
                <c:pt idx="103">
                  <c:v>148571.42857142858</c:v>
                </c:pt>
                <c:pt idx="104">
                  <c:v>150000</c:v>
                </c:pt>
                <c:pt idx="105">
                  <c:v>151428.57142857142</c:v>
                </c:pt>
                <c:pt idx="106">
                  <c:v>152857.14285714287</c:v>
                </c:pt>
                <c:pt idx="107">
                  <c:v>154285.71428571429</c:v>
                </c:pt>
                <c:pt idx="108">
                  <c:v>155714.28571428571</c:v>
                </c:pt>
                <c:pt idx="109">
                  <c:v>157142.85714285713</c:v>
                </c:pt>
                <c:pt idx="110">
                  <c:v>158571.42857142858</c:v>
                </c:pt>
                <c:pt idx="111">
                  <c:v>160000</c:v>
                </c:pt>
                <c:pt idx="112">
                  <c:v>161428.57142857142</c:v>
                </c:pt>
                <c:pt idx="113">
                  <c:v>162857.14285714284</c:v>
                </c:pt>
                <c:pt idx="114">
                  <c:v>164285.71428571426</c:v>
                </c:pt>
                <c:pt idx="115">
                  <c:v>165714.28571428574</c:v>
                </c:pt>
                <c:pt idx="116">
                  <c:v>167142.85714285716</c:v>
                </c:pt>
                <c:pt idx="117">
                  <c:v>168571.42857142858</c:v>
                </c:pt>
                <c:pt idx="118">
                  <c:v>170000</c:v>
                </c:pt>
                <c:pt idx="119">
                  <c:v>171428.57142857142</c:v>
                </c:pt>
                <c:pt idx="120">
                  <c:v>172857.14285714284</c:v>
                </c:pt>
                <c:pt idx="121">
                  <c:v>174285.71428571426</c:v>
                </c:pt>
                <c:pt idx="122">
                  <c:v>175714.28571428574</c:v>
                </c:pt>
                <c:pt idx="123">
                  <c:v>177142.85714285716</c:v>
                </c:pt>
                <c:pt idx="124">
                  <c:v>178571.42857142858</c:v>
                </c:pt>
                <c:pt idx="125">
                  <c:v>180000</c:v>
                </c:pt>
                <c:pt idx="126">
                  <c:v>181428.57142857142</c:v>
                </c:pt>
                <c:pt idx="127">
                  <c:v>182857.14285714284</c:v>
                </c:pt>
                <c:pt idx="128">
                  <c:v>184285.71428571426</c:v>
                </c:pt>
                <c:pt idx="129">
                  <c:v>185714.28571428574</c:v>
                </c:pt>
                <c:pt idx="130">
                  <c:v>187142.85714285716</c:v>
                </c:pt>
                <c:pt idx="131">
                  <c:v>188571.42857142858</c:v>
                </c:pt>
                <c:pt idx="132">
                  <c:v>190000</c:v>
                </c:pt>
                <c:pt idx="133">
                  <c:v>191428.57142857142</c:v>
                </c:pt>
                <c:pt idx="134">
                  <c:v>192857.14285714284</c:v>
                </c:pt>
                <c:pt idx="135">
                  <c:v>194285.71428571426</c:v>
                </c:pt>
                <c:pt idx="136">
                  <c:v>195714.28571428574</c:v>
                </c:pt>
                <c:pt idx="137">
                  <c:v>197142.85714285716</c:v>
                </c:pt>
                <c:pt idx="138">
                  <c:v>198571.42857142858</c:v>
                </c:pt>
                <c:pt idx="139">
                  <c:v>200000</c:v>
                </c:pt>
                <c:pt idx="140">
                  <c:v>201428.57142857142</c:v>
                </c:pt>
                <c:pt idx="141">
                  <c:v>202857.14285714284</c:v>
                </c:pt>
                <c:pt idx="142">
                  <c:v>204285.71428571426</c:v>
                </c:pt>
                <c:pt idx="143">
                  <c:v>205714.28571428574</c:v>
                </c:pt>
                <c:pt idx="144">
                  <c:v>207142.85714285716</c:v>
                </c:pt>
                <c:pt idx="145">
                  <c:v>208571.42857142858</c:v>
                </c:pt>
                <c:pt idx="146">
                  <c:v>210000</c:v>
                </c:pt>
                <c:pt idx="147">
                  <c:v>211428.57142857142</c:v>
                </c:pt>
                <c:pt idx="148">
                  <c:v>212857.14285714284</c:v>
                </c:pt>
                <c:pt idx="149">
                  <c:v>214285.71428571426</c:v>
                </c:pt>
                <c:pt idx="150">
                  <c:v>215714.28571428574</c:v>
                </c:pt>
                <c:pt idx="151">
                  <c:v>217142.85714285716</c:v>
                </c:pt>
                <c:pt idx="152">
                  <c:v>218571.42857142858</c:v>
                </c:pt>
                <c:pt idx="153">
                  <c:v>220000</c:v>
                </c:pt>
                <c:pt idx="154">
                  <c:v>221428.57142857142</c:v>
                </c:pt>
                <c:pt idx="155">
                  <c:v>222857.14285714284</c:v>
                </c:pt>
                <c:pt idx="156">
                  <c:v>224285.71428571426</c:v>
                </c:pt>
                <c:pt idx="157">
                  <c:v>225714.28571428574</c:v>
                </c:pt>
                <c:pt idx="158">
                  <c:v>227142.85714285716</c:v>
                </c:pt>
                <c:pt idx="159">
                  <c:v>228571.42857142858</c:v>
                </c:pt>
                <c:pt idx="160">
                  <c:v>230000</c:v>
                </c:pt>
                <c:pt idx="161">
                  <c:v>231428.57142857142</c:v>
                </c:pt>
                <c:pt idx="162">
                  <c:v>232857.14285714284</c:v>
                </c:pt>
                <c:pt idx="163">
                  <c:v>234285.71428571426</c:v>
                </c:pt>
                <c:pt idx="164">
                  <c:v>235714.28571428574</c:v>
                </c:pt>
                <c:pt idx="165">
                  <c:v>237142.85714285716</c:v>
                </c:pt>
                <c:pt idx="166">
                  <c:v>238571.42857142858</c:v>
                </c:pt>
                <c:pt idx="167">
                  <c:v>240000</c:v>
                </c:pt>
                <c:pt idx="168">
                  <c:v>241428.57142857142</c:v>
                </c:pt>
                <c:pt idx="169">
                  <c:v>242857.14285714284</c:v>
                </c:pt>
                <c:pt idx="170">
                  <c:v>244285.71428571426</c:v>
                </c:pt>
                <c:pt idx="171">
                  <c:v>245714.28571428574</c:v>
                </c:pt>
                <c:pt idx="172">
                  <c:v>247142.85714285716</c:v>
                </c:pt>
                <c:pt idx="173">
                  <c:v>248571.42857142858</c:v>
                </c:pt>
                <c:pt idx="174">
                  <c:v>250000</c:v>
                </c:pt>
                <c:pt idx="175">
                  <c:v>251428.57142857142</c:v>
                </c:pt>
                <c:pt idx="176">
                  <c:v>252857.14285714284</c:v>
                </c:pt>
                <c:pt idx="177">
                  <c:v>254285.71428571426</c:v>
                </c:pt>
                <c:pt idx="178">
                  <c:v>255714.28571428574</c:v>
                </c:pt>
                <c:pt idx="179">
                  <c:v>257142.85714285716</c:v>
                </c:pt>
                <c:pt idx="180">
                  <c:v>258571.42857142858</c:v>
                </c:pt>
                <c:pt idx="181">
                  <c:v>260000</c:v>
                </c:pt>
                <c:pt idx="182">
                  <c:v>261428.57142857142</c:v>
                </c:pt>
                <c:pt idx="183">
                  <c:v>262857.14285714284</c:v>
                </c:pt>
                <c:pt idx="184">
                  <c:v>264285.71428571426</c:v>
                </c:pt>
                <c:pt idx="185">
                  <c:v>265714.28571428574</c:v>
                </c:pt>
                <c:pt idx="186">
                  <c:v>267142.85714285716</c:v>
                </c:pt>
                <c:pt idx="187">
                  <c:v>268571.42857142858</c:v>
                </c:pt>
                <c:pt idx="188">
                  <c:v>270000</c:v>
                </c:pt>
                <c:pt idx="189">
                  <c:v>271428.57142857142</c:v>
                </c:pt>
                <c:pt idx="190">
                  <c:v>272857.14285714284</c:v>
                </c:pt>
                <c:pt idx="191">
                  <c:v>274285.71428571426</c:v>
                </c:pt>
                <c:pt idx="192">
                  <c:v>275714.28571428574</c:v>
                </c:pt>
                <c:pt idx="193">
                  <c:v>277142.85714285716</c:v>
                </c:pt>
                <c:pt idx="194">
                  <c:v>278571.42857142858</c:v>
                </c:pt>
                <c:pt idx="195">
                  <c:v>280000</c:v>
                </c:pt>
                <c:pt idx="196">
                  <c:v>281428.57142857142</c:v>
                </c:pt>
                <c:pt idx="197">
                  <c:v>282857.14285714284</c:v>
                </c:pt>
                <c:pt idx="198">
                  <c:v>284285.71428571426</c:v>
                </c:pt>
                <c:pt idx="199">
                  <c:v>285714.28571428574</c:v>
                </c:pt>
                <c:pt idx="200">
                  <c:v>287142.85714285716</c:v>
                </c:pt>
                <c:pt idx="201">
                  <c:v>288571.42857142858</c:v>
                </c:pt>
                <c:pt idx="202">
                  <c:v>290000</c:v>
                </c:pt>
                <c:pt idx="203">
                  <c:v>291428.57142857142</c:v>
                </c:pt>
                <c:pt idx="204">
                  <c:v>292857.14285714284</c:v>
                </c:pt>
                <c:pt idx="205">
                  <c:v>294285.71428571426</c:v>
                </c:pt>
                <c:pt idx="206">
                  <c:v>295714.28571428574</c:v>
                </c:pt>
                <c:pt idx="207">
                  <c:v>297142.85714285716</c:v>
                </c:pt>
                <c:pt idx="208">
                  <c:v>298571.42857142858</c:v>
                </c:pt>
                <c:pt idx="209">
                  <c:v>300000</c:v>
                </c:pt>
              </c:numCache>
            </c:numRef>
          </c:xVal>
          <c:yVal>
            <c:numRef>
              <c:f>'2.2.2(b)'!$G$3:$G$212</c:f>
              <c:numCache>
                <c:formatCode>0.0</c:formatCode>
                <c:ptCount val="210"/>
                <c:pt idx="1">
                  <c:v>32.458272312394413</c:v>
                </c:pt>
                <c:pt idx="2">
                  <c:v>25.614114155769453</c:v>
                </c:pt>
                <c:pt idx="3">
                  <c:v>22.039657125474776</c:v>
                </c:pt>
                <c:pt idx="4">
                  <c:v>19.80966317543222</c:v>
                </c:pt>
                <c:pt idx="5">
                  <c:v>18.269620613180589</c:v>
                </c:pt>
                <c:pt idx="6">
                  <c:v>17.133593268913351</c:v>
                </c:pt>
                <c:pt idx="7">
                  <c:v>16.255947512265454</c:v>
                </c:pt>
                <c:pt idx="8">
                  <c:v>15.554329121698361</c:v>
                </c:pt>
                <c:pt idx="9">
                  <c:v>14.978479249757987</c:v>
                </c:pt>
                <c:pt idx="10">
                  <c:v>14.49589016162337</c:v>
                </c:pt>
                <c:pt idx="11">
                  <c:v>14.084549013633245</c:v>
                </c:pt>
                <c:pt idx="12">
                  <c:v>13.728985918442159</c:v>
                </c:pt>
                <c:pt idx="13">
                  <c:v>13.417990482560148</c:v>
                </c:pt>
                <c:pt idx="14">
                  <c:v>13.143226823932544</c:v>
                </c:pt>
                <c:pt idx="15">
                  <c:v>12.898358785269869</c:v>
                </c:pt>
                <c:pt idx="16">
                  <c:v>12.678478053038258</c:v>
                </c:pt>
                <c:pt idx="17">
                  <c:v>12.479719069495651</c:v>
                </c:pt>
                <c:pt idx="18">
                  <c:v>12.298992969200722</c:v>
                </c:pt>
                <c:pt idx="19">
                  <c:v>12.133799554957571</c:v>
                </c:pt>
                <c:pt idx="20">
                  <c:v>11.982091743166524</c:v>
                </c:pt>
                <c:pt idx="21">
                  <c:v>11.842176081925272</c:v>
                </c:pt>
                <c:pt idx="22">
                  <c:v>11.712638567919827</c:v>
                </c:pt>
                <c:pt idx="23">
                  <c:v>11.592288526412549</c:v>
                </c:pt>
                <c:pt idx="24">
                  <c:v>11.480115598388549</c:v>
                </c:pt>
                <c:pt idx="25">
                  <c:v>11.375256379412214</c:v>
                </c:pt>
                <c:pt idx="26">
                  <c:v>11.276968261594485</c:v>
                </c:pt>
                <c:pt idx="27">
                  <c:v>11.184608717672631</c:v>
                </c:pt>
                <c:pt idx="28">
                  <c:v>11.097618743403585</c:v>
                </c:pt>
                <c:pt idx="29">
                  <c:v>11.015509510585355</c:v>
                </c:pt>
                <c:pt idx="30">
                  <c:v>10.937851523010087</c:v>
                </c:pt>
                <c:pt idx="31">
                  <c:v>10.864265741181908</c:v>
                </c:pt>
                <c:pt idx="32">
                  <c:v>10.794416268582532</c:v>
                </c:pt>
                <c:pt idx="33">
                  <c:v>10.728004286157599</c:v>
                </c:pt>
                <c:pt idx="34">
                  <c:v>10.664762991843348</c:v>
                </c:pt>
                <c:pt idx="35">
                  <c:v>10.604453354861031</c:v>
                </c:pt>
                <c:pt idx="36">
                  <c:v>10.546860534767429</c:v>
                </c:pt>
                <c:pt idx="37">
                  <c:v>10.49179084614425</c:v>
                </c:pt>
                <c:pt idx="38">
                  <c:v>10.439069173702363</c:v>
                </c:pt>
                <c:pt idx="39">
                  <c:v>10.388536761192988</c:v>
                </c:pt>
                <c:pt idx="40">
                  <c:v>10.340049312123961</c:v>
                </c:pt>
                <c:pt idx="41">
                  <c:v>10.293475351814713</c:v>
                </c:pt>
                <c:pt idx="42">
                  <c:v>10.248694809491644</c:v>
                </c:pt>
                <c:pt idx="43">
                  <c:v>10.205597786454755</c:v>
                </c:pt>
                <c:pt idx="44">
                  <c:v>10.164083482239258</c:v>
                </c:pt>
                <c:pt idx="45">
                  <c:v>10.124059255458926</c:v>
                </c:pt>
                <c:pt idx="46">
                  <c:v>10.085439799887467</c:v>
                </c:pt>
                <c:pt idx="47">
                  <c:v>10.04814641949366</c:v>
                </c:pt>
                <c:pt idx="48">
                  <c:v>10.01210638873669</c:v>
                </c:pt>
                <c:pt idx="49">
                  <c:v>9.9772523865631531</c:v>
                </c:pt>
                <c:pt idx="50">
                  <c:v>9.9435219943128708</c:v>
                </c:pt>
                <c:pt idx="51">
                  <c:v>9.9108572492079006</c:v>
                </c:pt>
                <c:pt idx="52">
                  <c:v>9.879204246322427</c:v>
                </c:pt>
                <c:pt idx="53">
                  <c:v>9.848512782955229</c:v>
                </c:pt>
                <c:pt idx="54">
                  <c:v>9.8187360401867085</c:v>
                </c:pt>
                <c:pt idx="55">
                  <c:v>9.7898302971275015</c:v>
                </c:pt>
                <c:pt idx="56">
                  <c:v>9.7617546739789436</c:v>
                </c:pt>
                <c:pt idx="57">
                  <c:v>9.7344709005460235</c:v>
                </c:pt>
                <c:pt idx="58">
                  <c:v>9.7079431072861269</c:v>
                </c:pt>
                <c:pt idx="59">
                  <c:v>9.6821376363548328</c:v>
                </c:pt>
                <c:pt idx="60">
                  <c:v>9.6570228704335488</c:v>
                </c:pt>
                <c:pt idx="61">
                  <c:v>9.6325690774013815</c:v>
                </c:pt>
                <c:pt idx="62">
                  <c:v>9.6087482691525778</c:v>
                </c:pt>
                <c:pt idx="63">
                  <c:v>9.5855340730670129</c:v>
                </c:pt>
                <c:pt idx="64">
                  <c:v>9.5629016148196548</c:v>
                </c:pt>
                <c:pt idx="65">
                  <c:v>9.5408274113693476</c:v>
                </c:pt>
                <c:pt idx="66">
                  <c:v>9.5192892731016752</c:v>
                </c:pt>
                <c:pt idx="67">
                  <c:v>9.4982662142177983</c:v>
                </c:pt>
                <c:pt idx="68">
                  <c:v>9.4777383705630829</c:v>
                </c:pt>
                <c:pt idx="69">
                  <c:v>9.4576869241788462</c:v>
                </c:pt>
                <c:pt idx="70">
                  <c:v>9.4380940339387749</c:v>
                </c:pt>
                <c:pt idx="71">
                  <c:v>9.4189427717003511</c:v>
                </c:pt>
                <c:pt idx="72">
                  <c:v>9.4002170634621347</c:v>
                </c:pt>
                <c:pt idx="73">
                  <c:v>9.3819016350710669</c:v>
                </c:pt>
                <c:pt idx="74">
                  <c:v>9.3639819620711329</c:v>
                </c:pt>
                <c:pt idx="75">
                  <c:v>9.346444223326305</c:v>
                </c:pt>
                <c:pt idx="76">
                  <c:v>9.3292752580876979</c:v>
                </c:pt>
                <c:pt idx="77">
                  <c:v>9.3124625262076233</c:v>
                </c:pt>
                <c:pt idx="78">
                  <c:v>9.2959940712323803</c:v>
                </c:pt>
                <c:pt idx="79">
                  <c:v>9.2798584861315945</c:v>
                </c:pt>
                <c:pt idx="80">
                  <c:v>9.2640448814450362</c:v>
                </c:pt>
                <c:pt idx="81">
                  <c:v>9.2485428556485907</c:v>
                </c:pt>
                <c:pt idx="82">
                  <c:v>9.2333424675594866</c:v>
                </c:pt>
                <c:pt idx="83">
                  <c:v>9.218434210617529</c:v>
                </c:pt>
                <c:pt idx="84">
                  <c:v>9.203808988893849</c:v>
                </c:pt>
                <c:pt idx="85">
                  <c:v>9.1894580946921991</c:v>
                </c:pt>
                <c:pt idx="86">
                  <c:v>9.1753731876196518</c:v>
                </c:pt>
                <c:pt idx="87">
                  <c:v>9.1615462750144836</c:v>
                </c:pt>
                <c:pt idx="88">
                  <c:v>9.1479696936287862</c:v>
                </c:pt>
                <c:pt idx="89">
                  <c:v>9.1346360924721015</c:v>
                </c:pt>
                <c:pt idx="90">
                  <c:v>9.1215384167303508</c:v>
                </c:pt>
                <c:pt idx="91">
                  <c:v>9.1086698926815632</c:v>
                </c:pt>
                <c:pt idx="92">
                  <c:v>9.0960240135363897</c:v>
                </c:pt>
                <c:pt idx="93">
                  <c:v>9.0835945261373752</c:v>
                </c:pt>
                <c:pt idx="94">
                  <c:v>9.0713754184562134</c:v>
                </c:pt>
                <c:pt idx="95">
                  <c:v>9.0593609078332644</c:v>
                </c:pt>
                <c:pt idx="96">
                  <c:v>9.0475454299078972</c:v>
                </c:pt>
                <c:pt idx="97">
                  <c:v>9.0359236281923998</c:v>
                </c:pt>
                <c:pt idx="98">
                  <c:v>9.024490344245768</c:v>
                </c:pt>
                <c:pt idx="99">
                  <c:v>9.0132406084071697</c:v>
                </c:pt>
                <c:pt idx="100">
                  <c:v>9.0021696310519026</c:v>
                </c:pt>
                <c:pt idx="101">
                  <c:v>8.9912727943354351</c:v>
                </c:pt>
                <c:pt idx="102">
                  <c:v>8.980545644393807</c:v>
                </c:pt>
                <c:pt idx="103">
                  <c:v>8.9699838839709205</c:v>
                </c:pt>
                <c:pt idx="104">
                  <c:v>8.9595833654454697</c:v>
                </c:pt>
                <c:pt idx="105">
                  <c:v>8.9493400842322242</c:v>
                </c:pt>
                <c:pt idx="106">
                  <c:v>8.9392501725342139</c:v>
                </c:pt>
                <c:pt idx="107">
                  <c:v>8.92930989342406</c:v>
                </c:pt>
                <c:pt idx="108">
                  <c:v>8.9195156352341467</c:v>
                </c:pt>
                <c:pt idx="109">
                  <c:v>8.9098639062368825</c:v>
                </c:pt>
                <c:pt idx="110">
                  <c:v>8.900351329597525</c:v>
                </c:pt>
                <c:pt idx="111">
                  <c:v>8.8909746385832271</c:v>
                </c:pt>
                <c:pt idx="112">
                  <c:v>8.8817306720131537</c:v>
                </c:pt>
                <c:pt idx="113">
                  <c:v>8.8726163699354803</c:v>
                </c:pt>
                <c:pt idx="114">
                  <c:v>8.8636287695180744</c:v>
                </c:pt>
                <c:pt idx="115">
                  <c:v>8.8547650011405086</c:v>
                </c:pt>
                <c:pt idx="116">
                  <c:v>8.8460222846759002</c:v>
                </c:pt>
                <c:pt idx="117">
                  <c:v>8.8373979259517661</c:v>
                </c:pt>
                <c:pt idx="118">
                  <c:v>8.8288893133798787</c:v>
                </c:pt>
                <c:pt idx="119">
                  <c:v>8.8204939147456436</c:v>
                </c:pt>
                <c:pt idx="120">
                  <c:v>8.812209274148211</c:v>
                </c:pt>
                <c:pt idx="121">
                  <c:v>8.8040330090830157</c:v>
                </c:pt>
                <c:pt idx="122">
                  <c:v>8.7959628076590306</c:v>
                </c:pt>
                <c:pt idx="123">
                  <c:v>8.7879964259434509</c:v>
                </c:pt>
                <c:pt idx="124">
                  <c:v>8.780131685426964</c:v>
                </c:pt>
                <c:pt idx="125">
                  <c:v>8.7723664706032451</c:v>
                </c:pt>
                <c:pt idx="126">
                  <c:v>8.7646987266566292</c:v>
                </c:pt>
                <c:pt idx="127">
                  <c:v>8.7571264572523226</c:v>
                </c:pt>
                <c:pt idx="128">
                  <c:v>8.7496477224238216</c:v>
                </c:pt>
                <c:pt idx="129">
                  <c:v>8.7422606365525546</c:v>
                </c:pt>
                <c:pt idx="130">
                  <c:v>8.734963366435041</c:v>
                </c:pt>
                <c:pt idx="131">
                  <c:v>8.727754129433098</c:v>
                </c:pt>
                <c:pt idx="132">
                  <c:v>8.720631191702978</c:v>
                </c:pt>
                <c:pt idx="133">
                  <c:v>8.7135928664994431</c:v>
                </c:pt>
                <c:pt idx="134">
                  <c:v>8.7066375125511097</c:v>
                </c:pt>
                <c:pt idx="135">
                  <c:v>8.6997635325035265</c:v>
                </c:pt>
                <c:pt idx="136">
                  <c:v>8.6929693714267042</c:v>
                </c:pt>
                <c:pt idx="137">
                  <c:v>8.6862535153839691</c:v>
                </c:pt>
                <c:pt idx="138">
                  <c:v>8.6796144900591781</c:v>
                </c:pt>
                <c:pt idx="139">
                  <c:v>8.6730508594395417</c:v>
                </c:pt>
                <c:pt idx="140">
                  <c:v>8.6665612245513746</c:v>
                </c:pt>
                <c:pt idx="141">
                  <c:v>8.6601442222463412</c:v>
                </c:pt>
                <c:pt idx="142">
                  <c:v>8.6537985240357802</c:v>
                </c:pt>
                <c:pt idx="143">
                  <c:v>8.6475228349709035</c:v>
                </c:pt>
                <c:pt idx="144">
                  <c:v>8.6413158925667855</c:v>
                </c:pt>
                <c:pt idx="145">
                  <c:v>8.6351764657680619</c:v>
                </c:pt>
                <c:pt idx="146">
                  <c:v>8.629103353954541</c:v>
                </c:pt>
                <c:pt idx="147">
                  <c:v>8.6230953859848363</c:v>
                </c:pt>
                <c:pt idx="148">
                  <c:v>8.6171514192763805</c:v>
                </c:pt>
                <c:pt idx="149">
                  <c:v>8.611270338920173</c:v>
                </c:pt>
                <c:pt idx="150">
                  <c:v>8.6054510568287252</c:v>
                </c:pt>
                <c:pt idx="151">
                  <c:v>8.599692510915764</c:v>
                </c:pt>
                <c:pt idx="152">
                  <c:v>8.5939936643062698</c:v>
                </c:pt>
                <c:pt idx="153">
                  <c:v>8.5883535045755828</c:v>
                </c:pt>
                <c:pt idx="154">
                  <c:v>8.582771043016292</c:v>
                </c:pt>
                <c:pt idx="155">
                  <c:v>8.5772453139317388</c:v>
                </c:pt>
                <c:pt idx="156">
                  <c:v>8.5717753739549636</c:v>
                </c:pt>
                <c:pt idx="157">
                  <c:v>8.5663603013920948</c:v>
                </c:pt>
                <c:pt idx="158">
                  <c:v>8.5609991955890763</c:v>
                </c:pt>
                <c:pt idx="159">
                  <c:v>8.5556911763208117</c:v>
                </c:pt>
                <c:pt idx="160">
                  <c:v>8.5504353832017621</c:v>
                </c:pt>
                <c:pt idx="161">
                  <c:v>8.5452309751171605</c:v>
                </c:pt>
                <c:pt idx="162">
                  <c:v>8.5400771296739411</c:v>
                </c:pt>
                <c:pt idx="163">
                  <c:v>8.5349730426706252</c:v>
                </c:pt>
                <c:pt idx="164">
                  <c:v>8.5299179275853785</c:v>
                </c:pt>
                <c:pt idx="165">
                  <c:v>8.5249110150815159</c:v>
                </c:pt>
                <c:pt idx="166">
                  <c:v>8.5199515525297524</c:v>
                </c:pt>
                <c:pt idx="167">
                  <c:v>8.5150388035465436</c:v>
                </c:pt>
                <c:pt idx="168">
                  <c:v>8.510172047547865</c:v>
                </c:pt>
                <c:pt idx="169">
                  <c:v>8.505350579317847</c:v>
                </c:pt>
                <c:pt idx="170">
                  <c:v>8.5005737085916664</c:v>
                </c:pt>
                <c:pt idx="171">
                  <c:v>8.4958407596521592</c:v>
                </c:pt>
                <c:pt idx="172">
                  <c:v>8.4911510709396065</c:v>
                </c:pt>
                <c:pt idx="173">
                  <c:v>8.4865039946741962</c:v>
                </c:pt>
                <c:pt idx="174">
                  <c:v>8.4818988964907014</c:v>
                </c:pt>
                <c:pt idx="175">
                  <c:v>8.4773351550848712</c:v>
                </c:pt>
                <c:pt idx="176">
                  <c:v>8.472812161871115</c:v>
                </c:pt>
                <c:pt idx="177">
                  <c:v>8.4683293206510779</c:v>
                </c:pt>
                <c:pt idx="178">
                  <c:v>8.4638860472926503</c:v>
                </c:pt>
                <c:pt idx="179">
                  <c:v>8.4594817694190834</c:v>
                </c:pt>
                <c:pt idx="180">
                  <c:v>8.4551159261077817</c:v>
                </c:pt>
                <c:pt idx="181">
                  <c:v>8.4507879675984761</c:v>
                </c:pt>
                <c:pt idx="182">
                  <c:v>8.4464973550103863</c:v>
                </c:pt>
                <c:pt idx="183">
                  <c:v>8.4422435600680732</c:v>
                </c:pt>
                <c:pt idx="184">
                  <c:v>8.4380260648356735</c:v>
                </c:pt>
                <c:pt idx="185">
                  <c:v>8.4338443614591885</c:v>
                </c:pt>
                <c:pt idx="186">
                  <c:v>8.4296979519165784</c:v>
                </c:pt>
                <c:pt idx="187">
                  <c:v>8.4255863477753383</c:v>
                </c:pt>
                <c:pt idx="188">
                  <c:v>8.4215090699573416</c:v>
                </c:pt>
                <c:pt idx="189">
                  <c:v>8.417465648510662</c:v>
                </c:pt>
                <c:pt idx="190">
                  <c:v>8.4134556223881525</c:v>
                </c:pt>
                <c:pt idx="191">
                  <c:v>8.4094785392325182</c:v>
                </c:pt>
                <c:pt idx="192">
                  <c:v>8.4055339551676962</c:v>
                </c:pt>
                <c:pt idx="193">
                  <c:v>8.4016214345963007</c:v>
                </c:pt>
                <c:pt idx="194">
                  <c:v>8.3977405500029239</c:v>
                </c:pt>
                <c:pt idx="195">
                  <c:v>8.3938908817631166</c:v>
                </c:pt>
                <c:pt idx="196">
                  <c:v>8.3900720179578343</c:v>
                </c:pt>
                <c:pt idx="197">
                  <c:v>8.3862835541931773</c:v>
                </c:pt>
                <c:pt idx="198">
                  <c:v>8.3825250934252349</c:v>
                </c:pt>
                <c:pt idx="199">
                  <c:v>8.3787962457898946</c:v>
                </c:pt>
                <c:pt idx="200">
                  <c:v>8.3750966284374044</c:v>
                </c:pt>
                <c:pt idx="201">
                  <c:v>8.3714258653715685</c:v>
                </c:pt>
                <c:pt idx="202">
                  <c:v>8.367783587293415</c:v>
                </c:pt>
                <c:pt idx="203">
                  <c:v>8.3641694314491932</c:v>
                </c:pt>
                <c:pt idx="204">
                  <c:v>8.3605830414825331</c:v>
                </c:pt>
                <c:pt idx="205">
                  <c:v>8.3570240672906877</c:v>
                </c:pt>
                <c:pt idx="206">
                  <c:v>8.3534921648846563</c:v>
                </c:pt>
                <c:pt idx="207">
                  <c:v>8.3499869962531363</c:v>
                </c:pt>
                <c:pt idx="208">
                  <c:v>8.3465082292301247</c:v>
                </c:pt>
                <c:pt idx="209">
                  <c:v>8.3430555373660766</c:v>
                </c:pt>
              </c:numCache>
            </c:numRef>
          </c:yVal>
          <c:smooth val="1"/>
          <c:extLst xmlns:c16r2="http://schemas.microsoft.com/office/drawing/2015/06/chart">
            <c:ext xmlns:c16="http://schemas.microsoft.com/office/drawing/2014/chart" uri="{C3380CC4-5D6E-409C-BE32-E72D297353CC}">
              <c16:uniqueId val="{00000003-70A9-460D-892F-D94ED96558EC}"/>
            </c:ext>
          </c:extLst>
        </c:ser>
        <c:ser>
          <c:idx val="5"/>
          <c:order val="4"/>
          <c:spPr>
            <a:ln w="38100">
              <a:solidFill>
                <a:schemeClr val="bg2">
                  <a:lumMod val="50000"/>
                </a:schemeClr>
              </a:solidFill>
              <a:prstDash val="solid"/>
            </a:ln>
          </c:spPr>
          <c:marker>
            <c:symbol val="none"/>
          </c:marker>
          <c:xVal>
            <c:numRef>
              <c:f>'2.2.2(b)'!$C$4:$C$212</c:f>
              <c:numCache>
                <c:formatCode>0</c:formatCode>
                <c:ptCount val="209"/>
                <c:pt idx="0">
                  <c:v>2857.1428571428569</c:v>
                </c:pt>
                <c:pt idx="1">
                  <c:v>4285.7142857142853</c:v>
                </c:pt>
                <c:pt idx="2">
                  <c:v>5714.2857142857138</c:v>
                </c:pt>
                <c:pt idx="3">
                  <c:v>7142.8571428571431</c:v>
                </c:pt>
                <c:pt idx="4">
                  <c:v>8571.4285714285706</c:v>
                </c:pt>
                <c:pt idx="5">
                  <c:v>10000</c:v>
                </c:pt>
                <c:pt idx="6">
                  <c:v>11428.571428571428</c:v>
                </c:pt>
                <c:pt idx="7">
                  <c:v>12857.142857142859</c:v>
                </c:pt>
                <c:pt idx="8">
                  <c:v>14285.714285714286</c:v>
                </c:pt>
                <c:pt idx="9">
                  <c:v>15714.285714285714</c:v>
                </c:pt>
                <c:pt idx="10">
                  <c:v>17142.857142857141</c:v>
                </c:pt>
                <c:pt idx="11">
                  <c:v>18571.428571428572</c:v>
                </c:pt>
                <c:pt idx="12">
                  <c:v>20000</c:v>
                </c:pt>
                <c:pt idx="13">
                  <c:v>21428.571428571428</c:v>
                </c:pt>
                <c:pt idx="14">
                  <c:v>22857.142857142855</c:v>
                </c:pt>
                <c:pt idx="15">
                  <c:v>24285.714285714283</c:v>
                </c:pt>
                <c:pt idx="16">
                  <c:v>25714.285714285717</c:v>
                </c:pt>
                <c:pt idx="17">
                  <c:v>27142.857142857145</c:v>
                </c:pt>
                <c:pt idx="18">
                  <c:v>28571.428571428572</c:v>
                </c:pt>
                <c:pt idx="19">
                  <c:v>30000</c:v>
                </c:pt>
                <c:pt idx="20">
                  <c:v>31428.571428571428</c:v>
                </c:pt>
                <c:pt idx="21">
                  <c:v>32857.142857142855</c:v>
                </c:pt>
                <c:pt idx="22">
                  <c:v>34285.714285714283</c:v>
                </c:pt>
                <c:pt idx="23">
                  <c:v>35714.285714285717</c:v>
                </c:pt>
                <c:pt idx="24">
                  <c:v>37142.857142857145</c:v>
                </c:pt>
                <c:pt idx="25">
                  <c:v>38571.428571428572</c:v>
                </c:pt>
                <c:pt idx="26">
                  <c:v>40000</c:v>
                </c:pt>
                <c:pt idx="27">
                  <c:v>41428.571428571435</c:v>
                </c:pt>
                <c:pt idx="28">
                  <c:v>42857.142857142855</c:v>
                </c:pt>
                <c:pt idx="29">
                  <c:v>44285.71428571429</c:v>
                </c:pt>
                <c:pt idx="30">
                  <c:v>45714.28571428571</c:v>
                </c:pt>
                <c:pt idx="31">
                  <c:v>47142.857142857145</c:v>
                </c:pt>
                <c:pt idx="32">
                  <c:v>48571.428571428565</c:v>
                </c:pt>
                <c:pt idx="33">
                  <c:v>50000</c:v>
                </c:pt>
                <c:pt idx="34">
                  <c:v>51428.571428571435</c:v>
                </c:pt>
                <c:pt idx="35">
                  <c:v>52857.142857142855</c:v>
                </c:pt>
                <c:pt idx="36">
                  <c:v>54285.71428571429</c:v>
                </c:pt>
                <c:pt idx="37">
                  <c:v>55714.28571428571</c:v>
                </c:pt>
                <c:pt idx="38">
                  <c:v>57142.857142857145</c:v>
                </c:pt>
                <c:pt idx="39">
                  <c:v>58571.428571428565</c:v>
                </c:pt>
                <c:pt idx="40">
                  <c:v>60000</c:v>
                </c:pt>
                <c:pt idx="41">
                  <c:v>61428.571428571435</c:v>
                </c:pt>
                <c:pt idx="42">
                  <c:v>62857.142857142855</c:v>
                </c:pt>
                <c:pt idx="43">
                  <c:v>64285.71428571429</c:v>
                </c:pt>
                <c:pt idx="44">
                  <c:v>65714.28571428571</c:v>
                </c:pt>
                <c:pt idx="45">
                  <c:v>67142.857142857145</c:v>
                </c:pt>
                <c:pt idx="46">
                  <c:v>68571.428571428565</c:v>
                </c:pt>
                <c:pt idx="47">
                  <c:v>70000</c:v>
                </c:pt>
                <c:pt idx="48">
                  <c:v>71428.571428571435</c:v>
                </c:pt>
                <c:pt idx="49">
                  <c:v>72857.142857142855</c:v>
                </c:pt>
                <c:pt idx="50">
                  <c:v>74285.71428571429</c:v>
                </c:pt>
                <c:pt idx="51">
                  <c:v>75714.28571428571</c:v>
                </c:pt>
                <c:pt idx="52">
                  <c:v>77142.857142857145</c:v>
                </c:pt>
                <c:pt idx="53">
                  <c:v>78571.428571428565</c:v>
                </c:pt>
                <c:pt idx="54">
                  <c:v>80000</c:v>
                </c:pt>
                <c:pt idx="55">
                  <c:v>81428.57142857142</c:v>
                </c:pt>
                <c:pt idx="56">
                  <c:v>82857.14285714287</c:v>
                </c:pt>
                <c:pt idx="57">
                  <c:v>84285.71428571429</c:v>
                </c:pt>
                <c:pt idx="58">
                  <c:v>85714.28571428571</c:v>
                </c:pt>
                <c:pt idx="59">
                  <c:v>87142.85714285713</c:v>
                </c:pt>
                <c:pt idx="60">
                  <c:v>88571.42857142858</c:v>
                </c:pt>
                <c:pt idx="61">
                  <c:v>90000</c:v>
                </c:pt>
                <c:pt idx="62">
                  <c:v>91428.57142857142</c:v>
                </c:pt>
                <c:pt idx="63">
                  <c:v>92857.14285714287</c:v>
                </c:pt>
                <c:pt idx="64">
                  <c:v>94285.71428571429</c:v>
                </c:pt>
                <c:pt idx="65">
                  <c:v>95714.28571428571</c:v>
                </c:pt>
                <c:pt idx="66">
                  <c:v>97142.85714285713</c:v>
                </c:pt>
                <c:pt idx="67">
                  <c:v>98571.42857142858</c:v>
                </c:pt>
                <c:pt idx="68">
                  <c:v>100000</c:v>
                </c:pt>
                <c:pt idx="69">
                  <c:v>101428.57142857142</c:v>
                </c:pt>
                <c:pt idx="70">
                  <c:v>102857.14285714287</c:v>
                </c:pt>
                <c:pt idx="71">
                  <c:v>104285.71428571429</c:v>
                </c:pt>
                <c:pt idx="72">
                  <c:v>105714.28571428571</c:v>
                </c:pt>
                <c:pt idx="73">
                  <c:v>107142.85714285713</c:v>
                </c:pt>
                <c:pt idx="74">
                  <c:v>108571.42857142858</c:v>
                </c:pt>
                <c:pt idx="75">
                  <c:v>110000</c:v>
                </c:pt>
                <c:pt idx="76">
                  <c:v>111428.57142857142</c:v>
                </c:pt>
                <c:pt idx="77">
                  <c:v>112857.14285714287</c:v>
                </c:pt>
                <c:pt idx="78">
                  <c:v>114285.71428571429</c:v>
                </c:pt>
                <c:pt idx="79">
                  <c:v>115714.28571428571</c:v>
                </c:pt>
                <c:pt idx="80">
                  <c:v>117142.85714285713</c:v>
                </c:pt>
                <c:pt idx="81">
                  <c:v>118571.42857142858</c:v>
                </c:pt>
                <c:pt idx="82">
                  <c:v>120000</c:v>
                </c:pt>
                <c:pt idx="83">
                  <c:v>121428.57142857142</c:v>
                </c:pt>
                <c:pt idx="84">
                  <c:v>122857.14285714287</c:v>
                </c:pt>
                <c:pt idx="85">
                  <c:v>124285.71428571429</c:v>
                </c:pt>
                <c:pt idx="86">
                  <c:v>125714.28571428571</c:v>
                </c:pt>
                <c:pt idx="87">
                  <c:v>127142.85714285713</c:v>
                </c:pt>
                <c:pt idx="88">
                  <c:v>128571.42857142858</c:v>
                </c:pt>
                <c:pt idx="89">
                  <c:v>130000</c:v>
                </c:pt>
                <c:pt idx="90">
                  <c:v>131428.57142857142</c:v>
                </c:pt>
                <c:pt idx="91">
                  <c:v>132857.14285714287</c:v>
                </c:pt>
                <c:pt idx="92">
                  <c:v>134285.71428571429</c:v>
                </c:pt>
                <c:pt idx="93">
                  <c:v>135714.28571428571</c:v>
                </c:pt>
                <c:pt idx="94">
                  <c:v>137142.85714285713</c:v>
                </c:pt>
                <c:pt idx="95">
                  <c:v>138571.42857142858</c:v>
                </c:pt>
                <c:pt idx="96">
                  <c:v>140000</c:v>
                </c:pt>
                <c:pt idx="97">
                  <c:v>141428.57142857142</c:v>
                </c:pt>
                <c:pt idx="98">
                  <c:v>142857.14285714287</c:v>
                </c:pt>
                <c:pt idx="99">
                  <c:v>144285.71428571429</c:v>
                </c:pt>
                <c:pt idx="100">
                  <c:v>145714.28571428571</c:v>
                </c:pt>
                <c:pt idx="101">
                  <c:v>147142.85714285713</c:v>
                </c:pt>
                <c:pt idx="102">
                  <c:v>148571.42857142858</c:v>
                </c:pt>
                <c:pt idx="103">
                  <c:v>150000</c:v>
                </c:pt>
                <c:pt idx="104">
                  <c:v>151428.57142857142</c:v>
                </c:pt>
                <c:pt idx="105">
                  <c:v>152857.14285714287</c:v>
                </c:pt>
                <c:pt idx="106">
                  <c:v>154285.71428571429</c:v>
                </c:pt>
                <c:pt idx="107">
                  <c:v>155714.28571428571</c:v>
                </c:pt>
                <c:pt idx="108">
                  <c:v>157142.85714285713</c:v>
                </c:pt>
                <c:pt idx="109">
                  <c:v>158571.42857142858</c:v>
                </c:pt>
                <c:pt idx="110">
                  <c:v>160000</c:v>
                </c:pt>
                <c:pt idx="111">
                  <c:v>161428.57142857142</c:v>
                </c:pt>
                <c:pt idx="112">
                  <c:v>162857.14285714284</c:v>
                </c:pt>
                <c:pt idx="113">
                  <c:v>164285.71428571426</c:v>
                </c:pt>
                <c:pt idx="114">
                  <c:v>165714.28571428574</c:v>
                </c:pt>
                <c:pt idx="115">
                  <c:v>167142.85714285716</c:v>
                </c:pt>
                <c:pt idx="116">
                  <c:v>168571.42857142858</c:v>
                </c:pt>
                <c:pt idx="117">
                  <c:v>170000</c:v>
                </c:pt>
                <c:pt idx="118">
                  <c:v>171428.57142857142</c:v>
                </c:pt>
                <c:pt idx="119">
                  <c:v>172857.14285714284</c:v>
                </c:pt>
                <c:pt idx="120">
                  <c:v>174285.71428571426</c:v>
                </c:pt>
                <c:pt idx="121">
                  <c:v>175714.28571428574</c:v>
                </c:pt>
                <c:pt idx="122">
                  <c:v>177142.85714285716</c:v>
                </c:pt>
                <c:pt idx="123">
                  <c:v>178571.42857142858</c:v>
                </c:pt>
                <c:pt idx="124">
                  <c:v>180000</c:v>
                </c:pt>
                <c:pt idx="125">
                  <c:v>181428.57142857142</c:v>
                </c:pt>
                <c:pt idx="126">
                  <c:v>182857.14285714284</c:v>
                </c:pt>
                <c:pt idx="127">
                  <c:v>184285.71428571426</c:v>
                </c:pt>
                <c:pt idx="128">
                  <c:v>185714.28571428574</c:v>
                </c:pt>
                <c:pt idx="129">
                  <c:v>187142.85714285716</c:v>
                </c:pt>
                <c:pt idx="130">
                  <c:v>188571.42857142858</c:v>
                </c:pt>
                <c:pt idx="131">
                  <c:v>190000</c:v>
                </c:pt>
                <c:pt idx="132">
                  <c:v>191428.57142857142</c:v>
                </c:pt>
                <c:pt idx="133">
                  <c:v>192857.14285714284</c:v>
                </c:pt>
                <c:pt idx="134">
                  <c:v>194285.71428571426</c:v>
                </c:pt>
                <c:pt idx="135">
                  <c:v>195714.28571428574</c:v>
                </c:pt>
                <c:pt idx="136">
                  <c:v>197142.85714285716</c:v>
                </c:pt>
                <c:pt idx="137">
                  <c:v>198571.42857142858</c:v>
                </c:pt>
                <c:pt idx="138">
                  <c:v>200000</c:v>
                </c:pt>
                <c:pt idx="139">
                  <c:v>201428.57142857142</c:v>
                </c:pt>
                <c:pt idx="140">
                  <c:v>202857.14285714284</c:v>
                </c:pt>
                <c:pt idx="141">
                  <c:v>204285.71428571426</c:v>
                </c:pt>
                <c:pt idx="142">
                  <c:v>205714.28571428574</c:v>
                </c:pt>
                <c:pt idx="143">
                  <c:v>207142.85714285716</c:v>
                </c:pt>
                <c:pt idx="144">
                  <c:v>208571.42857142858</c:v>
                </c:pt>
                <c:pt idx="145">
                  <c:v>210000</c:v>
                </c:pt>
                <c:pt idx="146">
                  <c:v>211428.57142857142</c:v>
                </c:pt>
                <c:pt idx="147">
                  <c:v>212857.14285714284</c:v>
                </c:pt>
                <c:pt idx="148">
                  <c:v>214285.71428571426</c:v>
                </c:pt>
                <c:pt idx="149">
                  <c:v>215714.28571428574</c:v>
                </c:pt>
                <c:pt idx="150">
                  <c:v>217142.85714285716</c:v>
                </c:pt>
                <c:pt idx="151">
                  <c:v>218571.42857142858</c:v>
                </c:pt>
                <c:pt idx="152">
                  <c:v>220000</c:v>
                </c:pt>
                <c:pt idx="153">
                  <c:v>221428.57142857142</c:v>
                </c:pt>
                <c:pt idx="154">
                  <c:v>222857.14285714284</c:v>
                </c:pt>
                <c:pt idx="155">
                  <c:v>224285.71428571426</c:v>
                </c:pt>
                <c:pt idx="156">
                  <c:v>225714.28571428574</c:v>
                </c:pt>
                <c:pt idx="157">
                  <c:v>227142.85714285716</c:v>
                </c:pt>
                <c:pt idx="158">
                  <c:v>228571.42857142858</c:v>
                </c:pt>
                <c:pt idx="159">
                  <c:v>230000</c:v>
                </c:pt>
                <c:pt idx="160">
                  <c:v>231428.57142857142</c:v>
                </c:pt>
                <c:pt idx="161">
                  <c:v>232857.14285714284</c:v>
                </c:pt>
                <c:pt idx="162">
                  <c:v>234285.71428571426</c:v>
                </c:pt>
                <c:pt idx="163">
                  <c:v>235714.28571428574</c:v>
                </c:pt>
                <c:pt idx="164">
                  <c:v>237142.85714285716</c:v>
                </c:pt>
                <c:pt idx="165">
                  <c:v>238571.42857142858</c:v>
                </c:pt>
                <c:pt idx="166">
                  <c:v>240000</c:v>
                </c:pt>
                <c:pt idx="167">
                  <c:v>241428.57142857142</c:v>
                </c:pt>
                <c:pt idx="168">
                  <c:v>242857.14285714284</c:v>
                </c:pt>
                <c:pt idx="169">
                  <c:v>244285.71428571426</c:v>
                </c:pt>
                <c:pt idx="170">
                  <c:v>245714.28571428574</c:v>
                </c:pt>
                <c:pt idx="171">
                  <c:v>247142.85714285716</c:v>
                </c:pt>
                <c:pt idx="172">
                  <c:v>248571.42857142858</c:v>
                </c:pt>
                <c:pt idx="173">
                  <c:v>250000</c:v>
                </c:pt>
                <c:pt idx="174">
                  <c:v>251428.57142857142</c:v>
                </c:pt>
                <c:pt idx="175">
                  <c:v>252857.14285714284</c:v>
                </c:pt>
                <c:pt idx="176">
                  <c:v>254285.71428571426</c:v>
                </c:pt>
                <c:pt idx="177">
                  <c:v>255714.28571428574</c:v>
                </c:pt>
                <c:pt idx="178">
                  <c:v>257142.85714285716</c:v>
                </c:pt>
                <c:pt idx="179">
                  <c:v>258571.42857142858</c:v>
                </c:pt>
                <c:pt idx="180">
                  <c:v>260000</c:v>
                </c:pt>
                <c:pt idx="181">
                  <c:v>261428.57142857142</c:v>
                </c:pt>
                <c:pt idx="182">
                  <c:v>262857.14285714284</c:v>
                </c:pt>
                <c:pt idx="183">
                  <c:v>264285.71428571426</c:v>
                </c:pt>
                <c:pt idx="184">
                  <c:v>265714.28571428574</c:v>
                </c:pt>
                <c:pt idx="185">
                  <c:v>267142.85714285716</c:v>
                </c:pt>
                <c:pt idx="186">
                  <c:v>268571.42857142858</c:v>
                </c:pt>
                <c:pt idx="187">
                  <c:v>270000</c:v>
                </c:pt>
                <c:pt idx="188">
                  <c:v>271428.57142857142</c:v>
                </c:pt>
                <c:pt idx="189">
                  <c:v>272857.14285714284</c:v>
                </c:pt>
                <c:pt idx="190">
                  <c:v>274285.71428571426</c:v>
                </c:pt>
                <c:pt idx="191">
                  <c:v>275714.28571428574</c:v>
                </c:pt>
                <c:pt idx="192">
                  <c:v>277142.85714285716</c:v>
                </c:pt>
                <c:pt idx="193">
                  <c:v>278571.42857142858</c:v>
                </c:pt>
                <c:pt idx="194">
                  <c:v>280000</c:v>
                </c:pt>
                <c:pt idx="195">
                  <c:v>281428.57142857142</c:v>
                </c:pt>
                <c:pt idx="196">
                  <c:v>282857.14285714284</c:v>
                </c:pt>
                <c:pt idx="197">
                  <c:v>284285.71428571426</c:v>
                </c:pt>
                <c:pt idx="198">
                  <c:v>285714.28571428574</c:v>
                </c:pt>
                <c:pt idx="199">
                  <c:v>287142.85714285716</c:v>
                </c:pt>
                <c:pt idx="200">
                  <c:v>288571.42857142858</c:v>
                </c:pt>
                <c:pt idx="201">
                  <c:v>290000</c:v>
                </c:pt>
                <c:pt idx="202">
                  <c:v>291428.57142857142</c:v>
                </c:pt>
                <c:pt idx="203">
                  <c:v>292857.14285714284</c:v>
                </c:pt>
                <c:pt idx="204">
                  <c:v>294285.71428571426</c:v>
                </c:pt>
                <c:pt idx="205">
                  <c:v>295714.28571428574</c:v>
                </c:pt>
                <c:pt idx="206">
                  <c:v>297142.85714285716</c:v>
                </c:pt>
                <c:pt idx="207">
                  <c:v>298571.42857142858</c:v>
                </c:pt>
                <c:pt idx="208">
                  <c:v>300000</c:v>
                </c:pt>
              </c:numCache>
            </c:numRef>
          </c:xVal>
          <c:yVal>
            <c:numRef>
              <c:f>'2.2.2(b)'!$A$4:$A$212</c:f>
              <c:numCache>
                <c:formatCode>General</c:formatCode>
                <c:ptCount val="209"/>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pt idx="25">
                  <c:v>7</c:v>
                </c:pt>
                <c:pt idx="26">
                  <c:v>7</c:v>
                </c:pt>
                <c:pt idx="27">
                  <c:v>7</c:v>
                </c:pt>
                <c:pt idx="28">
                  <c:v>7</c:v>
                </c:pt>
                <c:pt idx="29">
                  <c:v>7</c:v>
                </c:pt>
                <c:pt idx="30">
                  <c:v>7</c:v>
                </c:pt>
                <c:pt idx="31">
                  <c:v>7</c:v>
                </c:pt>
                <c:pt idx="32">
                  <c:v>7</c:v>
                </c:pt>
                <c:pt idx="33">
                  <c:v>7</c:v>
                </c:pt>
                <c:pt idx="34">
                  <c:v>7</c:v>
                </c:pt>
                <c:pt idx="35">
                  <c:v>7</c:v>
                </c:pt>
                <c:pt idx="36">
                  <c:v>7</c:v>
                </c:pt>
                <c:pt idx="37">
                  <c:v>7</c:v>
                </c:pt>
                <c:pt idx="38">
                  <c:v>7</c:v>
                </c:pt>
                <c:pt idx="39">
                  <c:v>7</c:v>
                </c:pt>
                <c:pt idx="40">
                  <c:v>7</c:v>
                </c:pt>
                <c:pt idx="41">
                  <c:v>7</c:v>
                </c:pt>
                <c:pt idx="42">
                  <c:v>7</c:v>
                </c:pt>
                <c:pt idx="43">
                  <c:v>7</c:v>
                </c:pt>
                <c:pt idx="44">
                  <c:v>7</c:v>
                </c:pt>
                <c:pt idx="45">
                  <c:v>7</c:v>
                </c:pt>
                <c:pt idx="46">
                  <c:v>7</c:v>
                </c:pt>
                <c:pt idx="47">
                  <c:v>7</c:v>
                </c:pt>
                <c:pt idx="48">
                  <c:v>7</c:v>
                </c:pt>
                <c:pt idx="49">
                  <c:v>7</c:v>
                </c:pt>
                <c:pt idx="50">
                  <c:v>7</c:v>
                </c:pt>
                <c:pt idx="51">
                  <c:v>7</c:v>
                </c:pt>
                <c:pt idx="52">
                  <c:v>7</c:v>
                </c:pt>
                <c:pt idx="53">
                  <c:v>7</c:v>
                </c:pt>
                <c:pt idx="54">
                  <c:v>7</c:v>
                </c:pt>
                <c:pt idx="55">
                  <c:v>7</c:v>
                </c:pt>
                <c:pt idx="56">
                  <c:v>7</c:v>
                </c:pt>
                <c:pt idx="57">
                  <c:v>7</c:v>
                </c:pt>
                <c:pt idx="58">
                  <c:v>7</c:v>
                </c:pt>
                <c:pt idx="59">
                  <c:v>7</c:v>
                </c:pt>
                <c:pt idx="60">
                  <c:v>7</c:v>
                </c:pt>
                <c:pt idx="61">
                  <c:v>7</c:v>
                </c:pt>
                <c:pt idx="62">
                  <c:v>7</c:v>
                </c:pt>
                <c:pt idx="63">
                  <c:v>7</c:v>
                </c:pt>
                <c:pt idx="64">
                  <c:v>7</c:v>
                </c:pt>
                <c:pt idx="65">
                  <c:v>7</c:v>
                </c:pt>
                <c:pt idx="66">
                  <c:v>7</c:v>
                </c:pt>
                <c:pt idx="67">
                  <c:v>7</c:v>
                </c:pt>
                <c:pt idx="68">
                  <c:v>7</c:v>
                </c:pt>
                <c:pt idx="69">
                  <c:v>7</c:v>
                </c:pt>
                <c:pt idx="70">
                  <c:v>7</c:v>
                </c:pt>
                <c:pt idx="71">
                  <c:v>7</c:v>
                </c:pt>
                <c:pt idx="72">
                  <c:v>7</c:v>
                </c:pt>
                <c:pt idx="73">
                  <c:v>7</c:v>
                </c:pt>
                <c:pt idx="74">
                  <c:v>7</c:v>
                </c:pt>
                <c:pt idx="75">
                  <c:v>7</c:v>
                </c:pt>
                <c:pt idx="76">
                  <c:v>7</c:v>
                </c:pt>
                <c:pt idx="77">
                  <c:v>7</c:v>
                </c:pt>
                <c:pt idx="78">
                  <c:v>7</c:v>
                </c:pt>
                <c:pt idx="79">
                  <c:v>7</c:v>
                </c:pt>
                <c:pt idx="80">
                  <c:v>7</c:v>
                </c:pt>
                <c:pt idx="81">
                  <c:v>7</c:v>
                </c:pt>
                <c:pt idx="82">
                  <c:v>7</c:v>
                </c:pt>
                <c:pt idx="83">
                  <c:v>7</c:v>
                </c:pt>
                <c:pt idx="84">
                  <c:v>7</c:v>
                </c:pt>
                <c:pt idx="85">
                  <c:v>7</c:v>
                </c:pt>
                <c:pt idx="86">
                  <c:v>7</c:v>
                </c:pt>
                <c:pt idx="87">
                  <c:v>7</c:v>
                </c:pt>
                <c:pt idx="88">
                  <c:v>7</c:v>
                </c:pt>
                <c:pt idx="89">
                  <c:v>7</c:v>
                </c:pt>
                <c:pt idx="90">
                  <c:v>7</c:v>
                </c:pt>
                <c:pt idx="91">
                  <c:v>7</c:v>
                </c:pt>
                <c:pt idx="92">
                  <c:v>7</c:v>
                </c:pt>
                <c:pt idx="93">
                  <c:v>7</c:v>
                </c:pt>
                <c:pt idx="94">
                  <c:v>7</c:v>
                </c:pt>
                <c:pt idx="95">
                  <c:v>7</c:v>
                </c:pt>
                <c:pt idx="96">
                  <c:v>7</c:v>
                </c:pt>
                <c:pt idx="97">
                  <c:v>7</c:v>
                </c:pt>
                <c:pt idx="98">
                  <c:v>7</c:v>
                </c:pt>
                <c:pt idx="99">
                  <c:v>7</c:v>
                </c:pt>
                <c:pt idx="100">
                  <c:v>7</c:v>
                </c:pt>
                <c:pt idx="101">
                  <c:v>7</c:v>
                </c:pt>
                <c:pt idx="102">
                  <c:v>7</c:v>
                </c:pt>
                <c:pt idx="103">
                  <c:v>7</c:v>
                </c:pt>
                <c:pt idx="104">
                  <c:v>7</c:v>
                </c:pt>
                <c:pt idx="105">
                  <c:v>7</c:v>
                </c:pt>
                <c:pt idx="106">
                  <c:v>7</c:v>
                </c:pt>
                <c:pt idx="107">
                  <c:v>7</c:v>
                </c:pt>
                <c:pt idx="108">
                  <c:v>7</c:v>
                </c:pt>
                <c:pt idx="109">
                  <c:v>7</c:v>
                </c:pt>
                <c:pt idx="110">
                  <c:v>7</c:v>
                </c:pt>
                <c:pt idx="111">
                  <c:v>7</c:v>
                </c:pt>
                <c:pt idx="112">
                  <c:v>7</c:v>
                </c:pt>
                <c:pt idx="113">
                  <c:v>7</c:v>
                </c:pt>
                <c:pt idx="114">
                  <c:v>7</c:v>
                </c:pt>
                <c:pt idx="115">
                  <c:v>7</c:v>
                </c:pt>
                <c:pt idx="116">
                  <c:v>7</c:v>
                </c:pt>
                <c:pt idx="117">
                  <c:v>7</c:v>
                </c:pt>
                <c:pt idx="118">
                  <c:v>7</c:v>
                </c:pt>
                <c:pt idx="119">
                  <c:v>7</c:v>
                </c:pt>
                <c:pt idx="120">
                  <c:v>7</c:v>
                </c:pt>
                <c:pt idx="121">
                  <c:v>7</c:v>
                </c:pt>
                <c:pt idx="122">
                  <c:v>7</c:v>
                </c:pt>
                <c:pt idx="123">
                  <c:v>7</c:v>
                </c:pt>
                <c:pt idx="124">
                  <c:v>7</c:v>
                </c:pt>
                <c:pt idx="125">
                  <c:v>7</c:v>
                </c:pt>
                <c:pt idx="126">
                  <c:v>7</c:v>
                </c:pt>
                <c:pt idx="127">
                  <c:v>7</c:v>
                </c:pt>
                <c:pt idx="128">
                  <c:v>7</c:v>
                </c:pt>
                <c:pt idx="129">
                  <c:v>7</c:v>
                </c:pt>
                <c:pt idx="130">
                  <c:v>7</c:v>
                </c:pt>
                <c:pt idx="131">
                  <c:v>7</c:v>
                </c:pt>
                <c:pt idx="132">
                  <c:v>7</c:v>
                </c:pt>
                <c:pt idx="133">
                  <c:v>7</c:v>
                </c:pt>
                <c:pt idx="134">
                  <c:v>7</c:v>
                </c:pt>
                <c:pt idx="135">
                  <c:v>7</c:v>
                </c:pt>
                <c:pt idx="136">
                  <c:v>7</c:v>
                </c:pt>
                <c:pt idx="137">
                  <c:v>7</c:v>
                </c:pt>
                <c:pt idx="138">
                  <c:v>7</c:v>
                </c:pt>
                <c:pt idx="139">
                  <c:v>7</c:v>
                </c:pt>
                <c:pt idx="140">
                  <c:v>7</c:v>
                </c:pt>
                <c:pt idx="141">
                  <c:v>7</c:v>
                </c:pt>
                <c:pt idx="142">
                  <c:v>7</c:v>
                </c:pt>
                <c:pt idx="143">
                  <c:v>7</c:v>
                </c:pt>
                <c:pt idx="144">
                  <c:v>7</c:v>
                </c:pt>
                <c:pt idx="145">
                  <c:v>7</c:v>
                </c:pt>
                <c:pt idx="146">
                  <c:v>7</c:v>
                </c:pt>
                <c:pt idx="147">
                  <c:v>7</c:v>
                </c:pt>
                <c:pt idx="148">
                  <c:v>7</c:v>
                </c:pt>
                <c:pt idx="149">
                  <c:v>7</c:v>
                </c:pt>
                <c:pt idx="150">
                  <c:v>7</c:v>
                </c:pt>
                <c:pt idx="151">
                  <c:v>7</c:v>
                </c:pt>
                <c:pt idx="152">
                  <c:v>7</c:v>
                </c:pt>
                <c:pt idx="153">
                  <c:v>7</c:v>
                </c:pt>
                <c:pt idx="154">
                  <c:v>7</c:v>
                </c:pt>
                <c:pt idx="155">
                  <c:v>7</c:v>
                </c:pt>
                <c:pt idx="156">
                  <c:v>7</c:v>
                </c:pt>
                <c:pt idx="157">
                  <c:v>7</c:v>
                </c:pt>
                <c:pt idx="158">
                  <c:v>7</c:v>
                </c:pt>
                <c:pt idx="159">
                  <c:v>7</c:v>
                </c:pt>
                <c:pt idx="160">
                  <c:v>7</c:v>
                </c:pt>
                <c:pt idx="161">
                  <c:v>7</c:v>
                </c:pt>
                <c:pt idx="162">
                  <c:v>7</c:v>
                </c:pt>
                <c:pt idx="163">
                  <c:v>7</c:v>
                </c:pt>
                <c:pt idx="164">
                  <c:v>7</c:v>
                </c:pt>
                <c:pt idx="165">
                  <c:v>7</c:v>
                </c:pt>
                <c:pt idx="166">
                  <c:v>7</c:v>
                </c:pt>
                <c:pt idx="167">
                  <c:v>7</c:v>
                </c:pt>
                <c:pt idx="168">
                  <c:v>7</c:v>
                </c:pt>
                <c:pt idx="169">
                  <c:v>7</c:v>
                </c:pt>
                <c:pt idx="170">
                  <c:v>7</c:v>
                </c:pt>
                <c:pt idx="171">
                  <c:v>7</c:v>
                </c:pt>
                <c:pt idx="172">
                  <c:v>7</c:v>
                </c:pt>
                <c:pt idx="173">
                  <c:v>7</c:v>
                </c:pt>
                <c:pt idx="174">
                  <c:v>7</c:v>
                </c:pt>
                <c:pt idx="175">
                  <c:v>7</c:v>
                </c:pt>
                <c:pt idx="176">
                  <c:v>7</c:v>
                </c:pt>
                <c:pt idx="177">
                  <c:v>7</c:v>
                </c:pt>
                <c:pt idx="178">
                  <c:v>7</c:v>
                </c:pt>
                <c:pt idx="179">
                  <c:v>7</c:v>
                </c:pt>
                <c:pt idx="180">
                  <c:v>7</c:v>
                </c:pt>
                <c:pt idx="181">
                  <c:v>7</c:v>
                </c:pt>
                <c:pt idx="182">
                  <c:v>7</c:v>
                </c:pt>
                <c:pt idx="183">
                  <c:v>7</c:v>
                </c:pt>
                <c:pt idx="184">
                  <c:v>7</c:v>
                </c:pt>
                <c:pt idx="185">
                  <c:v>7</c:v>
                </c:pt>
                <c:pt idx="186">
                  <c:v>7</c:v>
                </c:pt>
                <c:pt idx="187">
                  <c:v>7</c:v>
                </c:pt>
                <c:pt idx="188">
                  <c:v>7</c:v>
                </c:pt>
                <c:pt idx="189">
                  <c:v>7</c:v>
                </c:pt>
                <c:pt idx="190">
                  <c:v>7</c:v>
                </c:pt>
                <c:pt idx="191">
                  <c:v>7</c:v>
                </c:pt>
                <c:pt idx="192">
                  <c:v>7</c:v>
                </c:pt>
                <c:pt idx="193">
                  <c:v>7</c:v>
                </c:pt>
                <c:pt idx="194">
                  <c:v>7</c:v>
                </c:pt>
                <c:pt idx="195">
                  <c:v>7</c:v>
                </c:pt>
                <c:pt idx="196">
                  <c:v>7</c:v>
                </c:pt>
                <c:pt idx="197">
                  <c:v>7</c:v>
                </c:pt>
                <c:pt idx="198">
                  <c:v>7</c:v>
                </c:pt>
                <c:pt idx="199">
                  <c:v>7</c:v>
                </c:pt>
                <c:pt idx="200">
                  <c:v>7</c:v>
                </c:pt>
                <c:pt idx="201">
                  <c:v>7</c:v>
                </c:pt>
                <c:pt idx="202">
                  <c:v>7</c:v>
                </c:pt>
                <c:pt idx="203">
                  <c:v>7</c:v>
                </c:pt>
                <c:pt idx="204">
                  <c:v>7</c:v>
                </c:pt>
                <c:pt idx="205">
                  <c:v>7</c:v>
                </c:pt>
                <c:pt idx="206">
                  <c:v>7</c:v>
                </c:pt>
                <c:pt idx="207">
                  <c:v>7</c:v>
                </c:pt>
                <c:pt idx="208">
                  <c:v>7</c:v>
                </c:pt>
              </c:numCache>
            </c:numRef>
          </c:yVal>
          <c:smooth val="1"/>
          <c:extLst xmlns:c16r2="http://schemas.microsoft.com/office/drawing/2015/06/chart">
            <c:ext xmlns:c16="http://schemas.microsoft.com/office/drawing/2014/chart" uri="{C3380CC4-5D6E-409C-BE32-E72D297353CC}">
              <c16:uniqueId val="{00000004-70A9-460D-892F-D94ED96558EC}"/>
            </c:ext>
          </c:extLst>
        </c:ser>
        <c:ser>
          <c:idx val="4"/>
          <c:order val="5"/>
          <c:tx>
            <c:strRef>
              <c:f>'2.2.2(b)'!$P$2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'2.2.2(b)'!$N$3</c:f>
              <c:numCache>
                <c:formatCode>General</c:formatCode>
                <c:ptCount val="1"/>
                <c:pt idx="0">
                  <c:v>0</c:v>
                </c:pt>
              </c:numCache>
            </c:numRef>
          </c:xVal>
          <c:yVal>
            <c:numRef>
              <c:f>'2.2.2(b)'!$P$3</c:f>
              <c:numCache>
                <c:formatCode>General</c:formatCode>
                <c:ptCount val="1"/>
                <c:pt idx="0">
                  <c:v>0</c:v>
                </c:pt>
              </c:numCache>
            </c:numRef>
          </c:yVal>
          <c:smooth val="1"/>
          <c:extLst xmlns:c16r2="http://schemas.microsoft.com/office/drawing/2015/06/chart">
            <c:ext xmlns:c16="http://schemas.microsoft.com/office/drawing/2014/chart" uri="{C3380CC4-5D6E-409C-BE32-E72D297353CC}">
              <c16:uniqueId val="{00000005-70A9-460D-892F-D94ED96558EC}"/>
            </c:ext>
          </c:extLst>
        </c:ser>
        <c:ser>
          <c:idx val="6"/>
          <c:order val="6"/>
          <c:tx>
            <c:strRef>
              <c:f>'2.2.2(b)'!$S$2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'2.2.2(b)'!$Q$3</c:f>
              <c:numCache>
                <c:formatCode>General</c:formatCode>
                <c:ptCount val="1"/>
                <c:pt idx="0">
                  <c:v>0</c:v>
                </c:pt>
              </c:numCache>
            </c:numRef>
          </c:xVal>
          <c:yVal>
            <c:numRef>
              <c:f>'2.2.2(b)'!$S$3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6-70A9-460D-892F-D94ED96558EC}"/>
            </c:ext>
          </c:extLst>
        </c:ser>
        <c:ser>
          <c:idx val="7"/>
          <c:order val="7"/>
          <c:tx>
            <c:strRef>
              <c:f>'2.2.2(b)'!$V$2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'2.2.2(b)'!$T$3</c:f>
              <c:numCache>
                <c:formatCode>General</c:formatCode>
                <c:ptCount val="1"/>
                <c:pt idx="0">
                  <c:v>0</c:v>
                </c:pt>
              </c:numCache>
            </c:numRef>
          </c:xVal>
          <c:yVal>
            <c:numRef>
              <c:f>'2.2.2(b)'!$V$3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7-70A9-460D-892F-D94ED96558EC}"/>
            </c:ext>
          </c:extLst>
        </c:ser>
        <c:ser>
          <c:idx val="8"/>
          <c:order val="8"/>
          <c:tx>
            <c:strRef>
              <c:f>'2.2.2(b)'!$Y$2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'2.2.2(b)'!$W$3</c:f>
              <c:numCache>
                <c:formatCode>General</c:formatCode>
                <c:ptCount val="1"/>
                <c:pt idx="0">
                  <c:v>0</c:v>
                </c:pt>
              </c:numCache>
            </c:numRef>
          </c:xVal>
          <c:yVal>
            <c:numRef>
              <c:f>'2.2.2(b)'!$Y$3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8-70A9-460D-892F-D94ED96558EC}"/>
            </c:ext>
          </c:extLst>
        </c:ser>
        <c:ser>
          <c:idx val="9"/>
          <c:order val="9"/>
          <c:tx>
            <c:strRef>
              <c:f>'2.2.2(b)'!$AB$2</c:f>
              <c:strCache>
                <c:ptCount val="1"/>
                <c:pt idx="0">
                  <c:v>0</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'2.2.2(b)'!$Z$3</c:f>
              <c:numCache>
                <c:formatCode>General</c:formatCode>
                <c:ptCount val="1"/>
                <c:pt idx="0">
                  <c:v>0</c:v>
                </c:pt>
              </c:numCache>
            </c:numRef>
          </c:xVal>
          <c:yVal>
            <c:numRef>
              <c:f>'2.2.2(b)'!$AB$3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9-70A9-460D-892F-D94ED96558EC}"/>
            </c:ext>
          </c:extLst>
        </c:ser>
        <c:ser>
          <c:idx val="10"/>
          <c:order val="10"/>
          <c:tx>
            <c:strRef>
              <c:f>'2.2.2(b)'!$AE$2</c:f>
              <c:strCache>
                <c:ptCount val="1"/>
                <c:pt idx="0">
                  <c:v>Total</c:v>
                </c:pt>
              </c:strCache>
            </c:strRef>
          </c:tx>
          <c:spPr>
            <a:ln w="19050">
              <a:noFill/>
            </a:ln>
          </c:spPr>
          <c:marker>
            <c:symbol val="diamond"/>
            <c:size val="3"/>
            <c:spPr>
              <a:solidFill>
                <a:srgbClr val="FF0000"/>
              </a:solidFill>
              <a:ln>
                <a:solidFill>
                  <a:srgbClr val="FF0000"/>
                </a:solidFill>
                <a:prstDash val="solid"/>
              </a:ln>
            </c:spPr>
          </c:marker>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0"/>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'2.2.2(b)'!$AC$3</c:f>
              <c:numCache>
                <c:formatCode>General</c:formatCode>
                <c:ptCount val="1"/>
                <c:pt idx="0">
                  <c:v>0</c:v>
                </c:pt>
              </c:numCache>
            </c:numRef>
          </c:xVal>
          <c:yVal>
            <c:numRef>
              <c:f>'2.2.2(b)'!$AE$3</c:f>
              <c:numCache>
                <c:formatCode>0.00</c:formatCode>
                <c:ptCount val="1"/>
                <c:pt idx="0">
                  <c:v>0</c:v>
                </c:pt>
              </c:numCache>
            </c:numRef>
          </c:yVal>
          <c:smooth val="1"/>
          <c:extLst xmlns:c16r2="http://schemas.microsoft.com/office/drawing/2015/06/chart">
            <c:ext xmlns:c16="http://schemas.microsoft.com/office/drawing/2014/chart" uri="{C3380CC4-5D6E-409C-BE32-E72D297353CC}">
              <c16:uniqueId val="{0000000A-70A9-460D-892F-D94ED96558EC}"/>
            </c:ext>
          </c:extLst>
        </c:ser>
        <c:dLbls>
          <c:showLegendKey val="0"/>
          <c:showVal val="0"/>
          <c:showCatName val="0"/>
          <c:showSerName val="0"/>
          <c:showPercent val="0"/>
          <c:showBubbleSize val="0"/>
        </c:dLbls>
        <c:axId val="94336896"/>
        <c:axId val="94359552"/>
      </c:scatterChart>
      <c:valAx>
        <c:axId val="94336896"/>
        <c:scaling>
          <c:orientation val="minMax"/>
          <c:max val="100000"/>
        </c:scaling>
        <c:delete val="0"/>
        <c:axPos val="b"/>
        <c:title>
          <c:tx>
            <c:rich>
              <a:bodyPr/>
              <a:lstStyle/>
              <a:p>
                <a:pPr>
                  <a:defRPr sz="1000" b="1" i="0" u="none" strike="noStrike" baseline="0">
                    <a:solidFill>
                      <a:srgbClr val="000000"/>
                    </a:solidFill>
                    <a:latin typeface="Arial"/>
                    <a:ea typeface="Arial"/>
                    <a:cs typeface="Arial"/>
                  </a:defRPr>
                </a:pPr>
                <a:r>
                  <a:rPr lang="en-AU"/>
                  <a:t>Number of women screened</a:t>
                </a:r>
              </a:p>
            </c:rich>
          </c:tx>
          <c:layout>
            <c:manualLayout>
              <c:xMode val="edge"/>
              <c:yMode val="edge"/>
              <c:x val="0.43123061013443642"/>
              <c:y val="0.9423728813559322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4359552"/>
        <c:crosses val="autoZero"/>
        <c:crossBetween val="midCat"/>
        <c:majorUnit val="20000"/>
      </c:valAx>
      <c:valAx>
        <c:axId val="94359552"/>
        <c:scaling>
          <c:orientation val="minMax"/>
          <c:max val="30"/>
          <c:min val="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Cancer detection rate (per 10,000 women screened)</a:t>
                </a:r>
              </a:p>
            </c:rich>
          </c:tx>
          <c:layout>
            <c:manualLayout>
              <c:xMode val="edge"/>
              <c:yMode val="edge"/>
              <c:x val="1.1375387797311272E-2"/>
              <c:y val="0.238983050847457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94336896"/>
        <c:crosses val="autoZero"/>
        <c:crossBetween val="midCat"/>
      </c:valAx>
      <c:spPr>
        <a:solidFill>
          <a:srgbClr val="FFFFFF"/>
        </a:solidFill>
        <a:ln w="12700">
          <a:solidFill>
            <a:srgbClr val="808080"/>
          </a:solidFill>
          <a:prstDash val="solid"/>
        </a:ln>
      </c:spPr>
    </c:plotArea>
    <c:legend>
      <c:legendPos val="r"/>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egendEntry>
        <c:idx val="10"/>
        <c:delete val="1"/>
      </c:legendEntry>
      <c:layout>
        <c:manualLayout>
          <c:xMode val="edge"/>
          <c:yMode val="edge"/>
          <c:x val="0.83557394002068253"/>
          <c:y val="0.1711864406779661"/>
          <c:w val="0.11168562564632885"/>
          <c:h val="0.1440677966101695"/>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noFill/>
    <a:ln w="6350">
      <a:no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15240</xdr:colOff>
      <xdr:row>0</xdr:row>
      <xdr:rowOff>15240</xdr:rowOff>
    </xdr:from>
    <xdr:to>
      <xdr:col>11</xdr:col>
      <xdr:colOff>616857</xdr:colOff>
      <xdr:row>1</xdr:row>
      <xdr:rowOff>0</xdr:rowOff>
    </xdr:to>
    <xdr:sp macro="" textlink="">
      <xdr:nvSpPr>
        <xdr:cNvPr id="2" name="TextBox 1">
          <a:extLst>
            <a:ext uri="{FF2B5EF4-FFF2-40B4-BE49-F238E27FC236}">
              <a16:creationId xmlns:a16="http://schemas.microsoft.com/office/drawing/2014/main" xmlns="" id="{BCA2E6F3-D8EC-42CF-B4F2-1CE2A4383C7B}"/>
            </a:ext>
          </a:extLst>
        </xdr:cNvPr>
        <xdr:cNvSpPr txBox="1"/>
      </xdr:nvSpPr>
      <xdr:spPr>
        <a:xfrm>
          <a:off x="15240" y="15240"/>
          <a:ext cx="9845403" cy="4366260"/>
        </a:xfrm>
        <a:prstGeom prst="rect">
          <a:avLst/>
        </a:prstGeom>
        <a:solidFill>
          <a:srgbClr val="F2DBD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National Accreditation Standard</a:t>
          </a:r>
          <a:r>
            <a:rPr lang="en-AU" sz="1100" b="1" baseline="0">
              <a:solidFill>
                <a:schemeClr val="dk1"/>
              </a:solidFill>
              <a:effectLst/>
              <a:latin typeface="+mn-lt"/>
              <a:ea typeface="+mn-ea"/>
              <a:cs typeface="+mn-cs"/>
            </a:rPr>
            <a:t> 2 - Cancer Detection - Funnel Plots</a:t>
          </a:r>
          <a:endParaRPr lang="en-AU">
            <a:effectLst/>
          </a:endParaRPr>
        </a:p>
        <a:p>
          <a:endParaRPr lang="en-AU" sz="1100" baseline="0"/>
        </a:p>
        <a:p>
          <a:r>
            <a:rPr lang="en-AU" sz="1100"/>
            <a:t>The NAS Commentary</a:t>
          </a:r>
          <a:r>
            <a:rPr lang="en-AU" sz="1100" baseline="0"/>
            <a:t> states (p. 42) that:</a:t>
          </a:r>
        </a:p>
        <a:p>
          <a:endParaRPr lang="en-AU" sz="1100" baseline="0"/>
        </a:p>
        <a:p>
          <a:r>
            <a:rPr lang="en-AU" sz="1100" i="1"/>
            <a:t>In considering whether or not a Service and/or the SCU has met the target level of breast cancer detection required for accreditation, the influence of chance needs to be taken into account. To assist Services in determining whether their breast cancer detection rates are truly different from the performance measures, Services and/or the SCU are asked to submit a series of funnel plots with their application for accreditation, based on the Poisson distribution for each of the Measures. These plots will indicate whether or not their breast cancer detection rates are within acceptable bounds of the required performance measure. Services and/or the SCU should not necessarily be satisfied if their performance lies within the confidence bounds of the funnel, especially if it is close to the lower bound. One or several results that lie close to the lower bound may indicate that performance warrants close review and that further analysis of their performance is warranted.</a:t>
          </a:r>
          <a:r>
            <a:rPr lang="en-AU" sz="1100"/>
            <a:t>         </a:t>
          </a:r>
        </a:p>
        <a:p>
          <a:endParaRPr lang="en-AU" sz="1100"/>
        </a:p>
        <a:p>
          <a:r>
            <a:rPr lang="en-AU" sz="1100"/>
            <a:t>This spreadsheet tool is used to generate funnel plots for relevant Cancer Detection NAS Measures.   </a:t>
          </a:r>
        </a:p>
        <a:p>
          <a:endParaRPr lang="en-AU" sz="1100"/>
        </a:p>
        <a:p>
          <a:r>
            <a:rPr lang="en-AU" sz="1100"/>
            <a:t>The light blue tabs contain the data on which the funnel plots are based.  In each of the blue tabs there is a table with yellow cells which need to be populated with the data on the number of women screened, the number of cancers detected and the time period involved.   </a:t>
          </a:r>
        </a:p>
        <a:p>
          <a:endParaRPr lang="en-AU" sz="1100"/>
        </a:p>
        <a:p>
          <a:r>
            <a:rPr lang="en-AU" sz="1100"/>
            <a:t>The total for the five-year period is calculated automatically.  Each data point should automatically appear on the funnel plot and be labelled with the relevant time period.  The data labels on each point may need to be moved if data points are close together.   </a:t>
          </a:r>
        </a:p>
        <a:p>
          <a:endParaRPr lang="en-AU" sz="1100"/>
        </a:p>
        <a:p>
          <a:r>
            <a:rPr lang="en-AU" sz="1100"/>
            <a:t>If required, the maximum value on the x-axis on each funnel plot can be increased or decreased as necessary depending on the size of the service. Please contact the NQMC Secretariat</a:t>
          </a:r>
          <a:r>
            <a:rPr lang="en-AU" sz="1100" baseline="0"/>
            <a:t> for assistance with this if required.</a:t>
          </a:r>
          <a:endParaRPr lang="en-AU" sz="1100"/>
        </a:p>
        <a:p>
          <a:endParaRPr lang="en-AU" sz="1100"/>
        </a:p>
        <a:p>
          <a:pPr marL="0" marR="0" lvl="0" indent="0" defTabSz="914400" eaLnBrk="1" fontAlgn="auto" latinLnBrk="0" hangingPunct="1">
            <a:lnSpc>
              <a:spcPct val="100000"/>
            </a:lnSpc>
            <a:spcBef>
              <a:spcPts val="0"/>
            </a:spcBef>
            <a:spcAft>
              <a:spcPts val="0"/>
            </a:spcAft>
            <a:buClrTx/>
            <a:buSzTx/>
            <a:buFontTx/>
            <a:buNone/>
            <a:tabLst/>
            <a:defRPr/>
          </a:pPr>
          <a:r>
            <a:rPr lang="en-AU" sz="1100" baseline="0">
              <a:solidFill>
                <a:schemeClr val="dk1"/>
              </a:solidFill>
              <a:effectLst/>
              <a:latin typeface="+mn-lt"/>
              <a:ea typeface="+mn-ea"/>
              <a:cs typeface="+mn-cs"/>
            </a:rPr>
            <a:t>The Print Area for each NAS Measure funnel plot has been set, so to produce a PDF of the funnel plots, simply print to PDF pages 2-6 using the "Print Entire Workbook" option. </a:t>
          </a:r>
          <a:endParaRPr lang="en-AU">
            <a:effectLst/>
          </a:endParaRPr>
        </a:p>
        <a:p>
          <a:r>
            <a:rPr lang="en-AU" sz="1100"/>
            <a:t>The name of the BreastScreen service should be completed below - it will automatically populate in the title to each funnel plot.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357186</xdr:colOff>
      <xdr:row>1</xdr:row>
      <xdr:rowOff>87310</xdr:rowOff>
    </xdr:from>
    <xdr:to>
      <xdr:col>12</xdr:col>
      <xdr:colOff>11157186</xdr:colOff>
      <xdr:row>45</xdr:row>
      <xdr:rowOff>16560</xdr:rowOff>
    </xdr:to>
    <xdr:graphicFrame macro="">
      <xdr:nvGraphicFramePr>
        <xdr:cNvPr id="2" name="Chart 1" descr="5 Year Chart - NAS Measure 2.1.1 (b)" title="5 Year Chart - NAS Measure 2.1.1 (b)">
          <a:extLst>
            <a:ext uri="{FF2B5EF4-FFF2-40B4-BE49-F238E27FC236}">
              <a16:creationId xmlns:a16="http://schemas.microsoft.com/office/drawing/2014/main" xmlns="" id="{CF4876C7-7782-4474-9A96-F52115B38A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319087</xdr:colOff>
      <xdr:row>2</xdr:row>
      <xdr:rowOff>4762</xdr:rowOff>
    </xdr:from>
    <xdr:to>
      <xdr:col>12</xdr:col>
      <xdr:colOff>11119087</xdr:colOff>
      <xdr:row>45</xdr:row>
      <xdr:rowOff>105462</xdr:rowOff>
    </xdr:to>
    <xdr:graphicFrame macro="">
      <xdr:nvGraphicFramePr>
        <xdr:cNvPr id="2" name="Chart 1" descr="5 Year Chart - Nas Measure 2.1.2 (b)" title="5 Year Chart - Nas Measure 2.1.2 (b)">
          <a:extLst>
            <a:ext uri="{FF2B5EF4-FFF2-40B4-BE49-F238E27FC236}">
              <a16:creationId xmlns:a16="http://schemas.microsoft.com/office/drawing/2014/main" xmlns="" id="{14BC23CC-189F-417E-ADDD-32551CBAE0F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2</xdr:col>
      <xdr:colOff>0</xdr:colOff>
      <xdr:row>4</xdr:row>
      <xdr:rowOff>28575</xdr:rowOff>
    </xdr:from>
    <xdr:ext cx="76200" cy="200025"/>
    <xdr:sp macro="" textlink="">
      <xdr:nvSpPr>
        <xdr:cNvPr id="2049" name="Text Box 1" descr="5 Year Data - NAS Measure 2.1.3 (c)" title="5 Year Data - NAS Measure 2.1.3 (c)">
          <a:extLst>
            <a:ext uri="{FF2B5EF4-FFF2-40B4-BE49-F238E27FC236}">
              <a16:creationId xmlns:a16="http://schemas.microsoft.com/office/drawing/2014/main" xmlns="" id="{F300F11E-A1C4-48E7-B5C5-8CFE680BF92C}"/>
            </a:ext>
          </a:extLst>
        </xdr:cNvPr>
        <xdr:cNvSpPr txBox="1">
          <a:spLocks noChangeArrowheads="1"/>
        </xdr:cNvSpPr>
      </xdr:nvSpPr>
      <xdr:spPr bwMode="auto">
        <a:xfrm>
          <a:off x="19050" y="7048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xdr:from>
      <xdr:col>12</xdr:col>
      <xdr:colOff>471487</xdr:colOff>
      <xdr:row>1</xdr:row>
      <xdr:rowOff>42862</xdr:rowOff>
    </xdr:from>
    <xdr:to>
      <xdr:col>12</xdr:col>
      <xdr:colOff>11271487</xdr:colOff>
      <xdr:row>44</xdr:row>
      <xdr:rowOff>143562</xdr:rowOff>
    </xdr:to>
    <xdr:graphicFrame macro="">
      <xdr:nvGraphicFramePr>
        <xdr:cNvPr id="2" name="Chart 1" descr="5 Year Chart - Nas Measure 2.1.3 (c)" title="5 Year Chart - Nas Measure 2.1.3 (c)">
          <a:extLst>
            <a:ext uri="{FF2B5EF4-FFF2-40B4-BE49-F238E27FC236}">
              <a16:creationId xmlns:a16="http://schemas.microsoft.com/office/drawing/2014/main" xmlns="" id="{0673A0BF-256A-4480-BD1F-CBCD8131A5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242887</xdr:colOff>
      <xdr:row>1</xdr:row>
      <xdr:rowOff>71437</xdr:rowOff>
    </xdr:from>
    <xdr:to>
      <xdr:col>12</xdr:col>
      <xdr:colOff>11042887</xdr:colOff>
      <xdr:row>45</xdr:row>
      <xdr:rowOff>7037</xdr:rowOff>
    </xdr:to>
    <xdr:graphicFrame macro="">
      <xdr:nvGraphicFramePr>
        <xdr:cNvPr id="2" name="Chart 1" descr="5 Year Chart - Nas Measure 2.2.1 (b)" title="5 Year Chart - Nas Measure 2.2.1 (b)">
          <a:extLst>
            <a:ext uri="{FF2B5EF4-FFF2-40B4-BE49-F238E27FC236}">
              <a16:creationId xmlns:a16="http://schemas.microsoft.com/office/drawing/2014/main" xmlns="" id="{C6E1D43F-D6C4-4A9C-84CA-50D7091AF3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261937</xdr:colOff>
      <xdr:row>2</xdr:row>
      <xdr:rowOff>33337</xdr:rowOff>
    </xdr:from>
    <xdr:to>
      <xdr:col>12</xdr:col>
      <xdr:colOff>11061937</xdr:colOff>
      <xdr:row>45</xdr:row>
      <xdr:rowOff>134037</xdr:rowOff>
    </xdr:to>
    <xdr:graphicFrame macro="">
      <xdr:nvGraphicFramePr>
        <xdr:cNvPr id="2" name="Chart 1" descr="5 Year Chart - Nas Measure 2.2.2 (b)" title="5 Year Chart - Nas Measure 2.2.2 (b)">
          <a:extLst>
            <a:ext uri="{FF2B5EF4-FFF2-40B4-BE49-F238E27FC236}">
              <a16:creationId xmlns:a16="http://schemas.microsoft.com/office/drawing/2014/main" xmlns="" id="{54455A10-F039-4BAB-91C6-83E12C842A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id="1" name="Table1" displayName="Table1" ref="A1:B6" totalsRowShown="0" headerRowDxfId="2">
  <autoFilter ref="A1:B6">
    <filterColumn colId="0" hiddenButton="1"/>
    <filterColumn colId="1" hiddenButton="1"/>
  </autoFilter>
  <tableColumns count="2">
    <tableColumn id="1" name="Chart" dataDxfId="1"/>
    <tableColumn id="2" name="Chart Title" dataDxfId="0"/>
  </tableColumns>
  <tableStyleInfo name="TableStyleMedium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3"/>
  </sheetPr>
  <dimension ref="A1:D6"/>
  <sheetViews>
    <sheetView zoomScale="70" zoomScaleNormal="70" workbookViewId="0">
      <selection activeCell="C3" sqref="C3"/>
    </sheetView>
  </sheetViews>
  <sheetFormatPr defaultColWidth="9.140625" defaultRowHeight="12.75" x14ac:dyDescent="0.2"/>
  <cols>
    <col min="1" max="1" width="27.140625" style="44" customWidth="1"/>
    <col min="2" max="2" width="12.140625" style="44" customWidth="1"/>
    <col min="3" max="3" width="19.140625" style="44" customWidth="1"/>
    <col min="4" max="16384" width="9.140625" style="44"/>
  </cols>
  <sheetData>
    <row r="1" spans="1:4" ht="345" customHeight="1" x14ac:dyDescent="0.2"/>
    <row r="3" spans="1:4" x14ac:dyDescent="0.2">
      <c r="A3" s="44" t="s">
        <v>18</v>
      </c>
      <c r="B3" s="47" t="s">
        <v>27</v>
      </c>
      <c r="C3" s="48" t="s">
        <v>28</v>
      </c>
      <c r="D3" s="47" t="s">
        <v>19</v>
      </c>
    </row>
    <row r="5" spans="1:4" x14ac:dyDescent="0.2">
      <c r="A5" s="42" t="s">
        <v>29</v>
      </c>
    </row>
    <row r="6" spans="1:4" x14ac:dyDescent="0.2">
      <c r="A6" s="43" t="s">
        <v>17</v>
      </c>
    </row>
  </sheetData>
  <sheetProtection algorithmName="SHA-512" hashValue="/C+0nCX9tWENHvus1XZig1XcZj8In3YdEV6RsJGMlXNnosuzWFqI5EyNZEo0pOnBEaLNzHdG3j81FMhn2V9O7A==" saltValue="RFrTutK1kAAhUZ0zcn6YuQ==" spinCount="100000" sheet="1" objects="1" scenarios="1" selectLockedCells="1"/>
  <phoneticPr fontId="1" type="noConversion"/>
  <pageMargins left="0.75" right="0.75" top="1" bottom="1" header="0.5" footer="0.5"/>
  <pageSetup scale="6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2060"/>
  </sheetPr>
  <dimension ref="A1:B6"/>
  <sheetViews>
    <sheetView showGridLines="0" workbookViewId="0">
      <selection activeCell="B5" sqref="B5"/>
    </sheetView>
  </sheetViews>
  <sheetFormatPr defaultRowHeight="12.75" x14ac:dyDescent="0.2"/>
  <cols>
    <col min="1" max="1" width="15.85546875" customWidth="1"/>
    <col min="2" max="2" width="65.85546875" customWidth="1"/>
  </cols>
  <sheetData>
    <row r="1" spans="1:2" x14ac:dyDescent="0.2">
      <c r="A1" s="46" t="s">
        <v>20</v>
      </c>
      <c r="B1" s="46" t="s">
        <v>21</v>
      </c>
    </row>
    <row r="2" spans="1:2" ht="51" x14ac:dyDescent="0.2">
      <c r="A2" s="46" t="s">
        <v>22</v>
      </c>
      <c r="B2" s="45" t="str">
        <f>"Five year detection rates - NAS Measure 2.1.1(b)
First Round Cancer Detection
(≥50 per 10,000 women screened)
BreastScreen "&amp;Service_Name&amp;" Service"</f>
        <v>Five year detection rates - NAS Measure 2.1.1(b)
First Round Cancer Detection
(≥50 per 10,000 women screened)
BreastScreen Enter name here Service</v>
      </c>
    </row>
    <row r="3" spans="1:2" ht="51" x14ac:dyDescent="0.2">
      <c r="A3" s="46" t="s">
        <v>23</v>
      </c>
      <c r="B3" s="45" t="str">
        <f>"Five-year detection rates - NAS Measure 2.1.2(b) 
Subsequent Round Cancer Detection
(≥35 per 10,000 women screened)
BreastScreen "&amp;Service_Name&amp;" Service"</f>
        <v>Five-year detection rates - NAS Measure 2.1.2(b) 
Subsequent Round Cancer Detection
(≥35 per 10,000 women screened)
BreastScreen Enter name here Service</v>
      </c>
    </row>
    <row r="4" spans="1:2" ht="51" x14ac:dyDescent="0.2">
      <c r="A4" s="46" t="s">
        <v>24</v>
      </c>
      <c r="B4" s="45" t="str">
        <f>"Five-year detection rates - NAS Measure 2.1.3(c) 
Small Cancer Detection (&lt;15mm)
(≥25 per 10,000 women screened)
BreastScreen "&amp;Service_Name&amp;" Service"</f>
        <v>Five-year detection rates - NAS Measure 2.1.3(c) 
Small Cancer Detection (&lt;15mm)
(≥25 per 10,000 women screened)
BreastScreen Enter name here Service</v>
      </c>
    </row>
    <row r="5" spans="1:2" ht="51" x14ac:dyDescent="0.2">
      <c r="A5" s="46" t="s">
        <v>25</v>
      </c>
      <c r="B5" s="45" t="str">
        <f>"Five-year detection rates - NAS Measure 2.2.1(b) 
Initial Round DCIS Detection
(≥12 per 10,000 women screened)
BreastScreen "&amp;Service_Name&amp;" Service"</f>
        <v>Five-year detection rates - NAS Measure 2.2.1(b) 
Initial Round DCIS Detection
(≥12 per 10,000 women screened)
BreastScreen Enter name here Service</v>
      </c>
    </row>
    <row r="6" spans="1:2" ht="51" x14ac:dyDescent="0.2">
      <c r="A6" s="46" t="s">
        <v>26</v>
      </c>
      <c r="B6" s="45" t="str">
        <f>"Five-year detection rates - NAS 2.2.2(b)
Subsequent Round DCIS Detection
(≥7 per 10,000 women screened)
BreastScreen "&amp;Service_Name&amp;" Service"</f>
        <v>Five-year detection rates - NAS 2.2.2(b)
Subsequent Round DCIS Detection
(≥7 per 10,000 women screened)
BreastScreen Enter name here Service</v>
      </c>
    </row>
  </sheetData>
  <sheetProtection algorithmName="SHA-512" hashValue="dGy3oh+mjeuvceIE1ciR4OrfGWYMsL6M1EfkxbJLHo9IiLo8UoqVExqSnvsmbtoFsc1WjwwIH5sIWAyCl1uR4A==" saltValue="sNlyAR4sO3lQQjPshV2beg==" spinCount="100000" sheet="1" objects="1" scenarios="1"/>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4"/>
  </sheetPr>
  <dimension ref="A1:AE302"/>
  <sheetViews>
    <sheetView showGridLines="0" zoomScale="50" zoomScaleNormal="50" workbookViewId="0">
      <selection activeCell="H1" sqref="H1:K1"/>
    </sheetView>
  </sheetViews>
  <sheetFormatPr defaultColWidth="9.140625" defaultRowHeight="12.75" x14ac:dyDescent="0.2"/>
  <cols>
    <col min="1" max="7" width="0.140625" style="6" customWidth="1"/>
    <col min="8" max="8" width="8.28515625" style="8" customWidth="1"/>
    <col min="9" max="9" width="8.140625" style="8" customWidth="1"/>
    <col min="10" max="10" width="8.42578125" style="8" customWidth="1"/>
    <col min="11" max="11" width="14.85546875" style="8" customWidth="1"/>
    <col min="12" max="12" width="24.42578125" style="8" customWidth="1"/>
    <col min="13" max="13" width="170.5703125" style="8" customWidth="1"/>
    <col min="14" max="15" width="6.85546875" style="9" customWidth="1"/>
    <col min="16" max="16" width="11.7109375" style="9" customWidth="1"/>
    <col min="17" max="18" width="6.85546875" style="9" customWidth="1"/>
    <col min="19" max="19" width="9.28515625" style="9" customWidth="1"/>
    <col min="20" max="21" width="6.85546875" style="7" customWidth="1"/>
    <col min="22" max="22" width="9.28515625" style="7" customWidth="1"/>
    <col min="23" max="24" width="6.85546875" style="7" customWidth="1"/>
    <col min="25" max="25" width="9.28515625" style="7" customWidth="1"/>
    <col min="26" max="27" width="6.85546875" style="7" customWidth="1"/>
    <col min="28" max="28" width="9.28515625" style="7" customWidth="1"/>
    <col min="29" max="30" width="6.85546875" style="7" customWidth="1"/>
    <col min="31" max="31" width="5.42578125" style="7" customWidth="1"/>
    <col min="32" max="16384" width="9.140625" style="6"/>
  </cols>
  <sheetData>
    <row r="1" spans="1:31" ht="15" thickBot="1" x14ac:dyDescent="0.25">
      <c r="H1" s="50" t="s">
        <v>12</v>
      </c>
      <c r="I1" s="50"/>
      <c r="J1" s="50"/>
      <c r="K1" s="50"/>
    </row>
    <row r="2" spans="1:31" x14ac:dyDescent="0.2">
      <c r="B2" s="7" t="s">
        <v>0</v>
      </c>
      <c r="C2" s="7" t="s">
        <v>1</v>
      </c>
      <c r="D2" s="6" t="s">
        <v>3</v>
      </c>
      <c r="E2" s="6" t="s">
        <v>4</v>
      </c>
      <c r="F2" s="6" t="s">
        <v>5</v>
      </c>
      <c r="G2" s="6" t="s">
        <v>6</v>
      </c>
      <c r="H2" s="18" t="s">
        <v>1</v>
      </c>
      <c r="I2" s="19" t="s">
        <v>0</v>
      </c>
      <c r="J2" s="20" t="s">
        <v>2</v>
      </c>
      <c r="K2" s="21" t="s">
        <v>8</v>
      </c>
      <c r="L2" s="13"/>
      <c r="M2" s="13"/>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s="6">
        <v>50</v>
      </c>
      <c r="B3" s="6">
        <v>1</v>
      </c>
      <c r="C3" s="6">
        <f t="shared" ref="C3:C26" si="0">B3/A3*10000</f>
        <v>200</v>
      </c>
      <c r="D3" s="10"/>
      <c r="E3" s="10"/>
      <c r="F3" s="10"/>
      <c r="G3" s="10"/>
      <c r="H3" s="22"/>
      <c r="I3" s="23"/>
      <c r="J3" s="24" t="e">
        <f t="shared" ref="J3:J8" si="1">I3/H3*10000</f>
        <v>#DIV/0!</v>
      </c>
      <c r="K3" s="25"/>
      <c r="L3" s="13"/>
      <c r="M3" s="13"/>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s="6">
        <v>50</v>
      </c>
      <c r="B4" s="6">
        <v>2</v>
      </c>
      <c r="C4" s="6">
        <f t="shared" si="0"/>
        <v>400</v>
      </c>
      <c r="D4" s="10"/>
      <c r="E4" s="10"/>
      <c r="F4" s="10"/>
      <c r="G4" s="10"/>
      <c r="H4" s="26"/>
      <c r="I4" s="27"/>
      <c r="J4" s="28" t="e">
        <f t="shared" si="1"/>
        <v>#DIV/0!</v>
      </c>
      <c r="K4" s="29"/>
      <c r="L4" s="13"/>
      <c r="M4" s="13"/>
      <c r="S4" s="12"/>
    </row>
    <row r="5" spans="1:31" x14ac:dyDescent="0.2">
      <c r="A5" s="6">
        <v>50</v>
      </c>
      <c r="B5" s="6">
        <v>3</v>
      </c>
      <c r="C5" s="6">
        <f t="shared" si="0"/>
        <v>600</v>
      </c>
      <c r="D5" s="10">
        <f t="shared" ref="D5:D26" si="2">(IF(B5&gt;0,(CHIINV(0.975, 2 * B5) / 2)/C5,0))*10000</f>
        <v>10.311202048260038</v>
      </c>
      <c r="E5" s="10">
        <f t="shared" ref="E5:E26" si="3">(IF(B5&gt;0,(CHIINV(0.025, 2 * (B5+1) )/ 2)/C5,(CHIINV(0.025, 2 )/ 2)/C5))*10000</f>
        <v>146.12121782903876</v>
      </c>
      <c r="F5" s="10">
        <f t="shared" ref="F5:F26" si="4">(IF(B5&gt;0,(CHIINV(0.995, 2 * B5) / 2)/C5,0))*10000</f>
        <v>5.6310564787955659</v>
      </c>
      <c r="G5" s="10">
        <f t="shared" ref="G5:G26" si="5">(IF(B5&gt;0,(CHIINV(0.005, 2 * (B5+1) )/ 2)/C5,(CHIINV(0.005, 2 )/ 2)/C5))*10000</f>
        <v>182.95795825549607</v>
      </c>
      <c r="H5" s="26"/>
      <c r="I5" s="27"/>
      <c r="J5" s="28" t="e">
        <f t="shared" si="1"/>
        <v>#DIV/0!</v>
      </c>
      <c r="K5" s="29"/>
      <c r="L5" s="13"/>
      <c r="M5" s="13"/>
      <c r="S5" s="12"/>
    </row>
    <row r="6" spans="1:31" x14ac:dyDescent="0.2">
      <c r="A6" s="6">
        <v>50</v>
      </c>
      <c r="B6" s="6">
        <v>4</v>
      </c>
      <c r="C6" s="6">
        <f t="shared" si="0"/>
        <v>800</v>
      </c>
      <c r="D6" s="10">
        <f t="shared" si="2"/>
        <v>13.623317170329067</v>
      </c>
      <c r="E6" s="10">
        <f t="shared" si="3"/>
        <v>128.01985844254622</v>
      </c>
      <c r="F6" s="10">
        <f t="shared" si="4"/>
        <v>8.4025817938425948</v>
      </c>
      <c r="G6" s="10">
        <f t="shared" si="5"/>
        <v>157.4261223248198</v>
      </c>
      <c r="H6" s="26"/>
      <c r="I6" s="27"/>
      <c r="J6" s="28" t="e">
        <f t="shared" si="1"/>
        <v>#DIV/0!</v>
      </c>
      <c r="K6" s="29"/>
      <c r="L6" s="13"/>
      <c r="M6" s="13"/>
      <c r="S6" s="12"/>
    </row>
    <row r="7" spans="1:31" x14ac:dyDescent="0.2">
      <c r="A7" s="6">
        <v>50</v>
      </c>
      <c r="B7" s="6">
        <v>5</v>
      </c>
      <c r="C7" s="6">
        <f t="shared" si="0"/>
        <v>1000</v>
      </c>
      <c r="D7" s="10">
        <f t="shared" si="2"/>
        <v>16.234863901184198</v>
      </c>
      <c r="E7" s="10">
        <f t="shared" si="3"/>
        <v>116.68332079322668</v>
      </c>
      <c r="F7" s="10">
        <f t="shared" si="4"/>
        <v>10.779282406523226</v>
      </c>
      <c r="G7" s="10">
        <f t="shared" si="5"/>
        <v>141.49759411023015</v>
      </c>
      <c r="H7" s="30"/>
      <c r="I7" s="31"/>
      <c r="J7" s="32" t="e">
        <f t="shared" si="1"/>
        <v>#DIV/0!</v>
      </c>
      <c r="K7" s="33"/>
      <c r="L7" s="13"/>
      <c r="M7" s="13"/>
      <c r="S7" s="12"/>
    </row>
    <row r="8" spans="1:31" ht="13.5" thickBot="1" x14ac:dyDescent="0.25">
      <c r="A8" s="6">
        <v>50</v>
      </c>
      <c r="B8" s="6">
        <v>6</v>
      </c>
      <c r="C8" s="6">
        <f t="shared" si="0"/>
        <v>1200</v>
      </c>
      <c r="D8" s="10">
        <f t="shared" si="2"/>
        <v>18.349118779090432</v>
      </c>
      <c r="E8" s="10">
        <f t="shared" si="3"/>
        <v>108.82895018765571</v>
      </c>
      <c r="F8" s="10">
        <f t="shared" si="4"/>
        <v>12.807598492038885</v>
      </c>
      <c r="G8" s="10">
        <f t="shared" si="5"/>
        <v>130.49729009414705</v>
      </c>
      <c r="H8" s="34">
        <f>SUM(H3:H7)</f>
        <v>0</v>
      </c>
      <c r="I8" s="35">
        <f>SUM(I3:I7)</f>
        <v>0</v>
      </c>
      <c r="J8" s="36" t="e">
        <f t="shared" si="1"/>
        <v>#DIV/0!</v>
      </c>
      <c r="K8" s="37" t="s">
        <v>7</v>
      </c>
      <c r="L8" s="13"/>
      <c r="M8" s="13"/>
      <c r="S8" s="12"/>
    </row>
    <row r="9" spans="1:31" x14ac:dyDescent="0.2">
      <c r="A9" s="6">
        <v>50</v>
      </c>
      <c r="B9" s="6">
        <v>7</v>
      </c>
      <c r="C9" s="6">
        <f t="shared" si="0"/>
        <v>1400.0000000000002</v>
      </c>
      <c r="D9" s="10">
        <f t="shared" si="2"/>
        <v>20.102593225141899</v>
      </c>
      <c r="E9" s="10">
        <f t="shared" si="3"/>
        <v>103.01910972644556</v>
      </c>
      <c r="F9" s="10">
        <f t="shared" si="4"/>
        <v>14.552410562140526</v>
      </c>
      <c r="G9" s="10">
        <f t="shared" si="5"/>
        <v>122.38280906366677</v>
      </c>
      <c r="J9" s="11"/>
    </row>
    <row r="10" spans="1:31" x14ac:dyDescent="0.2">
      <c r="A10" s="6">
        <v>50</v>
      </c>
      <c r="B10" s="6">
        <v>8</v>
      </c>
      <c r="C10" s="6">
        <f t="shared" si="0"/>
        <v>1600</v>
      </c>
      <c r="D10" s="10">
        <f t="shared" si="2"/>
        <v>21.58645110467813</v>
      </c>
      <c r="E10" s="10">
        <f t="shared" si="3"/>
        <v>98.519932626208231</v>
      </c>
      <c r="F10" s="10">
        <f t="shared" si="4"/>
        <v>16.069392009511507</v>
      </c>
      <c r="G10" s="10">
        <f t="shared" si="5"/>
        <v>116.11391080189608</v>
      </c>
      <c r="J10" s="11"/>
    </row>
    <row r="11" spans="1:31" x14ac:dyDescent="0.2">
      <c r="A11" s="6">
        <v>50</v>
      </c>
      <c r="B11" s="6">
        <v>9</v>
      </c>
      <c r="C11" s="6">
        <f t="shared" si="0"/>
        <v>1800</v>
      </c>
      <c r="D11" s="10">
        <f t="shared" si="2"/>
        <v>22.863183874324079</v>
      </c>
      <c r="E11" s="10">
        <f t="shared" si="3"/>
        <v>94.915574730106485</v>
      </c>
      <c r="F11" s="10">
        <f t="shared" si="4"/>
        <v>17.402235234740214</v>
      </c>
      <c r="G11" s="10">
        <f t="shared" si="5"/>
        <v>111.10235086927401</v>
      </c>
      <c r="J11" s="11"/>
    </row>
    <row r="12" spans="1:31" x14ac:dyDescent="0.2">
      <c r="A12" s="6">
        <v>50</v>
      </c>
      <c r="B12" s="6">
        <v>10</v>
      </c>
      <c r="C12" s="6">
        <f t="shared" si="0"/>
        <v>2000</v>
      </c>
      <c r="D12" s="10">
        <f t="shared" si="2"/>
        <v>23.976943480662165</v>
      </c>
      <c r="E12" s="10">
        <f t="shared" si="3"/>
        <v>91.951780210088884</v>
      </c>
      <c r="F12" s="10">
        <f t="shared" si="4"/>
        <v>18.584610657335592</v>
      </c>
      <c r="G12" s="10">
        <f t="shared" si="5"/>
        <v>106.98913749827135</v>
      </c>
      <c r="H12" s="49" t="s">
        <v>9</v>
      </c>
      <c r="I12" s="49"/>
      <c r="J12" s="49"/>
      <c r="K12" s="49"/>
      <c r="L12" s="49"/>
    </row>
    <row r="13" spans="1:31" x14ac:dyDescent="0.2">
      <c r="A13" s="6">
        <v>50</v>
      </c>
      <c r="B13" s="6">
        <v>11</v>
      </c>
      <c r="C13" s="6">
        <f t="shared" si="0"/>
        <v>2200</v>
      </c>
      <c r="D13" s="10">
        <f t="shared" si="2"/>
        <v>24.959819851076539</v>
      </c>
      <c r="E13" s="10">
        <f t="shared" si="3"/>
        <v>89.463811424099816</v>
      </c>
      <c r="F13" s="10">
        <f t="shared" si="4"/>
        <v>19.642537274241821</v>
      </c>
      <c r="G13" s="10">
        <f t="shared" si="5"/>
        <v>103.54207258302407</v>
      </c>
      <c r="H13" s="49" t="s">
        <v>10</v>
      </c>
      <c r="I13" s="49"/>
      <c r="J13" s="49"/>
      <c r="K13" s="49"/>
      <c r="L13" s="49"/>
    </row>
    <row r="14" spans="1:31" x14ac:dyDescent="0.2">
      <c r="A14" s="6">
        <v>50</v>
      </c>
      <c r="B14" s="6">
        <v>12</v>
      </c>
      <c r="C14" s="6">
        <f t="shared" si="0"/>
        <v>2400</v>
      </c>
      <c r="D14" s="10">
        <f t="shared" si="2"/>
        <v>25.835729619675909</v>
      </c>
      <c r="E14" s="10">
        <f t="shared" si="3"/>
        <v>87.339937700737323</v>
      </c>
      <c r="F14" s="10">
        <f t="shared" si="4"/>
        <v>20.596319796336388</v>
      </c>
      <c r="G14" s="10">
        <f t="shared" si="5"/>
        <v>100.60392152595173</v>
      </c>
    </row>
    <row r="15" spans="1:31" x14ac:dyDescent="0.2">
      <c r="A15" s="6">
        <v>50</v>
      </c>
      <c r="B15" s="6">
        <v>13</v>
      </c>
      <c r="C15" s="6">
        <f t="shared" si="0"/>
        <v>2600</v>
      </c>
      <c r="D15" s="10">
        <f t="shared" si="2"/>
        <v>26.622894196168474</v>
      </c>
      <c r="E15" s="10">
        <f t="shared" si="3"/>
        <v>85.50152276214952</v>
      </c>
      <c r="F15" s="10">
        <f t="shared" si="4"/>
        <v>21.461995011854118</v>
      </c>
      <c r="G15" s="10">
        <f t="shared" si="5"/>
        <v>98.064185131729715</v>
      </c>
    </row>
    <row r="16" spans="1:31" x14ac:dyDescent="0.2">
      <c r="A16" s="6">
        <v>50</v>
      </c>
      <c r="B16" s="6">
        <v>14</v>
      </c>
      <c r="C16" s="6">
        <f t="shared" si="0"/>
        <v>2800.0000000000005</v>
      </c>
      <c r="D16" s="10">
        <f t="shared" si="2"/>
        <v>27.335465272502145</v>
      </c>
      <c r="E16" s="10">
        <f t="shared" si="3"/>
        <v>83.891504006555621</v>
      </c>
      <c r="F16" s="10">
        <f t="shared" si="4"/>
        <v>22.252385621433142</v>
      </c>
      <c r="G16" s="10">
        <f t="shared" si="5"/>
        <v>95.842789161143898</v>
      </c>
    </row>
    <row r="17" spans="1:7" x14ac:dyDescent="0.2">
      <c r="A17" s="6">
        <v>50</v>
      </c>
      <c r="B17" s="6">
        <v>15</v>
      </c>
      <c r="C17" s="6">
        <f t="shared" si="0"/>
        <v>3000</v>
      </c>
      <c r="D17" s="10">
        <f t="shared" si="2"/>
        <v>27.984620442611039</v>
      </c>
      <c r="E17" s="10">
        <f t="shared" si="3"/>
        <v>82.467396238286156</v>
      </c>
      <c r="F17" s="10">
        <f t="shared" si="4"/>
        <v>22.977866432504516</v>
      </c>
      <c r="G17" s="10">
        <f t="shared" si="5"/>
        <v>93.88019159951817</v>
      </c>
    </row>
    <row r="18" spans="1:7" x14ac:dyDescent="0.2">
      <c r="A18" s="6">
        <v>50</v>
      </c>
      <c r="B18" s="6">
        <v>16</v>
      </c>
      <c r="C18" s="6">
        <f t="shared" si="0"/>
        <v>3200</v>
      </c>
      <c r="D18" s="10">
        <f t="shared" si="2"/>
        <v>28.579320167629774</v>
      </c>
      <c r="E18" s="10">
        <f t="shared" si="3"/>
        <v>81.196867492377976</v>
      </c>
      <c r="F18" s="10">
        <f t="shared" si="4"/>
        <v>23.646925164712041</v>
      </c>
      <c r="G18" s="10">
        <f t="shared" si="5"/>
        <v>92.13113418049906</v>
      </c>
    </row>
    <row r="19" spans="1:7" x14ac:dyDescent="0.2">
      <c r="A19" s="6">
        <v>50</v>
      </c>
      <c r="B19" s="6">
        <v>17</v>
      </c>
      <c r="C19" s="6">
        <f t="shared" si="0"/>
        <v>3400.0000000000005</v>
      </c>
      <c r="D19" s="10">
        <f t="shared" si="2"/>
        <v>29.126842557668493</v>
      </c>
      <c r="E19" s="10">
        <f t="shared" si="3"/>
        <v>80.054843576195907</v>
      </c>
      <c r="F19" s="10">
        <f t="shared" si="4"/>
        <v>24.2665771699182</v>
      </c>
      <c r="G19" s="10">
        <f t="shared" si="5"/>
        <v>90.560557521701838</v>
      </c>
    </row>
    <row r="20" spans="1:7" x14ac:dyDescent="0.2">
      <c r="A20" s="6">
        <v>50</v>
      </c>
      <c r="B20" s="6">
        <v>18</v>
      </c>
      <c r="C20" s="6">
        <f t="shared" si="0"/>
        <v>3600</v>
      </c>
      <c r="D20" s="10">
        <f t="shared" si="2"/>
        <v>29.633168834443122</v>
      </c>
      <c r="E20" s="10">
        <f t="shared" si="3"/>
        <v>79.02155629868885</v>
      </c>
      <c r="F20" s="10">
        <f t="shared" si="4"/>
        <v>24.842675699028074</v>
      </c>
      <c r="G20" s="10">
        <f t="shared" si="5"/>
        <v>89.140850496397533</v>
      </c>
    </row>
    <row r="21" spans="1:7" x14ac:dyDescent="0.2">
      <c r="A21" s="6">
        <v>50</v>
      </c>
      <c r="B21" s="6">
        <v>19</v>
      </c>
      <c r="C21" s="6">
        <f t="shared" si="0"/>
        <v>3800</v>
      </c>
      <c r="D21" s="10">
        <f t="shared" si="2"/>
        <v>30.103266222017716</v>
      </c>
      <c r="E21" s="10">
        <f t="shared" si="3"/>
        <v>78.081193609435786</v>
      </c>
      <c r="F21" s="10">
        <f t="shared" si="4"/>
        <v>25.380146788014454</v>
      </c>
      <c r="G21" s="10">
        <f t="shared" si="5"/>
        <v>87.849949780005161</v>
      </c>
    </row>
    <row r="22" spans="1:7" x14ac:dyDescent="0.2">
      <c r="A22" s="6">
        <v>50</v>
      </c>
      <c r="B22" s="6">
        <v>20</v>
      </c>
      <c r="C22" s="6">
        <f t="shared" si="0"/>
        <v>4000</v>
      </c>
      <c r="D22" s="10">
        <f t="shared" si="2"/>
        <v>30.541298963509867</v>
      </c>
      <c r="E22" s="10">
        <f t="shared" si="3"/>
        <v>77.220944756686507</v>
      </c>
      <c r="F22" s="10">
        <f t="shared" si="4"/>
        <v>25.883169146212605</v>
      </c>
      <c r="G22" s="10">
        <f t="shared" si="5"/>
        <v>86.669996821125508</v>
      </c>
    </row>
    <row r="23" spans="1:7" x14ac:dyDescent="0.2">
      <c r="A23" s="6">
        <v>50</v>
      </c>
      <c r="B23" s="6">
        <v>21</v>
      </c>
      <c r="C23" s="6">
        <f t="shared" si="0"/>
        <v>4200</v>
      </c>
      <c r="D23" s="10">
        <f t="shared" si="2"/>
        <v>30.95078805732426</v>
      </c>
      <c r="E23" s="10">
        <f t="shared" si="3"/>
        <v>76.430311273674747</v>
      </c>
      <c r="F23" s="10">
        <f t="shared" si="4"/>
        <v>26.355313456512583</v>
      </c>
      <c r="G23" s="10">
        <f t="shared" si="5"/>
        <v>85.586369594046616</v>
      </c>
    </row>
    <row r="24" spans="1:7" x14ac:dyDescent="0.2">
      <c r="A24" s="6">
        <v>50</v>
      </c>
      <c r="B24" s="6">
        <v>22</v>
      </c>
      <c r="C24" s="6">
        <f t="shared" si="0"/>
        <v>4400</v>
      </c>
      <c r="D24" s="10">
        <f t="shared" si="2"/>
        <v>31.334733800521846</v>
      </c>
      <c r="E24" s="10">
        <f t="shared" si="3"/>
        <v>75.700600879830091</v>
      </c>
      <c r="F24" s="10">
        <f t="shared" si="4"/>
        <v>26.799651378666717</v>
      </c>
      <c r="G24" s="10">
        <f t="shared" si="5"/>
        <v>84.586972013751932</v>
      </c>
    </row>
    <row r="25" spans="1:7" x14ac:dyDescent="0.2">
      <c r="A25" s="6">
        <v>50</v>
      </c>
      <c r="B25" s="6">
        <v>23</v>
      </c>
      <c r="C25" s="6">
        <f t="shared" si="0"/>
        <v>4600</v>
      </c>
      <c r="D25" s="10">
        <f t="shared" si="2"/>
        <v>31.695710950097126</v>
      </c>
      <c r="E25" s="10">
        <f t="shared" si="3"/>
        <v>75.024549771376172</v>
      </c>
      <c r="F25" s="10">
        <f t="shared" si="4"/>
        <v>27.218841686514061</v>
      </c>
      <c r="G25" s="10">
        <f t="shared" si="5"/>
        <v>83.661704056570173</v>
      </c>
    </row>
    <row r="26" spans="1:7" x14ac:dyDescent="0.2">
      <c r="A26" s="6">
        <v>50</v>
      </c>
      <c r="B26" s="6">
        <v>24</v>
      </c>
      <c r="C26" s="6">
        <f t="shared" si="0"/>
        <v>4800</v>
      </c>
      <c r="D26" s="10">
        <f t="shared" si="2"/>
        <v>32.035943447263463</v>
      </c>
      <c r="E26" s="10">
        <f t="shared" si="3"/>
        <v>74.396036653652516</v>
      </c>
      <c r="F26" s="10">
        <f t="shared" si="4"/>
        <v>27.615198964309787</v>
      </c>
      <c r="G26" s="10">
        <f t="shared" si="5"/>
        <v>82.802060902946778</v>
      </c>
    </row>
    <row r="27" spans="1:7" x14ac:dyDescent="0.2">
      <c r="A27" s="6">
        <v>50</v>
      </c>
      <c r="B27" s="6">
        <v>25</v>
      </c>
      <c r="C27" s="6">
        <f>B27/A27*10000</f>
        <v>5000</v>
      </c>
      <c r="D27" s="10">
        <f t="shared" ref="D27:D52" si="6">(IF(B27&gt;0,(CHIINV(0.975, 2 * B27) / 2)/C27,0))*10000</f>
        <v>32.357363695658648</v>
      </c>
      <c r="E27" s="10">
        <f t="shared" ref="E27:E52" si="7">(IF(B27&gt;0,(CHIINV(0.025, 2 * (B27+1) )/ 2)/C27,(CHIINV(0.025, 2 )/ 2)/C27))*10000</f>
        <v>73.809863395060745</v>
      </c>
      <c r="F27" s="10">
        <f t="shared" ref="F27:F52" si="8">(IF(B27&gt;0,(CHIINV(0.995, 2 * B27) / 2)/C27,0))*10000</f>
        <v>27.990748866373302</v>
      </c>
      <c r="G27" s="10">
        <f t="shared" ref="G27:G52" si="9">(IF(B27&gt;0,(CHIINV(0.005, 2 * (B27+1) )/ 2)/C27,(CHIINV(0.005, 2 )/ 2)/C27))*10000</f>
        <v>82.000825702775359</v>
      </c>
    </row>
    <row r="28" spans="1:7" x14ac:dyDescent="0.2">
      <c r="A28" s="6">
        <v>50</v>
      </c>
      <c r="B28" s="6">
        <v>26</v>
      </c>
      <c r="C28" s="6">
        <f>B28/A28*10000</f>
        <v>5200</v>
      </c>
      <c r="D28" s="10">
        <f t="shared" si="6"/>
        <v>32.661660029992966</v>
      </c>
      <c r="E28" s="10">
        <f t="shared" si="7"/>
        <v>73.261584775240436</v>
      </c>
      <c r="F28" s="10">
        <f t="shared" si="8"/>
        <v>28.347272926685879</v>
      </c>
      <c r="G28" s="10">
        <f t="shared" si="9"/>
        <v>81.25183128151582</v>
      </c>
    </row>
    <row r="29" spans="1:7" x14ac:dyDescent="0.2">
      <c r="A29" s="6">
        <v>50</v>
      </c>
      <c r="B29" s="6">
        <v>27</v>
      </c>
      <c r="C29" s="6">
        <f t="shared" ref="C29:C52" si="10">B29/A29*10000</f>
        <v>5400</v>
      </c>
      <c r="D29" s="10">
        <f t="shared" si="6"/>
        <v>32.950315058823655</v>
      </c>
      <c r="E29" s="10">
        <f t="shared" si="7"/>
        <v>72.747374898448328</v>
      </c>
      <c r="F29" s="10">
        <f t="shared" si="8"/>
        <v>28.686345168573023</v>
      </c>
      <c r="G29" s="10">
        <f t="shared" si="9"/>
        <v>80.549773297103471</v>
      </c>
    </row>
    <row r="30" spans="1:7" x14ac:dyDescent="0.2">
      <c r="A30" s="6">
        <v>50</v>
      </c>
      <c r="B30" s="6">
        <v>28</v>
      </c>
      <c r="C30" s="6">
        <f t="shared" si="10"/>
        <v>5600.0000000000009</v>
      </c>
      <c r="D30" s="10">
        <f t="shared" si="6"/>
        <v>33.224636885459873</v>
      </c>
      <c r="E30" s="10">
        <f t="shared" si="7"/>
        <v>72.263921327264612</v>
      </c>
      <c r="F30" s="10">
        <f t="shared" si="8"/>
        <v>29.009362226013078</v>
      </c>
      <c r="G30" s="10">
        <f t="shared" si="9"/>
        <v>79.890062269090208</v>
      </c>
    </row>
    <row r="31" spans="1:7" x14ac:dyDescent="0.2">
      <c r="A31" s="6">
        <v>50</v>
      </c>
      <c r="B31" s="6">
        <v>29</v>
      </c>
      <c r="C31" s="6">
        <f t="shared" si="10"/>
        <v>5800</v>
      </c>
      <c r="D31" s="10">
        <f t="shared" si="6"/>
        <v>33.485784719910228</v>
      </c>
      <c r="E31" s="10">
        <f t="shared" si="7"/>
        <v>71.808340411356198</v>
      </c>
      <c r="F31" s="10">
        <f t="shared" si="8"/>
        <v>29.317568290278984</v>
      </c>
      <c r="G31" s="10">
        <f t="shared" si="9"/>
        <v>79.268705310025624</v>
      </c>
    </row>
    <row r="32" spans="1:7" x14ac:dyDescent="0.2">
      <c r="A32" s="6">
        <v>50</v>
      </c>
      <c r="B32" s="6">
        <v>30</v>
      </c>
      <c r="C32" s="6">
        <f t="shared" si="10"/>
        <v>6000</v>
      </c>
      <c r="D32" s="10">
        <f t="shared" si="6"/>
        <v>33.734790035701529</v>
      </c>
      <c r="E32" s="10">
        <f t="shared" si="7"/>
        <v>71.378108991346124</v>
      </c>
      <c r="F32" s="10">
        <f t="shared" si="8"/>
        <v>29.612075898948778</v>
      </c>
      <c r="G32" s="10">
        <f t="shared" si="9"/>
        <v>78.682210789895393</v>
      </c>
    </row>
    <row r="33" spans="1:7" x14ac:dyDescent="0.2">
      <c r="A33" s="6">
        <v>50</v>
      </c>
      <c r="B33" s="6">
        <v>31</v>
      </c>
      <c r="C33" s="6">
        <f t="shared" si="10"/>
        <v>6200</v>
      </c>
      <c r="D33" s="10">
        <f t="shared" si="6"/>
        <v>33.972574159906209</v>
      </c>
      <c r="E33" s="10">
        <f t="shared" si="7"/>
        <v>70.971008876207677</v>
      </c>
      <c r="F33" s="10">
        <f t="shared" si="8"/>
        <v>29.89388336104912</v>
      </c>
      <c r="G33" s="10">
        <f t="shared" si="9"/>
        <v>78.127510878643491</v>
      </c>
    </row>
    <row r="34" spans="1:7" x14ac:dyDescent="0.2">
      <c r="A34" s="6">
        <v>50</v>
      </c>
      <c r="B34" s="6">
        <v>32</v>
      </c>
      <c r="C34" s="6">
        <f t="shared" si="10"/>
        <v>6400</v>
      </c>
      <c r="D34" s="10">
        <f t="shared" si="6"/>
        <v>34.199962986382133</v>
      </c>
      <c r="E34" s="10">
        <f t="shared" si="7"/>
        <v>70.585081374094472</v>
      </c>
      <c r="F34" s="10">
        <f t="shared" si="8"/>
        <v>30.163889442607218</v>
      </c>
      <c r="G34" s="10">
        <f t="shared" si="9"/>
        <v>77.601898151299338</v>
      </c>
    </row>
    <row r="35" spans="1:7" x14ac:dyDescent="0.2">
      <c r="A35" s="6">
        <v>50</v>
      </c>
      <c r="B35" s="6">
        <v>33</v>
      </c>
      <c r="C35" s="6">
        <f t="shared" si="10"/>
        <v>6600</v>
      </c>
      <c r="D35" s="10">
        <f t="shared" si="6"/>
        <v>34.417699352620971</v>
      </c>
      <c r="E35" s="10">
        <f t="shared" si="7"/>
        <v>70.218589801771643</v>
      </c>
      <c r="F35" s="10">
        <f t="shared" si="8"/>
        <v>30.422905807160863</v>
      </c>
      <c r="G35" s="10">
        <f t="shared" si="9"/>
        <v>77.102973347018079</v>
      </c>
    </row>
    <row r="36" spans="1:7" x14ac:dyDescent="0.2">
      <c r="A36" s="6">
        <v>50</v>
      </c>
      <c r="B36" s="6">
        <v>34</v>
      </c>
      <c r="C36" s="6">
        <f t="shared" si="10"/>
        <v>6800.0000000000009</v>
      </c>
      <c r="D36" s="10">
        <f t="shared" si="6"/>
        <v>34.626453506723927</v>
      </c>
      <c r="E36" s="10">
        <f t="shared" si="7"/>
        <v>69.869988375298675</v>
      </c>
      <c r="F36" s="10">
        <f t="shared" si="8"/>
        <v>30.671667605699032</v>
      </c>
      <c r="G36" s="10">
        <f t="shared" si="9"/>
        <v>76.628602043982838</v>
      </c>
    </row>
    <row r="37" spans="1:7" x14ac:dyDescent="0.2">
      <c r="A37" s="6">
        <v>50</v>
      </c>
      <c r="B37" s="6">
        <v>35</v>
      </c>
      <c r="C37" s="6">
        <f t="shared" si="10"/>
        <v>7000</v>
      </c>
      <c r="D37" s="10">
        <f t="shared" si="6"/>
        <v>34.826832003599655</v>
      </c>
      <c r="E37" s="10">
        <f t="shared" si="7"/>
        <v>69.53789624154723</v>
      </c>
      <c r="F37" s="10">
        <f t="shared" si="8"/>
        <v>30.910842532731056</v>
      </c>
      <c r="G37" s="10">
        <f t="shared" si="9"/>
        <v>76.176878513166784</v>
      </c>
    </row>
    <row r="38" spans="1:7" x14ac:dyDescent="0.2">
      <c r="A38" s="6">
        <v>50</v>
      </c>
      <c r="B38" s="6">
        <v>36</v>
      </c>
      <c r="C38" s="6">
        <f t="shared" si="10"/>
        <v>7200</v>
      </c>
      <c r="D38" s="10">
        <f t="shared" si="6"/>
        <v>35.019385301826709</v>
      </c>
      <c r="E38" s="10">
        <f t="shared" si="7"/>
        <v>69.221075679494703</v>
      </c>
      <c r="F38" s="10">
        <f t="shared" si="8"/>
        <v>31.141038604309276</v>
      </c>
      <c r="G38" s="10">
        <f t="shared" si="9"/>
        <v>75.746095391864515</v>
      </c>
    </row>
    <row r="39" spans="1:7" x14ac:dyDescent="0.2">
      <c r="A39" s="6">
        <v>50</v>
      </c>
      <c r="B39" s="6">
        <v>37</v>
      </c>
      <c r="C39" s="6">
        <f t="shared" si="10"/>
        <v>7400</v>
      </c>
      <c r="D39" s="10">
        <f t="shared" si="6"/>
        <v>35.204614279873013</v>
      </c>
      <c r="E39" s="10">
        <f t="shared" si="7"/>
        <v>68.918413705311934</v>
      </c>
      <c r="F39" s="10">
        <f t="shared" si="8"/>
        <v>31.362810865866756</v>
      </c>
      <c r="G39" s="10">
        <f t="shared" si="9"/>
        <v>75.334718105481656</v>
      </c>
    </row>
    <row r="40" spans="1:7" x14ac:dyDescent="0.2">
      <c r="A40" s="6">
        <v>50</v>
      </c>
      <c r="B40" s="6">
        <v>38</v>
      </c>
      <c r="C40" s="6">
        <f t="shared" si="10"/>
        <v>7600</v>
      </c>
      <c r="D40" s="10">
        <f t="shared" si="6"/>
        <v>35.382975848942294</v>
      </c>
      <c r="E40" s="10">
        <f t="shared" si="7"/>
        <v>68.628906472710014</v>
      </c>
      <c r="F40" s="10">
        <f t="shared" si="8"/>
        <v>31.576667199696104</v>
      </c>
      <c r="G40" s="10">
        <f t="shared" si="9"/>
        <v>74.941363186744653</v>
      </c>
    </row>
    <row r="41" spans="1:7" x14ac:dyDescent="0.2">
      <c r="A41" s="6">
        <v>50</v>
      </c>
      <c r="B41" s="6">
        <v>39</v>
      </c>
      <c r="C41" s="6">
        <f t="shared" si="10"/>
        <v>7800</v>
      </c>
      <c r="D41" s="10">
        <f t="shared" si="6"/>
        <v>35.554887806969845</v>
      </c>
      <c r="E41" s="10">
        <f t="shared" si="7"/>
        <v>68.351645981836995</v>
      </c>
      <c r="F41" s="10">
        <f t="shared" si="8"/>
        <v>31.783073371553982</v>
      </c>
      <c r="G41" s="10">
        <f t="shared" si="9"/>
        <v>74.564779812159728</v>
      </c>
    </row>
    <row r="42" spans="1:7" x14ac:dyDescent="0.2">
      <c r="A42" s="6">
        <v>50</v>
      </c>
      <c r="B42" s="6">
        <v>40</v>
      </c>
      <c r="C42" s="6">
        <f t="shared" si="10"/>
        <v>8000</v>
      </c>
      <c r="D42" s="10">
        <f t="shared" si="6"/>
        <v>35.720733052236213</v>
      </c>
      <c r="E42" s="10">
        <f t="shared" si="7"/>
        <v>68.085808704980096</v>
      </c>
      <c r="F42" s="10">
        <f t="shared" si="8"/>
        <v>31.98245743152826</v>
      </c>
      <c r="G42" s="10">
        <f t="shared" si="9"/>
        <v>74.203834008521341</v>
      </c>
    </row>
    <row r="43" spans="1:7" x14ac:dyDescent="0.2">
      <c r="A43" s="6">
        <v>50</v>
      </c>
      <c r="B43" s="6">
        <v>41</v>
      </c>
      <c r="C43" s="6">
        <f t="shared" si="10"/>
        <v>8200</v>
      </c>
      <c r="D43" s="10">
        <f t="shared" si="6"/>
        <v>35.880863254213757</v>
      </c>
      <c r="E43" s="10">
        <f t="shared" si="7"/>
        <v>67.830645811871847</v>
      </c>
      <c r="F43" s="10">
        <f t="shared" si="8"/>
        <v>32.175213564659671</v>
      </c>
      <c r="G43" s="10">
        <f t="shared" si="9"/>
        <v>73.857495086599712</v>
      </c>
    </row>
    <row r="44" spans="1:7" x14ac:dyDescent="0.2">
      <c r="A44" s="6">
        <v>50</v>
      </c>
      <c r="B44" s="6">
        <v>42</v>
      </c>
      <c r="C44" s="6">
        <f t="shared" si="10"/>
        <v>8400</v>
      </c>
      <c r="D44" s="10">
        <f t="shared" si="6"/>
        <v>36.035602062473451</v>
      </c>
      <c r="E44" s="10">
        <f t="shared" si="7"/>
        <v>67.585474736298394</v>
      </c>
      <c r="F44" s="10">
        <f t="shared" si="8"/>
        <v>32.361705470880388</v>
      </c>
      <c r="G44" s="10">
        <f t="shared" si="9"/>
        <v>73.524823941533654</v>
      </c>
    </row>
    <row r="45" spans="1:7" x14ac:dyDescent="0.2">
      <c r="A45" s="6">
        <v>50</v>
      </c>
      <c r="B45" s="6">
        <v>43</v>
      </c>
      <c r="C45" s="6">
        <f t="shared" si="10"/>
        <v>8600</v>
      </c>
      <c r="D45" s="10">
        <f t="shared" si="6"/>
        <v>36.185247920892074</v>
      </c>
      <c r="E45" s="10">
        <f t="shared" si="7"/>
        <v>67.349671872539105</v>
      </c>
      <c r="F45" s="10">
        <f t="shared" si="8"/>
        <v>32.542269340842374</v>
      </c>
      <c r="G45" s="10">
        <f t="shared" si="9"/>
        <v>73.204962924940332</v>
      </c>
    </row>
    <row r="46" spans="1:7" x14ac:dyDescent="0.2">
      <c r="A46" s="6">
        <v>50</v>
      </c>
      <c r="B46" s="6">
        <v>44</v>
      </c>
      <c r="C46" s="6">
        <f t="shared" si="10"/>
        <v>8800</v>
      </c>
      <c r="D46" s="10">
        <f t="shared" si="6"/>
        <v>36.330076543345825</v>
      </c>
      <c r="E46" s="10">
        <f t="shared" si="7"/>
        <v>67.122666227622446</v>
      </c>
      <c r="F46" s="10">
        <f t="shared" si="8"/>
        <v>32.71721648357456</v>
      </c>
      <c r="G46" s="10">
        <f t="shared" si="9"/>
        <v>72.897127046105382</v>
      </c>
    </row>
    <row r="47" spans="1:7" x14ac:dyDescent="0.2">
      <c r="A47" s="6">
        <v>50</v>
      </c>
      <c r="B47" s="6">
        <v>45</v>
      </c>
      <c r="C47" s="6">
        <f t="shared" si="10"/>
        <v>9000</v>
      </c>
      <c r="D47" s="10">
        <f t="shared" si="6"/>
        <v>36.470343098038285</v>
      </c>
      <c r="E47" s="10">
        <f t="shared" si="7"/>
        <v>66.903933885509787</v>
      </c>
      <c r="F47" s="10">
        <f t="shared" si="8"/>
        <v>32.886835653155892</v>
      </c>
      <c r="G47" s="10">
        <f t="shared" si="9"/>
        <v>72.60059630170899</v>
      </c>
    </row>
    <row r="48" spans="1:7" x14ac:dyDescent="0.2">
      <c r="A48" s="6">
        <v>50</v>
      </c>
      <c r="B48" s="6">
        <v>46</v>
      </c>
      <c r="C48" s="6">
        <f t="shared" si="10"/>
        <v>9200</v>
      </c>
      <c r="D48" s="10">
        <f t="shared" si="6"/>
        <v>36.606284140186823</v>
      </c>
      <c r="E48" s="10">
        <f t="shared" si="7"/>
        <v>66.692993163680427</v>
      </c>
      <c r="F48" s="10">
        <f t="shared" si="8"/>
        <v>33.051395114360616</v>
      </c>
      <c r="G48" s="10">
        <f t="shared" si="9"/>
        <v>72.314708967563746</v>
      </c>
    </row>
    <row r="49" spans="1:7" x14ac:dyDescent="0.2">
      <c r="A49" s="6">
        <v>50</v>
      </c>
      <c r="B49" s="6">
        <v>47</v>
      </c>
      <c r="C49" s="6">
        <f t="shared" si="10"/>
        <v>9400</v>
      </c>
      <c r="D49" s="10">
        <f t="shared" si="6"/>
        <v>36.738119326665696</v>
      </c>
      <c r="E49" s="10">
        <f t="shared" si="7"/>
        <v>66.489400362390384</v>
      </c>
      <c r="F49" s="10">
        <f t="shared" si="8"/>
        <v>33.211144481230946</v>
      </c>
      <c r="G49" s="10">
        <f t="shared" si="9"/>
        <v>72.038855713481908</v>
      </c>
    </row>
    <row r="50" spans="1:7" x14ac:dyDescent="0.2">
      <c r="A50" s="6">
        <v>50</v>
      </c>
      <c r="B50" s="6">
        <v>48</v>
      </c>
      <c r="C50" s="6">
        <f t="shared" si="10"/>
        <v>9600</v>
      </c>
      <c r="D50" s="10">
        <f t="shared" si="6"/>
        <v>36.86605294112838</v>
      </c>
      <c r="E50" s="10">
        <f t="shared" si="7"/>
        <v>66.292746023049233</v>
      </c>
      <c r="F50" s="10">
        <f t="shared" si="8"/>
        <v>33.366316357533407</v>
      </c>
      <c r="G50" s="10">
        <f t="shared" si="9"/>
        <v>71.772474424954709</v>
      </c>
    </row>
    <row r="51" spans="1:7" x14ac:dyDescent="0.2">
      <c r="A51" s="6">
        <v>50</v>
      </c>
      <c r="B51" s="6">
        <v>49</v>
      </c>
      <c r="C51" s="6">
        <f t="shared" si="10"/>
        <v>9800</v>
      </c>
      <c r="D51" s="10">
        <f t="shared" si="6"/>
        <v>36.990275253907292</v>
      </c>
      <c r="E51" s="10">
        <f t="shared" si="7"/>
        <v>66.10265162542683</v>
      </c>
      <c r="F51" s="10">
        <f t="shared" si="8"/>
        <v>33.517127803874331</v>
      </c>
      <c r="G51" s="10">
        <f t="shared" si="9"/>
        <v>71.515045633833495</v>
      </c>
    </row>
    <row r="52" spans="1:7" x14ac:dyDescent="0.2">
      <c r="A52" s="6">
        <v>50</v>
      </c>
      <c r="B52" s="6">
        <v>50</v>
      </c>
      <c r="C52" s="6">
        <f t="shared" si="10"/>
        <v>10000</v>
      </c>
      <c r="D52" s="10">
        <f t="shared" si="6"/>
        <v>37.110963737461866</v>
      </c>
      <c r="E52" s="10">
        <f t="shared" si="7"/>
        <v>65.918766664336815</v>
      </c>
      <c r="F52" s="10">
        <f t="shared" si="8"/>
        <v>33.663781652739573</v>
      </c>
      <c r="G52" s="10">
        <f t="shared" si="9"/>
        <v>71.266088475451099</v>
      </c>
    </row>
    <row r="53" spans="1:7" x14ac:dyDescent="0.2">
      <c r="A53" s="6">
        <v>50</v>
      </c>
      <c r="B53" s="6">
        <v>51</v>
      </c>
      <c r="C53" s="6">
        <f t="shared" ref="C53:C116" si="11">B53/A53*10000</f>
        <v>10200</v>
      </c>
      <c r="D53" s="10">
        <f t="shared" ref="D53:D116" si="12">(IF(B53&gt;0,(CHIINV(0.975, 2 * B53) / 2)/C53,0))*10000</f>
        <v>37.228284155187026</v>
      </c>
      <c r="E53" s="10">
        <f t="shared" ref="E53:E116" si="13">(IF(B53&gt;0,(CHIINV(0.025, 2 * (B53+1) )/ 2)/C53,(CHIINV(0.025, 2 )/ 2)/C53))*10000</f>
        <v>65.740766055493907</v>
      </c>
      <c r="F53" s="10">
        <f t="shared" ref="F53:F116" si="14">(IF(B53&gt;0,(CHIINV(0.995, 2 * B53) / 2)/C53,0))*10000</f>
        <v>33.806467689767715</v>
      </c>
      <c r="G53" s="10">
        <f t="shared" ref="G53:G116" si="15">(IF(B53&gt;0,(CHIINV(0.005, 2 * (B53+1) )/ 2)/C53,(CHIINV(0.005, 2 )/ 2)/C53))*10000</f>
        <v>71.025157102234786</v>
      </c>
    </row>
    <row r="54" spans="1:7" x14ac:dyDescent="0.2">
      <c r="A54" s="6">
        <v>50</v>
      </c>
      <c r="B54" s="6">
        <v>52</v>
      </c>
      <c r="C54" s="6">
        <f t="shared" si="11"/>
        <v>10400</v>
      </c>
      <c r="D54" s="10">
        <f t="shared" si="12"/>
        <v>37.342391538905019</v>
      </c>
      <c r="E54" s="10">
        <f t="shared" si="13"/>
        <v>65.568347827762395</v>
      </c>
      <c r="F54" s="10">
        <f t="shared" si="14"/>
        <v>33.945363717066733</v>
      </c>
      <c r="G54" s="10">
        <f t="shared" si="15"/>
        <v>70.791837494342161</v>
      </c>
    </row>
    <row r="55" spans="1:7" x14ac:dyDescent="0.2">
      <c r="A55" s="6">
        <v>50</v>
      </c>
      <c r="B55" s="6">
        <v>53</v>
      </c>
      <c r="C55" s="6">
        <f t="shared" si="11"/>
        <v>10600</v>
      </c>
      <c r="D55" s="10">
        <f t="shared" si="12"/>
        <v>37.453431068261764</v>
      </c>
      <c r="E55" s="10">
        <f t="shared" si="13"/>
        <v>65.401231065287021</v>
      </c>
      <c r="F55" s="10">
        <f t="shared" si="14"/>
        <v>34.08063651226454</v>
      </c>
      <c r="G55" s="10">
        <f t="shared" si="15"/>
        <v>70.565744616588773</v>
      </c>
    </row>
    <row r="56" spans="1:7" x14ac:dyDescent="0.2">
      <c r="A56" s="6">
        <v>50</v>
      </c>
      <c r="B56" s="6">
        <v>54</v>
      </c>
      <c r="C56" s="6">
        <f t="shared" si="11"/>
        <v>10800</v>
      </c>
      <c r="D56" s="10">
        <f t="shared" si="12"/>
        <v>37.561538863467362</v>
      </c>
      <c r="E56" s="10">
        <f t="shared" si="13"/>
        <v>65.239154068250656</v>
      </c>
      <c r="F56" s="10">
        <f t="shared" si="14"/>
        <v>34.212442695182233</v>
      </c>
      <c r="G56" s="10">
        <f t="shared" si="15"/>
        <v>70.346519878251627</v>
      </c>
    </row>
    <row r="57" spans="1:7" x14ac:dyDescent="0.2">
      <c r="A57" s="6">
        <v>50</v>
      </c>
      <c r="B57" s="6">
        <v>55</v>
      </c>
      <c r="C57" s="6">
        <f t="shared" si="11"/>
        <v>11000</v>
      </c>
      <c r="D57" s="10">
        <f t="shared" si="12"/>
        <v>37.666842701307715</v>
      </c>
      <c r="E57" s="10">
        <f t="shared" si="13"/>
        <v>65.081872705417609</v>
      </c>
      <c r="F57" s="10">
        <f t="shared" si="14"/>
        <v>34.34092951247824</v>
      </c>
      <c r="G57" s="10">
        <f t="shared" si="15"/>
        <v>70.133828858476491</v>
      </c>
    </row>
    <row r="58" spans="1:7" x14ac:dyDescent="0.2">
      <c r="A58" s="6">
        <v>50</v>
      </c>
      <c r="B58" s="6">
        <v>56</v>
      </c>
      <c r="C58" s="6">
        <f t="shared" si="11"/>
        <v>11200.000000000002</v>
      </c>
      <c r="D58" s="10">
        <f t="shared" si="12"/>
        <v>37.769462663062683</v>
      </c>
      <c r="E58" s="10">
        <f t="shared" si="13"/>
        <v>64.929158935343693</v>
      </c>
      <c r="F58" s="10">
        <f t="shared" si="14"/>
        <v>34.46623554929819</v>
      </c>
      <c r="G58" s="10">
        <f t="shared" si="15"/>
        <v>69.927359265196429</v>
      </c>
    </row>
    <row r="59" spans="1:7" x14ac:dyDescent="0.2">
      <c r="A59" s="6">
        <v>50</v>
      </c>
      <c r="B59" s="6">
        <v>57</v>
      </c>
      <c r="C59" s="6">
        <f t="shared" si="11"/>
        <v>11399.999999999998</v>
      </c>
      <c r="D59" s="10">
        <f t="shared" si="12"/>
        <v>37.869511721863816</v>
      </c>
      <c r="E59" s="10">
        <f t="shared" si="13"/>
        <v>64.780799476283192</v>
      </c>
      <c r="F59" s="10">
        <f t="shared" si="14"/>
        <v>34.588491375832973</v>
      </c>
      <c r="G59" s="10">
        <f t="shared" si="15"/>
        <v>69.726819099849607</v>
      </c>
    </row>
    <row r="60" spans="1:7" x14ac:dyDescent="0.2">
      <c r="A60" s="6">
        <v>50</v>
      </c>
      <c r="B60" s="6">
        <v>58</v>
      </c>
      <c r="C60" s="6">
        <f t="shared" si="11"/>
        <v>11600</v>
      </c>
      <c r="D60" s="10">
        <f t="shared" si="12"/>
        <v>37.96709627607737</v>
      </c>
      <c r="E60" s="10">
        <f t="shared" si="13"/>
        <v>64.636594607495326</v>
      </c>
      <c r="F60" s="10">
        <f t="shared" si="14"/>
        <v>34.707820135716496</v>
      </c>
      <c r="G60" s="10">
        <f t="shared" si="15"/>
        <v>69.531935003900173</v>
      </c>
    </row>
    <row r="61" spans="1:7" x14ac:dyDescent="0.2">
      <c r="A61" s="6">
        <v>50</v>
      </c>
      <c r="B61" s="6">
        <v>59</v>
      </c>
      <c r="C61" s="6">
        <f t="shared" si="11"/>
        <v>11800</v>
      </c>
      <c r="D61" s="10">
        <f t="shared" si="12"/>
        <v>38.062316634485967</v>
      </c>
      <c r="E61" s="10">
        <f t="shared" si="13"/>
        <v>64.496357086928612</v>
      </c>
      <c r="F61" s="10">
        <f t="shared" si="14"/>
        <v>34.824338082356476</v>
      </c>
      <c r="G61" s="10">
        <f t="shared" si="15"/>
        <v>69.342450766329478</v>
      </c>
    </row>
    <row r="62" spans="1:7" x14ac:dyDescent="0.2">
      <c r="A62" s="6">
        <v>50</v>
      </c>
      <c r="B62" s="6">
        <v>60</v>
      </c>
      <c r="C62" s="6">
        <f t="shared" si="11"/>
        <v>12000</v>
      </c>
      <c r="D62" s="10">
        <f t="shared" si="12"/>
        <v>38.155267458339388</v>
      </c>
      <c r="E62" s="10">
        <f t="shared" si="13"/>
        <v>64.359911172202786</v>
      </c>
      <c r="F62" s="10">
        <f t="shared" si="14"/>
        <v>34.938155068564228</v>
      </c>
      <c r="G62" s="10">
        <f t="shared" si="15"/>
        <v>69.158125973963095</v>
      </c>
    </row>
    <row r="63" spans="1:7" x14ac:dyDescent="0.2">
      <c r="A63" s="6">
        <v>50</v>
      </c>
      <c r="B63" s="6">
        <v>61</v>
      </c>
      <c r="C63" s="6">
        <f t="shared" si="11"/>
        <v>12200</v>
      </c>
      <c r="D63" s="10">
        <f t="shared" si="12"/>
        <v>38.246038164739787</v>
      </c>
      <c r="E63" s="10">
        <f t="shared" si="13"/>
        <v>64.227091733472193</v>
      </c>
      <c r="F63" s="10">
        <f t="shared" si="14"/>
        <v>35.049374994222816</v>
      </c>
      <c r="G63" s="10">
        <f t="shared" si="15"/>
        <v>68.978734788811053</v>
      </c>
    </row>
    <row r="64" spans="1:7" x14ac:dyDescent="0.2">
      <c r="A64" s="6">
        <v>50</v>
      </c>
      <c r="B64" s="6">
        <v>62</v>
      </c>
      <c r="C64" s="6">
        <f t="shared" si="11"/>
        <v>12400</v>
      </c>
      <c r="D64" s="10">
        <f t="shared" si="12"/>
        <v>38.334713295300467</v>
      </c>
      <c r="E64" s="10">
        <f t="shared" si="13"/>
        <v>64.09774344818247</v>
      </c>
      <c r="F64" s="10">
        <f t="shared" si="14"/>
        <v>35.158096216184127</v>
      </c>
      <c r="G64" s="10">
        <f t="shared" si="15"/>
        <v>68.804064838581311</v>
      </c>
    </row>
    <row r="65" spans="1:7" x14ac:dyDescent="0.2">
      <c r="A65" s="6">
        <v>50</v>
      </c>
      <c r="B65" s="6">
        <v>63</v>
      </c>
      <c r="C65" s="6">
        <f t="shared" si="11"/>
        <v>12600</v>
      </c>
      <c r="D65" s="10">
        <f t="shared" si="12"/>
        <v>38.421372853561309</v>
      </c>
      <c r="E65" s="10">
        <f t="shared" si="13"/>
        <v>63.971720068960707</v>
      </c>
      <c r="F65" s="10">
        <f t="shared" si="14"/>
        <v>35.264411924110298</v>
      </c>
      <c r="G65" s="10">
        <f t="shared" si="15"/>
        <v>68.633916208232691</v>
      </c>
    </row>
    <row r="66" spans="1:7" x14ac:dyDescent="0.2">
      <c r="A66" s="6">
        <v>50</v>
      </c>
      <c r="B66" s="6">
        <v>64</v>
      </c>
      <c r="C66" s="6">
        <f t="shared" si="11"/>
        <v>12800</v>
      </c>
      <c r="D66" s="10">
        <f t="shared" si="12"/>
        <v>38.506092614246448</v>
      </c>
      <c r="E66" s="10">
        <f t="shared" si="13"/>
        <v>63.848883756941404</v>
      </c>
      <c r="F66" s="10">
        <f t="shared" si="14"/>
        <v>35.36841048555906</v>
      </c>
      <c r="G66" s="10">
        <f t="shared" si="15"/>
        <v>68.468100521907218</v>
      </c>
    </row>
    <row r="67" spans="1:7" x14ac:dyDescent="0.2">
      <c r="A67" s="6">
        <v>50</v>
      </c>
      <c r="B67" s="6">
        <v>65</v>
      </c>
      <c r="C67" s="6">
        <f t="shared" si="11"/>
        <v>13000</v>
      </c>
      <c r="D67" s="10">
        <f t="shared" si="12"/>
        <v>38.588944407103284</v>
      </c>
      <c r="E67" s="10">
        <f t="shared" si="13"/>
        <v>63.72910447374737</v>
      </c>
      <c r="F67" s="10">
        <f t="shared" si="14"/>
        <v>35.470175763248058</v>
      </c>
      <c r="G67" s="10">
        <f t="shared" si="15"/>
        <v>68.306440105854691</v>
      </c>
    </row>
    <row r="68" spans="1:7" x14ac:dyDescent="0.2">
      <c r="A68" s="6">
        <v>50</v>
      </c>
      <c r="B68" s="6">
        <v>66</v>
      </c>
      <c r="C68" s="6">
        <f t="shared" si="11"/>
        <v>13200</v>
      </c>
      <c r="D68" s="10">
        <f t="shared" si="12"/>
        <v>38.669996377758551</v>
      </c>
      <c r="E68" s="10">
        <f t="shared" si="13"/>
        <v>63.612259426141527</v>
      </c>
      <c r="F68" s="10">
        <f t="shared" si="14"/>
        <v>35.569787407115371</v>
      </c>
      <c r="G68" s="10">
        <f t="shared" si="15"/>
        <v>68.148767224066759</v>
      </c>
    </row>
    <row r="69" spans="1:7" x14ac:dyDescent="0.2">
      <c r="A69" s="6">
        <v>50</v>
      </c>
      <c r="B69" s="6">
        <v>67</v>
      </c>
      <c r="C69" s="6">
        <f t="shared" si="11"/>
        <v>13400</v>
      </c>
      <c r="D69" s="10">
        <f t="shared" si="12"/>
        <v>38.749313227761597</v>
      </c>
      <c r="E69" s="10">
        <f t="shared" si="13"/>
        <v>63.498232558056976</v>
      </c>
      <c r="F69" s="10">
        <f t="shared" si="14"/>
        <v>35.667321123511954</v>
      </c>
      <c r="G69" s="10">
        <f t="shared" si="15"/>
        <v>67.994923379297688</v>
      </c>
    </row>
    <row r="70" spans="1:7" x14ac:dyDescent="0.2">
      <c r="A70" s="6">
        <v>50</v>
      </c>
      <c r="B70" s="6">
        <v>68</v>
      </c>
      <c r="C70" s="6">
        <f t="shared" si="11"/>
        <v>13600.000000000002</v>
      </c>
      <c r="D70" s="10">
        <f t="shared" si="12"/>
        <v>38.826956435751811</v>
      </c>
      <c r="E70" s="10">
        <f t="shared" si="13"/>
        <v>63.38691408531583</v>
      </c>
      <c r="F70" s="10">
        <f t="shared" si="14"/>
        <v>35.762848923616218</v>
      </c>
      <c r="G70" s="10">
        <f t="shared" si="15"/>
        <v>67.844758672984256</v>
      </c>
    </row>
    <row r="71" spans="1:7" x14ac:dyDescent="0.2">
      <c r="A71" s="6">
        <v>50</v>
      </c>
      <c r="B71" s="6">
        <v>69</v>
      </c>
      <c r="C71" s="6">
        <f t="shared" si="11"/>
        <v>13799.999999999998</v>
      </c>
      <c r="D71" s="10">
        <f t="shared" si="12"/>
        <v>38.902984461481772</v>
      </c>
      <c r="E71" s="10">
        <f t="shared" si="13"/>
        <v>63.27820006887341</v>
      </c>
      <c r="F71" s="10">
        <f t="shared" si="14"/>
        <v>35.856439352942743</v>
      </c>
      <c r="G71" s="10">
        <f t="shared" si="15"/>
        <v>67.698131218307751</v>
      </c>
    </row>
    <row r="72" spans="1:7" x14ac:dyDescent="0.2">
      <c r="A72" s="6">
        <v>50</v>
      </c>
      <c r="B72" s="6">
        <v>70</v>
      </c>
      <c r="C72" s="6">
        <f t="shared" si="11"/>
        <v>14000</v>
      </c>
      <c r="D72" s="10">
        <f t="shared" si="12"/>
        <v>38.977452934246777</v>
      </c>
      <c r="E72" s="10">
        <f t="shared" si="13"/>
        <v>63.171992022884965</v>
      </c>
      <c r="F72" s="10">
        <f t="shared" si="14"/>
        <v>35.94815770362505</v>
      </c>
      <c r="G72" s="10">
        <f t="shared" si="15"/>
        <v>67.55490660127748</v>
      </c>
    </row>
    <row r="73" spans="1:7" x14ac:dyDescent="0.2">
      <c r="A73" s="6">
        <v>50</v>
      </c>
      <c r="B73" s="6">
        <v>71</v>
      </c>
      <c r="C73" s="6">
        <f t="shared" si="11"/>
        <v>14200</v>
      </c>
      <c r="D73" s="10">
        <f t="shared" si="12"/>
        <v>39.050414827112</v>
      </c>
      <c r="E73" s="10">
        <f t="shared" si="13"/>
        <v>63.068196554296215</v>
      </c>
      <c r="F73" s="10">
        <f t="shared" si="14"/>
        <v>36.038066210982457</v>
      </c>
      <c r="G73" s="10">
        <f t="shared" si="15"/>
        <v>67.414957385276963</v>
      </c>
    </row>
    <row r="74" spans="1:7" x14ac:dyDescent="0.2">
      <c r="A74" s="6">
        <v>50</v>
      </c>
      <c r="B74" s="6">
        <v>72</v>
      </c>
      <c r="C74" s="6">
        <f t="shared" si="11"/>
        <v>14400</v>
      </c>
      <c r="D74" s="10">
        <f t="shared" si="12"/>
        <v>39.121920618186351</v>
      </c>
      <c r="E74" s="10">
        <f t="shared" si="13"/>
        <v>62.966725031012459</v>
      </c>
      <c r="F74" s="10">
        <f t="shared" si="14"/>
        <v>36.126224235729779</v>
      </c>
      <c r="G74" s="10">
        <f t="shared" si="15"/>
        <v>67.278162655002518</v>
      </c>
    </row>
    <row r="75" spans="1:7" x14ac:dyDescent="0.2">
      <c r="A75" s="6">
        <v>50</v>
      </c>
      <c r="B75" s="6">
        <v>73</v>
      </c>
      <c r="C75" s="6">
        <f t="shared" si="11"/>
        <v>14600</v>
      </c>
      <c r="D75" s="10">
        <f t="shared" si="12"/>
        <v>39.192018440067912</v>
      </c>
      <c r="E75" s="10">
        <f t="shared" si="13"/>
        <v>62.867493276014748</v>
      </c>
      <c r="F75" s="10">
        <f t="shared" si="14"/>
        <v>36.212688433055241</v>
      </c>
      <c r="G75" s="10">
        <f t="shared" si="15"/>
        <v>67.144407596158104</v>
      </c>
    </row>
    <row r="76" spans="1:7" x14ac:dyDescent="0.2">
      <c r="A76" s="6">
        <v>50</v>
      </c>
      <c r="B76" s="6">
        <v>74</v>
      </c>
      <c r="C76" s="6">
        <f t="shared" si="11"/>
        <v>14800</v>
      </c>
      <c r="D76" s="10">
        <f t="shared" si="12"/>
        <v>39.260754218473636</v>
      </c>
      <c r="E76" s="10">
        <f t="shared" si="13"/>
        <v>62.770421285065289</v>
      </c>
      <c r="F76" s="10">
        <f t="shared" si="14"/>
        <v>36.297512909672136</v>
      </c>
      <c r="G76" s="10">
        <f t="shared" si="15"/>
        <v>67.013583107650476</v>
      </c>
    </row>
    <row r="77" spans="1:7" x14ac:dyDescent="0.2">
      <c r="A77" s="6">
        <v>50</v>
      </c>
      <c r="B77" s="6">
        <v>75</v>
      </c>
      <c r="C77" s="6">
        <f t="shared" si="11"/>
        <v>15000</v>
      </c>
      <c r="D77" s="10">
        <f t="shared" si="12"/>
        <v>39.328171800967638</v>
      </c>
      <c r="E77" s="10">
        <f t="shared" si="13"/>
        <v>62.675432965888511</v>
      </c>
      <c r="F77" s="10">
        <f t="shared" si="14"/>
        <v>36.380749369844189</v>
      </c>
      <c r="G77" s="10">
        <f t="shared" si="15"/>
        <v>66.88558544336523</v>
      </c>
    </row>
    <row r="78" spans="1:7" x14ac:dyDescent="0.2">
      <c r="A78" s="6">
        <v>50</v>
      </c>
      <c r="B78" s="6">
        <v>76</v>
      </c>
      <c r="C78" s="6">
        <f t="shared" si="11"/>
        <v>15200</v>
      </c>
      <c r="D78" s="10">
        <f t="shared" si="12"/>
        <v>39.39431307661421</v>
      </c>
      <c r="E78" s="10">
        <f t="shared" si="13"/>
        <v>62.582455896928685</v>
      </c>
      <c r="F78" s="10">
        <f t="shared" si="14"/>
        <v>36.462447251289284</v>
      </c>
      <c r="G78" s="10">
        <f t="shared" si="15"/>
        <v>66.760315880902183</v>
      </c>
    </row>
    <row r="79" spans="1:7" x14ac:dyDescent="0.2">
      <c r="A79" s="6">
        <v>50</v>
      </c>
      <c r="B79" s="6">
        <v>77</v>
      </c>
      <c r="C79" s="6">
        <f t="shared" si="11"/>
        <v>15400</v>
      </c>
      <c r="D79" s="10">
        <f t="shared" si="12"/>
        <v>39.459218087302943</v>
      </c>
      <c r="E79" s="10">
        <f t="shared" si="13"/>
        <v>62.491421103975902</v>
      </c>
      <c r="F79" s="10">
        <f t="shared" si="14"/>
        <v>36.542653851781608</v>
      </c>
      <c r="G79" s="10">
        <f t="shared" si="15"/>
        <v>66.637680414912126</v>
      </c>
    </row>
    <row r="80" spans="1:7" x14ac:dyDescent="0.2">
      <c r="A80" s="6">
        <v>50</v>
      </c>
      <c r="B80" s="6">
        <v>78</v>
      </c>
      <c r="C80" s="6">
        <f t="shared" si="11"/>
        <v>15600</v>
      </c>
      <c r="D80" s="10">
        <f t="shared" si="12"/>
        <v>39.522925131423293</v>
      </c>
      <c r="E80" s="10">
        <f t="shared" si="13"/>
        <v>62.402262853121663</v>
      </c>
      <c r="F80" s="10">
        <f t="shared" si="14"/>
        <v>36.621414447196926</v>
      </c>
      <c r="G80" s="10">
        <f t="shared" si="15"/>
        <v>66.517589472911595</v>
      </c>
    </row>
    <row r="81" spans="1:7" x14ac:dyDescent="0.2">
      <c r="A81" s="6">
        <v>50</v>
      </c>
      <c r="B81" s="6">
        <v>79</v>
      </c>
      <c r="C81" s="6">
        <f t="shared" si="11"/>
        <v>15800</v>
      </c>
      <c r="D81" s="10">
        <f t="shared" si="12"/>
        <v>39.585470860503079</v>
      </c>
      <c r="E81" s="10">
        <f t="shared" si="13"/>
        <v>62.314918458655534</v>
      </c>
      <c r="F81" s="10">
        <f t="shared" si="14"/>
        <v>36.698772401677175</v>
      </c>
      <c r="G81" s="10">
        <f t="shared" si="15"/>
        <v>66.399957651659875</v>
      </c>
    </row>
    <row r="82" spans="1:7" x14ac:dyDescent="0.2">
      <c r="A82" s="6">
        <v>50</v>
      </c>
      <c r="B82" s="6">
        <v>80</v>
      </c>
      <c r="C82" s="6">
        <f t="shared" si="11"/>
        <v>16000</v>
      </c>
      <c r="D82" s="10">
        <f t="shared" si="12"/>
        <v>39.646890369368968</v>
      </c>
      <c r="E82" s="10">
        <f t="shared" si="13"/>
        <v>62.229328104649042</v>
      </c>
      <c r="F82" s="10">
        <f t="shared" si="14"/>
        <v>36.774769270529283</v>
      </c>
      <c r="G82" s="10">
        <f t="shared" si="15"/>
        <v>66.284703472368534</v>
      </c>
    </row>
    <row r="83" spans="1:7" x14ac:dyDescent="0.2">
      <c r="A83" s="6">
        <v>50</v>
      </c>
      <c r="B83" s="6">
        <v>81</v>
      </c>
      <c r="C83" s="6">
        <f t="shared" si="11"/>
        <v>16200.000000000002</v>
      </c>
      <c r="D83" s="10">
        <f t="shared" si="12"/>
        <v>39.707217280336643</v>
      </c>
      <c r="E83" s="10">
        <f t="shared" si="13"/>
        <v>62.145434679091998</v>
      </c>
      <c r="F83" s="10">
        <f t="shared" si="14"/>
        <v>36.849444896419584</v>
      </c>
      <c r="G83" s="10">
        <f t="shared" si="15"/>
        <v>66.171749153178823</v>
      </c>
    </row>
    <row r="84" spans="1:7" x14ac:dyDescent="0.2">
      <c r="A84" s="6">
        <v>50</v>
      </c>
      <c r="B84" s="6">
        <v>82</v>
      </c>
      <c r="C84" s="6">
        <f t="shared" si="11"/>
        <v>16400</v>
      </c>
      <c r="D84" s="10">
        <f t="shared" si="12"/>
        <v>39.766483821892905</v>
      </c>
      <c r="E84" s="10">
        <f t="shared" si="13"/>
        <v>62.063183619553755</v>
      </c>
      <c r="F84" s="10">
        <f t="shared" si="14"/>
        <v>36.922837499374012</v>
      </c>
      <c r="G84" s="10">
        <f t="shared" si="15"/>
        <v>66.061020397489926</v>
      </c>
    </row>
    <row r="85" spans="1:7" x14ac:dyDescent="0.2">
      <c r="A85" s="6">
        <v>50</v>
      </c>
      <c r="B85" s="6">
        <v>83</v>
      </c>
      <c r="C85" s="6">
        <f t="shared" si="11"/>
        <v>16600</v>
      </c>
      <c r="D85" s="10">
        <f t="shared" si="12"/>
        <v>39.82472090229102</v>
      </c>
      <c r="E85" s="10">
        <f t="shared" si="13"/>
        <v>61.982522769437395</v>
      </c>
      <c r="F85" s="10">
        <f t="shared" si="14"/>
        <v>36.994983761051444</v>
      </c>
      <c r="G85" s="10">
        <f t="shared" si="15"/>
        <v>65.952446196853487</v>
      </c>
    </row>
    <row r="86" spans="1:7" x14ac:dyDescent="0.2">
      <c r="A86" s="6">
        <v>50</v>
      </c>
      <c r="B86" s="6">
        <v>84</v>
      </c>
      <c r="C86" s="6">
        <f t="shared" si="11"/>
        <v>16800</v>
      </c>
      <c r="D86" s="10">
        <f t="shared" si="12"/>
        <v>39.881958178444059</v>
      </c>
      <c r="E86" s="10">
        <f t="shared" si="13"/>
        <v>61.903402243980771</v>
      </c>
      <c r="F86" s="10">
        <f t="shared" si="14"/>
        <v>37.065918903716366</v>
      </c>
      <c r="G86" s="10">
        <f t="shared" si="15"/>
        <v>65.845958647268063</v>
      </c>
    </row>
    <row r="87" spans="1:7" x14ac:dyDescent="0.2">
      <c r="A87" s="6">
        <v>50</v>
      </c>
      <c r="B87" s="6">
        <v>85</v>
      </c>
      <c r="C87" s="6">
        <f t="shared" si="11"/>
        <v>17000</v>
      </c>
      <c r="D87" s="10">
        <f t="shared" si="12"/>
        <v>39.938224120467346</v>
      </c>
      <c r="E87" s="10">
        <f t="shared" si="13"/>
        <v>61.825774305234681</v>
      </c>
      <c r="F87" s="10">
        <f t="shared" si="14"/>
        <v>37.135676764300911</v>
      </c>
      <c r="G87" s="10">
        <f t="shared" si="15"/>
        <v>65.741492777813207</v>
      </c>
    </row>
    <row r="88" spans="1:7" x14ac:dyDescent="0.2">
      <c r="A88" s="6">
        <v>50</v>
      </c>
      <c r="B88" s="6">
        <v>86</v>
      </c>
      <c r="C88" s="6">
        <f t="shared" si="11"/>
        <v>17200</v>
      </c>
      <c r="D88" s="10">
        <f t="shared" si="12"/>
        <v>39.993546072191855</v>
      </c>
      <c r="E88" s="10">
        <f t="shared" si="13"/>
        <v>61.749593245318138</v>
      </c>
      <c r="F88" s="10">
        <f t="shared" si="14"/>
        <v>37.204289863914084</v>
      </c>
      <c r="G88" s="10">
        <f t="shared" si="15"/>
        <v>65.638986390658573</v>
      </c>
    </row>
    <row r="89" spans="1:7" x14ac:dyDescent="0.2">
      <c r="A89" s="6">
        <v>50</v>
      </c>
      <c r="B89" s="6">
        <v>87</v>
      </c>
      <c r="C89" s="6">
        <f t="shared" si="11"/>
        <v>17400</v>
      </c>
      <c r="D89" s="10">
        <f t="shared" si="12"/>
        <v>40.047950307942358</v>
      </c>
      <c r="E89" s="10">
        <f t="shared" si="13"/>
        <v>61.674815277312554</v>
      </c>
      <c r="F89" s="10">
        <f t="shared" si="14"/>
        <v>37.271789473125466</v>
      </c>
      <c r="G89" s="10">
        <f t="shared" si="15"/>
        <v>65.538379911568953</v>
      </c>
    </row>
    <row r="90" spans="1:7" x14ac:dyDescent="0.2">
      <c r="A90" s="6">
        <v>50</v>
      </c>
      <c r="B90" s="6">
        <v>88</v>
      </c>
      <c r="C90" s="6">
        <f t="shared" si="11"/>
        <v>17600</v>
      </c>
      <c r="D90" s="10">
        <f t="shared" si="12"/>
        <v>40.101462085850457</v>
      </c>
      <c r="E90" s="10">
        <f t="shared" si="13"/>
        <v>61.601398433212665</v>
      </c>
      <c r="F90" s="10">
        <f t="shared" si="14"/>
        <v>37.338205673324381</v>
      </c>
      <c r="G90" s="10">
        <f t="shared" si="15"/>
        <v>65.439616250103441</v>
      </c>
    </row>
    <row r="91" spans="1:7" x14ac:dyDescent="0.2">
      <c r="A91" s="6">
        <v>50</v>
      </c>
      <c r="B91" s="6">
        <v>89</v>
      </c>
      <c r="C91" s="6">
        <f t="shared" si="11"/>
        <v>17800</v>
      </c>
      <c r="D91" s="10">
        <f t="shared" si="12"/>
        <v>40.154105697949859</v>
      </c>
      <c r="E91" s="10">
        <f t="shared" si="13"/>
        <v>61.529302468402491</v>
      </c>
      <c r="F91" s="10">
        <f t="shared" si="14"/>
        <v>37.403567414430611</v>
      </c>
      <c r="G91" s="10">
        <f t="shared" si="15"/>
        <v>65.342640668777051</v>
      </c>
    </row>
    <row r="92" spans="1:7" x14ac:dyDescent="0.2">
      <c r="A92" s="6">
        <v>50</v>
      </c>
      <c r="B92" s="6">
        <v>90</v>
      </c>
      <c r="C92" s="6">
        <f t="shared" si="11"/>
        <v>18000</v>
      </c>
      <c r="D92" s="10">
        <f t="shared" si="12"/>
        <v>40.205904517281098</v>
      </c>
      <c r="E92" s="10">
        <f t="shared" si="13"/>
        <v>61.458488772170242</v>
      </c>
      <c r="F92" s="10">
        <f t="shared" si="14"/>
        <v>37.467902569210999</v>
      </c>
      <c r="G92" s="10">
        <f t="shared" si="15"/>
        <v>65.247400660514998</v>
      </c>
    </row>
    <row r="93" spans="1:7" x14ac:dyDescent="0.2">
      <c r="A93" s="6">
        <v>50</v>
      </c>
      <c r="B93" s="6">
        <v>91</v>
      </c>
      <c r="C93" s="6">
        <f t="shared" si="11"/>
        <v>18200</v>
      </c>
      <c r="D93" s="10">
        <f t="shared" si="12"/>
        <v>40.256881042214872</v>
      </c>
      <c r="E93" s="10">
        <f t="shared" si="13"/>
        <v>61.38892028381742</v>
      </c>
      <c r="F93" s="10">
        <f t="shared" si="14"/>
        <v>37.531237984435279</v>
      </c>
      <c r="G93" s="10">
        <f t="shared" si="15"/>
        <v>65.15384583378821</v>
      </c>
    </row>
    <row r="94" spans="1:7" x14ac:dyDescent="0.2">
      <c r="A94" s="6">
        <v>50</v>
      </c>
      <c r="B94" s="6">
        <v>92</v>
      </c>
      <c r="C94" s="6">
        <f t="shared" si="11"/>
        <v>18400</v>
      </c>
      <c r="D94" s="10">
        <f t="shared" si="12"/>
        <v>40.307056938186093</v>
      </c>
      <c r="E94" s="10">
        <f t="shared" si="13"/>
        <v>61.320561413954401</v>
      </c>
      <c r="F94" s="10">
        <f t="shared" si="14"/>
        <v>37.593599529087093</v>
      </c>
      <c r="G94" s="10">
        <f t="shared" si="15"/>
        <v>65.061927804868304</v>
      </c>
    </row>
    <row r="95" spans="1:7" x14ac:dyDescent="0.2">
      <c r="A95" s="6">
        <v>50</v>
      </c>
      <c r="B95" s="6">
        <v>93</v>
      </c>
      <c r="C95" s="6">
        <f t="shared" si="11"/>
        <v>18600</v>
      </c>
      <c r="D95" s="10">
        <f t="shared" si="12"/>
        <v>40.356453077015779</v>
      </c>
      <c r="E95" s="10">
        <f t="shared" si="13"/>
        <v>61.253377970608952</v>
      </c>
      <c r="F95" s="10">
        <f t="shared" si="14"/>
        <v>37.65501213982845</v>
      </c>
      <c r="G95" s="10">
        <f t="shared" si="15"/>
        <v>64.971600096688505</v>
      </c>
    </row>
    <row r="96" spans="1:7" x14ac:dyDescent="0.2">
      <c r="A96" s="6">
        <v>50</v>
      </c>
      <c r="B96" s="6">
        <v>94</v>
      </c>
      <c r="C96" s="6">
        <f t="shared" si="11"/>
        <v>18800</v>
      </c>
      <c r="D96" s="10">
        <f t="shared" si="12"/>
        <v>40.405089573984156</v>
      </c>
      <c r="E96" s="10">
        <f t="shared" si="13"/>
        <v>61.187337089804394</v>
      </c>
      <c r="F96" s="10">
        <f t="shared" si="14"/>
        <v>37.715499863901044</v>
      </c>
      <c r="G96" s="10">
        <f t="shared" si="15"/>
        <v>64.882818043838398</v>
      </c>
    </row>
    <row r="97" spans="1:7" x14ac:dyDescent="0.2">
      <c r="A97" s="6">
        <v>50</v>
      </c>
      <c r="B97" s="6">
        <v>95</v>
      </c>
      <c r="C97" s="6">
        <f t="shared" si="11"/>
        <v>19000</v>
      </c>
      <c r="D97" s="10">
        <f t="shared" si="12"/>
        <v>40.452985822805339</v>
      </c>
      <c r="E97" s="10">
        <f t="shared" si="13"/>
        <v>61.122407170292384</v>
      </c>
      <c r="F97" s="10">
        <f t="shared" si="14"/>
        <v>37.775085899633851</v>
      </c>
      <c r="G97" s="10">
        <f t="shared" si="15"/>
        <v>64.795538703258671</v>
      </c>
    </row>
    <row r="98" spans="1:7" x14ac:dyDescent="0.2">
      <c r="A98" s="6">
        <v>50</v>
      </c>
      <c r="B98" s="6">
        <v>96</v>
      </c>
      <c r="C98" s="6">
        <f t="shared" si="11"/>
        <v>19200</v>
      </c>
      <c r="D98" s="10">
        <f t="shared" si="12"/>
        <v>40.500160528642944</v>
      </c>
      <c r="E98" s="10">
        <f t="shared" si="13"/>
        <v>61.058557812150255</v>
      </c>
      <c r="F98" s="10">
        <f t="shared" si="14"/>
        <v>37.833792634713291</v>
      </c>
      <c r="G98" s="10">
        <f t="shared" si="15"/>
        <v>64.709720770237595</v>
      </c>
    </row>
    <row r="99" spans="1:7" x14ac:dyDescent="0.2">
      <c r="A99" s="6">
        <v>50</v>
      </c>
      <c r="B99" s="6">
        <v>97</v>
      </c>
      <c r="C99" s="6">
        <f t="shared" si="11"/>
        <v>19400</v>
      </c>
      <c r="D99" s="10">
        <f t="shared" si="12"/>
        <v>40.546631739295009</v>
      </c>
      <c r="E99" s="10">
        <f t="shared" si="13"/>
        <v>60.995759758976206</v>
      </c>
      <c r="F99" s="10">
        <f t="shared" si="14"/>
        <v>37.891641682361083</v>
      </c>
      <c r="G99" s="10">
        <f t="shared" si="15"/>
        <v>64.625324499342128</v>
      </c>
    </row>
    <row r="100" spans="1:7" x14ac:dyDescent="0.2">
      <c r="A100" s="6">
        <v>50</v>
      </c>
      <c r="B100" s="6">
        <v>98</v>
      </c>
      <c r="C100" s="6">
        <f t="shared" si="11"/>
        <v>19600</v>
      </c>
      <c r="D100" s="10">
        <f t="shared" si="12"/>
        <v>40.592416874667173</v>
      </c>
      <c r="E100" s="10">
        <f t="shared" si="13"/>
        <v>60.933984843436377</v>
      </c>
      <c r="F100" s="10">
        <f t="shared" si="14"/>
        <v>37.948653915553557</v>
      </c>
      <c r="G100" s="10">
        <f t="shared" si="15"/>
        <v>64.542311629945715</v>
      </c>
    </row>
    <row r="101" spans="1:7" x14ac:dyDescent="0.2">
      <c r="A101" s="6">
        <v>50</v>
      </c>
      <c r="B101" s="6">
        <v>99</v>
      </c>
      <c r="C101" s="6">
        <f t="shared" si="11"/>
        <v>19800</v>
      </c>
      <c r="D101" s="10">
        <f t="shared" si="12"/>
        <v>40.637532754644134</v>
      </c>
      <c r="E101" s="10">
        <f t="shared" si="13"/>
        <v>60.873205935937101</v>
      </c>
      <c r="F101" s="10">
        <f t="shared" si="14"/>
        <v>38.004849499407108</v>
      </c>
      <c r="G101" s="10">
        <f t="shared" si="15"/>
        <v>64.460645316041195</v>
      </c>
    </row>
    <row r="102" spans="1:7" x14ac:dyDescent="0.2">
      <c r="A102" s="6">
        <v>50</v>
      </c>
      <c r="B102" s="6">
        <v>100</v>
      </c>
      <c r="C102" s="6">
        <f t="shared" si="11"/>
        <v>20000</v>
      </c>
      <c r="D102" s="10">
        <f t="shared" si="12"/>
        <v>40.681995625461568</v>
      </c>
      <c r="E102" s="10">
        <f t="shared" si="13"/>
        <v>60.813396896213192</v>
      </c>
      <c r="F102" s="10">
        <f t="shared" si="14"/>
        <v>38.060247921844592</v>
      </c>
      <c r="G102" s="10">
        <f t="shared" si="15"/>
        <v>64.380290060051223</v>
      </c>
    </row>
    <row r="103" spans="1:7" x14ac:dyDescent="0.2">
      <c r="A103" s="6">
        <v>50</v>
      </c>
      <c r="B103" s="6">
        <v>101</v>
      </c>
      <c r="C103" s="6">
        <f t="shared" si="11"/>
        <v>20200</v>
      </c>
      <c r="D103" s="10">
        <f t="shared" si="12"/>
        <v>40.725821184672732</v>
      </c>
      <c r="E103" s="10">
        <f t="shared" si="13"/>
        <v>60.754532527638879</v>
      </c>
      <c r="F103" s="10">
        <f t="shared" si="14"/>
        <v>38.114868022649816</v>
      </c>
      <c r="G103" s="10">
        <f t="shared" si="15"/>
        <v>64.301211650370732</v>
      </c>
    </row>
    <row r="104" spans="1:7" x14ac:dyDescent="0.2">
      <c r="A104" s="6">
        <v>50</v>
      </c>
      <c r="B104" s="6">
        <v>102</v>
      </c>
      <c r="C104" s="6">
        <f t="shared" si="11"/>
        <v>20400</v>
      </c>
      <c r="D104" s="10">
        <f t="shared" si="12"/>
        <v>40.769024604797799</v>
      </c>
      <c r="E104" s="10">
        <f t="shared" si="13"/>
        <v>60.696588534082707</v>
      </c>
      <c r="F104" s="10">
        <f t="shared" si="14"/>
        <v>38.168728021009549</v>
      </c>
      <c r="G104" s="10">
        <f t="shared" si="15"/>
        <v>64.223377102395958</v>
      </c>
    </row>
    <row r="105" spans="1:7" x14ac:dyDescent="0.2">
      <c r="A105" s="6">
        <v>50</v>
      </c>
      <c r="B105" s="6">
        <v>103</v>
      </c>
      <c r="C105" s="6">
        <f t="shared" si="11"/>
        <v>20600</v>
      </c>
      <c r="D105" s="10">
        <f t="shared" si="12"/>
        <v>40.811620555737072</v>
      </c>
      <c r="E105" s="10">
        <f t="shared" si="13"/>
        <v>60.639541479141329</v>
      </c>
      <c r="F105" s="10">
        <f t="shared" si="14"/>
        <v>38.22184554163551</v>
      </c>
      <c r="G105" s="10">
        <f t="shared" si="15"/>
        <v>64.146754602812905</v>
      </c>
    </row>
    <row r="106" spans="1:7" x14ac:dyDescent="0.2">
      <c r="A106" s="6">
        <v>50</v>
      </c>
      <c r="B106" s="6">
        <v>104</v>
      </c>
      <c r="C106" s="6">
        <f t="shared" si="11"/>
        <v>20800</v>
      </c>
      <c r="D106" s="10">
        <f t="shared" si="12"/>
        <v>40.853623226024268</v>
      </c>
      <c r="E106" s="10">
        <f t="shared" si="13"/>
        <v>60.583368747598733</v>
      </c>
      <c r="F106" s="10">
        <f t="shared" si="14"/>
        <v>38.274237639551501</v>
      </c>
      <c r="G106" s="10">
        <f t="shared" si="15"/>
        <v>64.071313456935144</v>
      </c>
    </row>
    <row r="107" spans="1:7" x14ac:dyDescent="0.2">
      <c r="A107" s="6">
        <v>50</v>
      </c>
      <c r="B107" s="6">
        <v>105</v>
      </c>
      <c r="C107" s="6">
        <f t="shared" si="11"/>
        <v>21000</v>
      </c>
      <c r="D107" s="10">
        <f t="shared" si="12"/>
        <v>40.895046342989595</v>
      </c>
      <c r="E107" s="10">
        <f t="shared" si="13"/>
        <v>60.528048508969441</v>
      </c>
      <c r="F107" s="10">
        <f t="shared" si="14"/>
        <v>38.325920823626795</v>
      </c>
      <c r="G107" s="10">
        <f t="shared" si="15"/>
        <v>63.997024038896214</v>
      </c>
    </row>
    <row r="108" spans="1:7" x14ac:dyDescent="0.2">
      <c r="A108" s="6">
        <v>50</v>
      </c>
      <c r="B108" s="6">
        <v>106</v>
      </c>
      <c r="C108" s="6">
        <f t="shared" si="11"/>
        <v>21200</v>
      </c>
      <c r="D108" s="10">
        <f t="shared" si="12"/>
        <v>40.935903191898831</v>
      </c>
      <c r="E108" s="10">
        <f t="shared" si="13"/>
        <v>60.473559682994001</v>
      </c>
      <c r="F108" s="10">
        <f t="shared" si="14"/>
        <v>38.37691107892897</v>
      </c>
      <c r="G108" s="10">
        <f t="shared" si="15"/>
        <v>63.923857744515885</v>
      </c>
    </row>
    <row r="109" spans="1:7" x14ac:dyDescent="0.2">
      <c r="A109" s="6">
        <v>50</v>
      </c>
      <c r="B109" s="6">
        <v>107</v>
      </c>
      <c r="C109" s="6">
        <f t="shared" si="11"/>
        <v>21400</v>
      </c>
      <c r="D109" s="10">
        <f t="shared" si="12"/>
        <v>40.976206634128872</v>
      </c>
      <c r="E109" s="10">
        <f t="shared" si="13"/>
        <v>60.419881906964655</v>
      </c>
      <c r="F109" s="10">
        <f t="shared" si="14"/>
        <v>38.427223887966697</v>
      </c>
      <c r="G109" s="10">
        <f t="shared" si="15"/>
        <v>63.851786946672966</v>
      </c>
    </row>
    <row r="110" spans="1:7" x14ac:dyDescent="0.2">
      <c r="A110" s="6">
        <v>50</v>
      </c>
      <c r="B110" s="6">
        <v>108</v>
      </c>
      <c r="C110" s="6">
        <f t="shared" si="11"/>
        <v>21600</v>
      </c>
      <c r="D110" s="10">
        <f t="shared" si="12"/>
        <v>41.0159691244369</v>
      </c>
      <c r="E110" s="10">
        <f t="shared" si="13"/>
        <v>60.366995504767985</v>
      </c>
      <c r="F110" s="10">
        <f t="shared" si="14"/>
        <v>38.476874250886489</v>
      </c>
      <c r="G110" s="10">
        <f t="shared" si="15"/>
        <v>63.780784953028999</v>
      </c>
    </row>
    <row r="111" spans="1:7" x14ac:dyDescent="0.2">
      <c r="A111" s="6">
        <v>50</v>
      </c>
      <c r="B111" s="6">
        <v>109</v>
      </c>
      <c r="C111" s="6">
        <f t="shared" si="11"/>
        <v>21800</v>
      </c>
      <c r="D111" s="10">
        <f t="shared" si="12"/>
        <v>41.055202727376056</v>
      </c>
      <c r="E111" s="10">
        <f t="shared" si="13"/>
        <v>60.31488145753908</v>
      </c>
      <c r="F111" s="10">
        <f t="shared" si="14"/>
        <v>38.525876704683981</v>
      </c>
      <c r="G111" s="10">
        <f t="shared" si="15"/>
        <v>63.710825965958186</v>
      </c>
    </row>
    <row r="112" spans="1:7" x14ac:dyDescent="0.2">
      <c r="A112" s="6">
        <v>50</v>
      </c>
      <c r="B112" s="6">
        <v>110</v>
      </c>
      <c r="C112" s="6">
        <f t="shared" si="11"/>
        <v>22000</v>
      </c>
      <c r="D112" s="10">
        <f t="shared" si="12"/>
        <v>41.093919132907146</v>
      </c>
      <c r="E112" s="10">
        <f t="shared" si="13"/>
        <v>60.263521375829264</v>
      </c>
      <c r="F112" s="10">
        <f t="shared" si="14"/>
        <v>38.574245341486403</v>
      </c>
      <c r="G112" s="10">
        <f t="shared" si="15"/>
        <v>63.641885044549163</v>
      </c>
    </row>
    <row r="113" spans="1:7" x14ac:dyDescent="0.2">
      <c r="A113" s="6">
        <v>50</v>
      </c>
      <c r="B113" s="6">
        <v>111</v>
      </c>
      <c r="C113" s="6">
        <f t="shared" si="11"/>
        <v>22200.000000000004</v>
      </c>
      <c r="D113" s="10">
        <f t="shared" si="12"/>
        <v>41.132129671252457</v>
      </c>
      <c r="E113" s="10">
        <f t="shared" si="13"/>
        <v>60.212897473196243</v>
      </c>
      <c r="F113" s="10">
        <f t="shared" si="14"/>
        <v>38.621993825958533</v>
      </c>
      <c r="G113" s="10">
        <f t="shared" si="15"/>
        <v>63.573938068553744</v>
      </c>
    </row>
    <row r="114" spans="1:7" x14ac:dyDescent="0.2">
      <c r="A114" s="6">
        <v>50</v>
      </c>
      <c r="B114" s="6">
        <v>112</v>
      </c>
      <c r="C114" s="6">
        <f t="shared" si="11"/>
        <v>22400.000000000004</v>
      </c>
      <c r="D114" s="10">
        <f t="shared" si="12"/>
        <v>41.169845327034984</v>
      </c>
      <c r="E114" s="10">
        <f t="shared" si="13"/>
        <v>60.162992541131864</v>
      </c>
      <c r="F114" s="10">
        <f t="shared" si="14"/>
        <v>38.669135411882117</v>
      </c>
      <c r="G114" s="10">
        <f t="shared" si="15"/>
        <v>63.506961704165903</v>
      </c>
    </row>
    <row r="115" spans="1:7" x14ac:dyDescent="0.2">
      <c r="A115" s="6">
        <v>50</v>
      </c>
      <c r="B115" s="6">
        <v>113</v>
      </c>
      <c r="C115" s="6">
        <f t="shared" si="11"/>
        <v>22599.999999999996</v>
      </c>
      <c r="D115" s="10">
        <f t="shared" si="12"/>
        <v>41.207076752743248</v>
      </c>
      <c r="E115" s="10">
        <f t="shared" si="13"/>
        <v>60.113789925247964</v>
      </c>
      <c r="F115" s="10">
        <f t="shared" si="14"/>
        <v>38.715682957953668</v>
      </c>
      <c r="G115" s="10">
        <f t="shared" si="15"/>
        <v>63.440933371522533</v>
      </c>
    </row>
    <row r="116" spans="1:7" x14ac:dyDescent="0.2">
      <c r="A116" s="6">
        <v>50</v>
      </c>
      <c r="B116" s="6">
        <v>114</v>
      </c>
      <c r="C116" s="6">
        <f t="shared" si="11"/>
        <v>22799.999999999996</v>
      </c>
      <c r="D116" s="10">
        <f t="shared" si="12"/>
        <v>41.243834281559394</v>
      </c>
      <c r="E116" s="10">
        <f t="shared" si="13"/>
        <v>60.065273502647123</v>
      </c>
      <c r="F116" s="10">
        <f t="shared" si="14"/>
        <v>38.761648942845198</v>
      </c>
      <c r="G116" s="10">
        <f t="shared" si="15"/>
        <v>63.375831213824867</v>
      </c>
    </row>
    <row r="117" spans="1:7" x14ac:dyDescent="0.2">
      <c r="A117" s="6">
        <v>50</v>
      </c>
      <c r="B117" s="6">
        <v>115</v>
      </c>
      <c r="C117" s="6">
        <f t="shared" ref="C117:C180" si="16">B117/A117*10000</f>
        <v>23000</v>
      </c>
      <c r="D117" s="10">
        <f t="shared" ref="D117:D180" si="17">(IF(B117&gt;0,(CHIINV(0.975, 2 * B117) / 2)/C117,0))*10000</f>
        <v>41.28012793958623</v>
      </c>
      <c r="E117" s="10">
        <f t="shared" ref="E117:E180" si="18">(IF(B117&gt;0,(CHIINV(0.025, 2 * (B117+1) )/ 2)/C117,(CHIINV(0.025, 2 )/ 2)/C117))*10000</f>
        <v>60.017427660408948</v>
      </c>
      <c r="F117" s="10">
        <f t="shared" ref="F117:F180" si="19">(IF(B117&gt;0,(CHIINV(0.995, 2 * B117) / 2)/C117,0))*10000</f>
        <v>38.807045479567435</v>
      </c>
      <c r="G117" s="10">
        <f t="shared" ref="G117:G180" si="20">(IF(B117&gt;0,(CHIINV(0.005, 2 * (B117+1) )/ 2)/C117,(CHIINV(0.005, 2 )/ 2)/C117))*10000</f>
        <v>63.31163406798624</v>
      </c>
    </row>
    <row r="118" spans="1:7" x14ac:dyDescent="0.2">
      <c r="A118" s="6">
        <v>50</v>
      </c>
      <c r="B118" s="6">
        <v>116</v>
      </c>
      <c r="C118" s="6">
        <f t="shared" si="16"/>
        <v>23200</v>
      </c>
      <c r="D118" s="10">
        <f t="shared" si="17"/>
        <v>41.315967457505806</v>
      </c>
      <c r="E118" s="10">
        <f t="shared" si="18"/>
        <v>59.970237275128014</v>
      </c>
      <c r="F118" s="10">
        <f t="shared" si="19"/>
        <v>38.851884329173657</v>
      </c>
      <c r="G118" s="10">
        <f t="shared" si="20"/>
        <v>63.248321436717937</v>
      </c>
    </row>
    <row r="119" spans="1:7" x14ac:dyDescent="0.2">
      <c r="A119" s="6">
        <v>50</v>
      </c>
      <c r="B119" s="6">
        <v>117</v>
      </c>
      <c r="C119" s="6">
        <f t="shared" si="16"/>
        <v>23400</v>
      </c>
      <c r="D119" s="10">
        <f t="shared" si="17"/>
        <v>41.351362281700716</v>
      </c>
      <c r="E119" s="10">
        <f t="shared" si="18"/>
        <v>59.923687693442957</v>
      </c>
      <c r="F119" s="10">
        <f t="shared" si="19"/>
        <v>38.896176913839469</v>
      </c>
      <c r="G119" s="10">
        <f t="shared" si="20"/>
        <v>63.185873461970722</v>
      </c>
    </row>
    <row r="120" spans="1:7" x14ac:dyDescent="0.2">
      <c r="A120" s="6">
        <v>50</v>
      </c>
      <c r="B120" s="6">
        <v>118</v>
      </c>
      <c r="C120" s="6">
        <f t="shared" si="16"/>
        <v>23600</v>
      </c>
      <c r="D120" s="10">
        <f t="shared" si="17"/>
        <v>41.386321584867346</v>
      </c>
      <c r="E120" s="10">
        <f t="shared" si="18"/>
        <v>59.877764713501094</v>
      </c>
      <c r="F120" s="10">
        <f t="shared" si="19"/>
        <v>38.939934329352525</v>
      </c>
      <c r="G120" s="10">
        <f t="shared" si="20"/>
        <v>63.124270899655485</v>
      </c>
    </row>
    <row r="121" spans="1:7" x14ac:dyDescent="0.2">
      <c r="A121" s="6">
        <v>50</v>
      </c>
      <c r="B121" s="6">
        <v>119</v>
      </c>
      <c r="C121" s="6">
        <f t="shared" si="16"/>
        <v>23800</v>
      </c>
      <c r="D121" s="10">
        <f t="shared" si="17"/>
        <v>41.42085427614802</v>
      </c>
      <c r="E121" s="10">
        <f t="shared" si="18"/>
        <v>59.832454567305668</v>
      </c>
      <c r="F121" s="10">
        <f t="shared" si="19"/>
        <v>38.983167357042582</v>
      </c>
      <c r="G121" s="10">
        <f t="shared" si="20"/>
        <v>63.063495095570566</v>
      </c>
    </row>
    <row r="122" spans="1:7" x14ac:dyDescent="0.2">
      <c r="A122" s="6">
        <v>50</v>
      </c>
      <c r="B122" s="6">
        <v>120</v>
      </c>
      <c r="C122" s="6">
        <f t="shared" si="16"/>
        <v>24000</v>
      </c>
      <c r="D122" s="10">
        <f t="shared" si="17"/>
        <v>41.454969010807794</v>
      </c>
      <c r="E122" s="10">
        <f t="shared" si="18"/>
        <v>59.787743903896775</v>
      </c>
      <c r="F122" s="10">
        <f t="shared" si="19"/>
        <v>39.02588647518207</v>
      </c>
      <c r="G122" s="10">
        <f t="shared" si="20"/>
        <v>63.00352796246888</v>
      </c>
    </row>
    <row r="123" spans="1:7" x14ac:dyDescent="0.2">
      <c r="A123" s="6">
        <v>50</v>
      </c>
      <c r="B123" s="6">
        <v>121</v>
      </c>
      <c r="C123" s="6">
        <f t="shared" si="16"/>
        <v>24200</v>
      </c>
      <c r="D123" s="10">
        <f t="shared" si="17"/>
        <v>41.488674199479917</v>
      </c>
      <c r="E123" s="10">
        <f t="shared" si="18"/>
        <v>59.743619773319914</v>
      </c>
      <c r="F123" s="10">
        <f t="shared" si="19"/>
        <v>39.068101869884202</v>
      </c>
      <c r="G123" s="10">
        <f t="shared" si="20"/>
        <v>62.944351958201501</v>
      </c>
    </row>
    <row r="124" spans="1:7" x14ac:dyDescent="0.2">
      <c r="A124" s="6">
        <v>50</v>
      </c>
      <c r="B124" s="6">
        <v>122</v>
      </c>
      <c r="C124" s="6">
        <f t="shared" si="16"/>
        <v>24400</v>
      </c>
      <c r="D124" s="10">
        <f t="shared" si="17"/>
        <v>41.521978017002418</v>
      </c>
      <c r="E124" s="10">
        <f t="shared" si="18"/>
        <v>59.700069611338954</v>
      </c>
      <c r="F124" s="10">
        <f t="shared" si="19"/>
        <v>39.109823445525116</v>
      </c>
      <c r="G124" s="10">
        <f t="shared" si="20"/>
        <v>62.885950064878671</v>
      </c>
    </row>
    <row r="125" spans="1:7" x14ac:dyDescent="0.2">
      <c r="A125" s="6">
        <v>50</v>
      </c>
      <c r="B125" s="6">
        <v>123</v>
      </c>
      <c r="C125" s="6">
        <f t="shared" si="16"/>
        <v>24600</v>
      </c>
      <c r="D125" s="10">
        <f t="shared" si="17"/>
        <v>41.554888410867214</v>
      </c>
      <c r="E125" s="10">
        <f t="shared" si="18"/>
        <v>59.6570812248533</v>
      </c>
      <c r="F125" s="10">
        <f t="shared" si="19"/>
        <v>39.151060834714059</v>
      </c>
      <c r="G125" s="10">
        <f t="shared" si="20"/>
        <v>62.828305768993076</v>
      </c>
    </row>
    <row r="126" spans="1:7" x14ac:dyDescent="0.2">
      <c r="A126" s="6">
        <v>50</v>
      </c>
      <c r="B126" s="6">
        <v>124</v>
      </c>
      <c r="C126" s="6">
        <f t="shared" si="16"/>
        <v>24800</v>
      </c>
      <c r="D126" s="10">
        <f t="shared" si="17"/>
        <v>41.587413109301451</v>
      </c>
      <c r="E126" s="10">
        <f t="shared" si="18"/>
        <v>59.614642777981089</v>
      </c>
      <c r="F126" s="10">
        <f t="shared" si="19"/>
        <v>39.191823407834939</v>
      </c>
      <c r="G126" s="10">
        <f t="shared" si="20"/>
        <v>62.771403042453223</v>
      </c>
    </row>
    <row r="127" spans="1:7" x14ac:dyDescent="0.2">
      <c r="A127" s="6">
        <v>50</v>
      </c>
      <c r="B127" s="6">
        <v>125</v>
      </c>
      <c r="C127" s="6">
        <f t="shared" si="16"/>
        <v>25000</v>
      </c>
      <c r="D127" s="10">
        <f t="shared" si="17"/>
        <v>41.619559629000094</v>
      </c>
      <c r="E127" s="10">
        <f t="shared" si="18"/>
        <v>59.572742778773048</v>
      </c>
      <c r="F127" s="10">
        <f t="shared" si="19"/>
        <v>39.232120282180581</v>
      </c>
      <c r="G127" s="10">
        <f t="shared" si="20"/>
        <v>62.715226324478316</v>
      </c>
    </row>
    <row r="128" spans="1:7" x14ac:dyDescent="0.2">
      <c r="A128" s="6">
        <v>50</v>
      </c>
      <c r="B128" s="6">
        <v>126</v>
      </c>
      <c r="C128" s="6">
        <f t="shared" si="16"/>
        <v>25200</v>
      </c>
      <c r="D128" s="10">
        <f t="shared" si="17"/>
        <v>41.651335282527292</v>
      </c>
      <c r="E128" s="10">
        <f t="shared" si="18"/>
        <v>59.531370066523436</v>
      </c>
      <c r="F128" s="10">
        <f t="shared" si="19"/>
        <v>39.271960330700473</v>
      </c>
      <c r="G128" s="10">
        <f t="shared" si="20"/>
        <v>62.659760504308892</v>
      </c>
    </row>
    <row r="129" spans="1:7" x14ac:dyDescent="0.2">
      <c r="A129" s="6">
        <v>50</v>
      </c>
      <c r="B129" s="6">
        <v>127</v>
      </c>
      <c r="C129" s="6">
        <f t="shared" si="16"/>
        <v>25400</v>
      </c>
      <c r="D129" s="10">
        <f t="shared" si="17"/>
        <v>41.682747185403258</v>
      </c>
      <c r="E129" s="10">
        <f t="shared" si="18"/>
        <v>59.490513799646905</v>
      </c>
      <c r="F129" s="10">
        <f t="shared" si="19"/>
        <v>39.311352190380973</v>
      </c>
      <c r="G129" s="10">
        <f t="shared" si="20"/>
        <v>62.604990904690212</v>
      </c>
    </row>
    <row r="130" spans="1:7" x14ac:dyDescent="0.2">
      <c r="A130" s="6">
        <v>50</v>
      </c>
      <c r="B130" s="6">
        <v>128</v>
      </c>
      <c r="C130" s="6">
        <f t="shared" si="16"/>
        <v>25600</v>
      </c>
      <c r="D130" s="10">
        <f t="shared" si="17"/>
        <v>41.713802262892209</v>
      </c>
      <c r="E130" s="10">
        <f t="shared" si="18"/>
        <v>59.450163444091416</v>
      </c>
      <c r="F130" s="10">
        <f t="shared" si="19"/>
        <v>39.350304270275963</v>
      </c>
      <c r="G130" s="10">
        <f t="shared" si="20"/>
        <v>62.550903266088021</v>
      </c>
    </row>
    <row r="131" spans="1:7" x14ac:dyDescent="0.2">
      <c r="A131" s="6">
        <v>50</v>
      </c>
      <c r="B131" s="6">
        <v>129</v>
      </c>
      <c r="C131" s="6">
        <f t="shared" si="16"/>
        <v>25800</v>
      </c>
      <c r="D131" s="10">
        <f t="shared" si="17"/>
        <v>41.744507256506388</v>
      </c>
      <c r="E131" s="10">
        <f t="shared" si="18"/>
        <v>59.410308762259916</v>
      </c>
      <c r="F131" s="10">
        <f t="shared" si="19"/>
        <v>39.388824759205448</v>
      </c>
      <c r="G131" s="10">
        <f t="shared" si="20"/>
        <v>62.497483731598713</v>
      </c>
    </row>
    <row r="132" spans="1:7" x14ac:dyDescent="0.2">
      <c r="A132" s="6">
        <v>50</v>
      </c>
      <c r="B132" s="6">
        <v>130</v>
      </c>
      <c r="C132" s="6">
        <f t="shared" si="16"/>
        <v>26000</v>
      </c>
      <c r="D132" s="10">
        <f t="shared" si="17"/>
        <v>41.774868730240016</v>
      </c>
      <c r="E132" s="10">
        <f t="shared" si="18"/>
        <v>59.37093980241422</v>
      </c>
      <c r="F132" s="10">
        <f t="shared" si="19"/>
        <v>39.426921633138285</v>
      </c>
      <c r="G132" s="10">
        <f t="shared" si="20"/>
        <v>62.444718832518255</v>
      </c>
    </row>
    <row r="133" spans="1:7" x14ac:dyDescent="0.2">
      <c r="A133" s="6">
        <v>50</v>
      </c>
      <c r="B133" s="6">
        <v>131</v>
      </c>
      <c r="C133" s="6">
        <f t="shared" si="16"/>
        <v>26200</v>
      </c>
      <c r="D133" s="10">
        <f t="shared" si="17"/>
        <v>41.804893076546108</v>
      </c>
      <c r="E133" s="10">
        <f t="shared" si="18"/>
        <v>59.332046888536865</v>
      </c>
      <c r="F133" s="10">
        <f t="shared" si="19"/>
        <v>39.464602662273393</v>
      </c>
      <c r="G133" s="10">
        <f t="shared" si="20"/>
        <v>62.392595474536023</v>
      </c>
    </row>
    <row r="134" spans="1:7" x14ac:dyDescent="0.2">
      <c r="A134" s="6">
        <v>50</v>
      </c>
      <c r="B134" s="6">
        <v>132</v>
      </c>
      <c r="C134" s="6">
        <f t="shared" si="16"/>
        <v>26400</v>
      </c>
      <c r="D134" s="10">
        <f t="shared" si="17"/>
        <v>41.83458652206911</v>
      </c>
      <c r="E134" s="10">
        <f t="shared" si="18"/>
        <v>59.293620610627656</v>
      </c>
      <c r="F134" s="10">
        <f t="shared" si="19"/>
        <v>39.501875417835315</v>
      </c>
      <c r="G134" s="10">
        <f t="shared" si="20"/>
        <v>62.341100924522138</v>
      </c>
    </row>
    <row r="135" spans="1:7" x14ac:dyDescent="0.2">
      <c r="A135" s="6">
        <v>50</v>
      </c>
      <c r="B135" s="6">
        <v>133</v>
      </c>
      <c r="C135" s="6">
        <f t="shared" si="16"/>
        <v>26600</v>
      </c>
      <c r="D135" s="10">
        <f t="shared" si="17"/>
        <v>41.863955133144579</v>
      </c>
      <c r="E135" s="10">
        <f t="shared" si="18"/>
        <v>59.25565181541301</v>
      </c>
      <c r="F135" s="10">
        <f t="shared" si="19"/>
        <v>39.538747278596368</v>
      </c>
      <c r="G135" s="10">
        <f t="shared" si="20"/>
        <v>62.290222797878414</v>
      </c>
    </row>
    <row r="136" spans="1:7" x14ac:dyDescent="0.2">
      <c r="A136" s="6">
        <v>50</v>
      </c>
      <c r="B136" s="6">
        <v>134</v>
      </c>
      <c r="C136" s="6">
        <f t="shared" si="16"/>
        <v>26800</v>
      </c>
      <c r="D136" s="10">
        <f t="shared" si="17"/>
        <v>41.893004821077305</v>
      </c>
      <c r="E136" s="10">
        <f t="shared" si="18"/>
        <v>59.218131597447815</v>
      </c>
      <c r="F136" s="10">
        <f t="shared" si="19"/>
        <v>39.575225437139167</v>
      </c>
      <c r="G136" s="10">
        <f t="shared" si="20"/>
        <v>62.239949046424599</v>
      </c>
    </row>
    <row r="137" spans="1:7" x14ac:dyDescent="0.2">
      <c r="A137" s="6">
        <v>50</v>
      </c>
      <c r="B137" s="6">
        <v>135</v>
      </c>
      <c r="C137" s="6">
        <f t="shared" si="16"/>
        <v>27000</v>
      </c>
      <c r="D137" s="10">
        <f t="shared" si="17"/>
        <v>41.92174134720829</v>
      </c>
      <c r="E137" s="10">
        <f t="shared" si="18"/>
        <v>59.181051290590013</v>
      </c>
      <c r="F137" s="10">
        <f t="shared" si="19"/>
        <v>39.611316905871092</v>
      </c>
      <c r="G137" s="10">
        <f t="shared" si="20"/>
        <v>62.190267946793632</v>
      </c>
    </row>
    <row r="138" spans="1:7" x14ac:dyDescent="0.2">
      <c r="A138" s="6">
        <v>50</v>
      </c>
      <c r="B138" s="6">
        <v>136</v>
      </c>
      <c r="C138" s="6">
        <f t="shared" si="16"/>
        <v>27200.000000000004</v>
      </c>
      <c r="D138" s="10">
        <f t="shared" si="17"/>
        <v>41.950170327780476</v>
      </c>
      <c r="E138" s="10">
        <f t="shared" si="18"/>
        <v>59.144402459830012</v>
      </c>
      <c r="F138" s="10">
        <f t="shared" si="19"/>
        <v>39.647028522802877</v>
      </c>
      <c r="G138" s="10">
        <f t="shared" si="20"/>
        <v>62.141168089310881</v>
      </c>
    </row>
    <row r="139" spans="1:7" x14ac:dyDescent="0.2">
      <c r="A139" s="6">
        <v>50</v>
      </c>
      <c r="B139" s="6">
        <v>137</v>
      </c>
      <c r="C139" s="6">
        <f t="shared" si="16"/>
        <v>27400.000000000004</v>
      </c>
      <c r="D139" s="10">
        <f t="shared" si="17"/>
        <v>41.978297238612619</v>
      </c>
      <c r="E139" s="10">
        <f t="shared" si="18"/>
        <v>59.10817689345744</v>
      </c>
      <c r="F139" s="10">
        <f t="shared" si="19"/>
        <v>39.682366957101365</v>
      </c>
      <c r="G139" s="10">
        <f t="shared" si="20"/>
        <v>62.092638367333592</v>
      </c>
    </row>
    <row r="140" spans="1:7" x14ac:dyDescent="0.2">
      <c r="A140" s="6">
        <v>50</v>
      </c>
      <c r="B140" s="6">
        <v>138</v>
      </c>
      <c r="C140" s="6">
        <f t="shared" si="16"/>
        <v>27599.999999999996</v>
      </c>
      <c r="D140" s="10">
        <f t="shared" si="17"/>
        <v>42.006127419590229</v>
      </c>
      <c r="E140" s="10">
        <f t="shared" si="18"/>
        <v>59.072366595548971</v>
      </c>
      <c r="F140" s="10">
        <f t="shared" si="19"/>
        <v>39.717338714427726</v>
      </c>
      <c r="G140" s="10">
        <f t="shared" si="20"/>
        <v>62.04466796702836</v>
      </c>
    </row>
    <row r="141" spans="1:7" x14ac:dyDescent="0.2">
      <c r="A141" s="6">
        <v>50</v>
      </c>
      <c r="B141" s="6">
        <v>139</v>
      </c>
      <c r="C141" s="6">
        <f t="shared" si="16"/>
        <v>27799.999999999996</v>
      </c>
      <c r="D141" s="10">
        <f t="shared" si="17"/>
        <v>42.033666078981952</v>
      </c>
      <c r="E141" s="10">
        <f t="shared" si="18"/>
        <v>59.036963778761759</v>
      </c>
      <c r="F141" s="10">
        <f t="shared" si="19"/>
        <v>39.751950142070086</v>
      </c>
      <c r="G141" s="10">
        <f t="shared" si="20"/>
        <v>61.997246357565572</v>
      </c>
    </row>
    <row r="142" spans="1:7" x14ac:dyDescent="0.2">
      <c r="A142" s="6">
        <v>50</v>
      </c>
      <c r="B142" s="6">
        <v>140</v>
      </c>
      <c r="C142" s="6">
        <f t="shared" si="16"/>
        <v>28000</v>
      </c>
      <c r="D142" s="10">
        <f t="shared" si="17"/>
        <v>42.060918297589389</v>
      </c>
      <c r="E142" s="10">
        <f t="shared" si="18"/>
        <v>59.001960857418226</v>
      </c>
      <c r="F142" s="10">
        <f t="shared" si="19"/>
        <v>39.786207433880278</v>
      </c>
      <c r="G142" s="10">
        <f t="shared" si="20"/>
        <v>61.950363281711013</v>
      </c>
    </row>
    <row r="143" spans="1:7" x14ac:dyDescent="0.2">
      <c r="A143" s="6">
        <v>50</v>
      </c>
      <c r="B143" s="6">
        <v>141</v>
      </c>
      <c r="C143" s="6">
        <f t="shared" si="16"/>
        <v>28200</v>
      </c>
      <c r="D143" s="10">
        <f t="shared" si="17"/>
        <v>42.087889032737905</v>
      </c>
      <c r="E143" s="10">
        <f t="shared" si="18"/>
        <v>58.967350440867932</v>
      </c>
      <c r="F143" s="10">
        <f t="shared" si="19"/>
        <v>39.820116635023517</v>
      </c>
      <c r="G143" s="10">
        <f t="shared" si="20"/>
        <v>61.904008746795526</v>
      </c>
    </row>
    <row r="144" spans="1:7" x14ac:dyDescent="0.2">
      <c r="A144" s="6">
        <v>50</v>
      </c>
      <c r="B144" s="6">
        <v>142</v>
      </c>
      <c r="C144" s="6">
        <f t="shared" si="16"/>
        <v>28400</v>
      </c>
      <c r="D144" s="10">
        <f t="shared" si="17"/>
        <v>42.114583122115498</v>
      </c>
      <c r="E144" s="10">
        <f t="shared" si="18"/>
        <v>58.933125327113956</v>
      </c>
      <c r="F144" s="10">
        <f t="shared" si="19"/>
        <v>39.85368364654925</v>
      </c>
      <c r="G144" s="10">
        <f t="shared" si="20"/>
        <v>61.858173016045292</v>
      </c>
    </row>
    <row r="145" spans="1:7" x14ac:dyDescent="0.2">
      <c r="A145" s="6">
        <v>50</v>
      </c>
      <c r="B145" s="6">
        <v>143</v>
      </c>
      <c r="C145" s="6">
        <f t="shared" si="16"/>
        <v>28600</v>
      </c>
      <c r="D145" s="10">
        <f t="shared" si="17"/>
        <v>42.141005287466683</v>
      </c>
      <c r="E145" s="10">
        <f t="shared" si="18"/>
        <v>58.899278496691196</v>
      </c>
      <c r="F145" s="10">
        <f t="shared" si="19"/>
        <v>39.886914229790825</v>
      </c>
      <c r="G145" s="10">
        <f t="shared" si="20"/>
        <v>61.812846600255554</v>
      </c>
    </row>
    <row r="146" spans="1:7" x14ac:dyDescent="0.2">
      <c r="A146" s="6">
        <v>50</v>
      </c>
      <c r="B146" s="6">
        <v>144</v>
      </c>
      <c r="C146" s="6">
        <f t="shared" si="16"/>
        <v>28800</v>
      </c>
      <c r="D146" s="10">
        <f t="shared" si="17"/>
        <v>42.167160138147736</v>
      </c>
      <c r="E146" s="10">
        <f t="shared" si="18"/>
        <v>58.865803106785094</v>
      </c>
      <c r="F146" s="10">
        <f t="shared" si="19"/>
        <v>39.919814010602181</v>
      </c>
      <c r="G146" s="10">
        <f t="shared" si="20"/>
        <v>61.76802024979218</v>
      </c>
    </row>
    <row r="147" spans="1:7" x14ac:dyDescent="0.2">
      <c r="A147" s="6">
        <v>50</v>
      </c>
      <c r="B147" s="6">
        <v>145</v>
      </c>
      <c r="C147" s="6">
        <f t="shared" si="16"/>
        <v>29000</v>
      </c>
      <c r="D147" s="10">
        <f t="shared" si="17"/>
        <v>42.193052174549322</v>
      </c>
      <c r="E147" s="10">
        <f t="shared" si="18"/>
        <v>58.832692485579578</v>
      </c>
      <c r="F147" s="10">
        <f t="shared" si="19"/>
        <v>39.952388483438007</v>
      </c>
      <c r="G147" s="10">
        <f t="shared" si="20"/>
        <v>61.723684946905607</v>
      </c>
    </row>
    <row r="148" spans="1:7" x14ac:dyDescent="0.2">
      <c r="A148" s="6">
        <v>50</v>
      </c>
      <c r="B148" s="6">
        <v>146</v>
      </c>
      <c r="C148" s="6">
        <f t="shared" si="16"/>
        <v>29200</v>
      </c>
      <c r="D148" s="10">
        <f t="shared" si="17"/>
        <v>42.218685791392524</v>
      </c>
      <c r="E148" s="10">
        <f t="shared" si="18"/>
        <v>58.799940126823884</v>
      </c>
      <c r="F148" s="10">
        <f t="shared" si="19"/>
        <v>39.984643015284398</v>
      </c>
      <c r="G148" s="10">
        <f t="shared" si="20"/>
        <v>61.679831898343309</v>
      </c>
    </row>
    <row r="149" spans="1:7" x14ac:dyDescent="0.2">
      <c r="A149" s="6">
        <v>50</v>
      </c>
      <c r="B149" s="6">
        <v>147</v>
      </c>
      <c r="C149" s="6">
        <f t="shared" si="16"/>
        <v>29400</v>
      </c>
      <c r="D149" s="10">
        <f t="shared" si="17"/>
        <v>42.244065280903655</v>
      </c>
      <c r="E149" s="10">
        <f t="shared" si="18"/>
        <v>58.767539684608273</v>
      </c>
      <c r="F149" s="10">
        <f t="shared" si="19"/>
        <v>40.016582849446436</v>
      </c>
      <c r="G149" s="10">
        <f t="shared" si="20"/>
        <v>61.636452528246721</v>
      </c>
    </row>
    <row r="150" spans="1:7" x14ac:dyDescent="0.2">
      <c r="A150" s="6">
        <v>50</v>
      </c>
      <c r="B150" s="6">
        <v>148</v>
      </c>
      <c r="C150" s="6">
        <f t="shared" si="16"/>
        <v>29600</v>
      </c>
      <c r="D150" s="10">
        <f t="shared" si="17"/>
        <v>42.269194835873002</v>
      </c>
      <c r="E150" s="10">
        <f t="shared" si="18"/>
        <v>58.735484968339215</v>
      </c>
      <c r="F150" s="10">
        <f t="shared" si="19"/>
        <v>40.048213109199231</v>
      </c>
      <c r="G150" s="10">
        <f t="shared" si="20"/>
        <v>61.593538471320265</v>
      </c>
    </row>
    <row r="151" spans="1:7" x14ac:dyDescent="0.2">
      <c r="A151" s="6">
        <v>50</v>
      </c>
      <c r="B151" s="6">
        <v>149</v>
      </c>
      <c r="C151" s="6">
        <f t="shared" si="16"/>
        <v>29800</v>
      </c>
      <c r="D151" s="10">
        <f t="shared" si="17"/>
        <v>42.294078552602699</v>
      </c>
      <c r="E151" s="10">
        <f t="shared" si="18"/>
        <v>58.70376993790525</v>
      </c>
      <c r="F151" s="10">
        <f t="shared" si="19"/>
        <v>40.079538801307322</v>
      </c>
      <c r="G151" s="10">
        <f t="shared" si="20"/>
        <v>61.55108156625986</v>
      </c>
    </row>
    <row r="152" spans="1:7" x14ac:dyDescent="0.2">
      <c r="A152" s="6">
        <v>50</v>
      </c>
      <c r="B152" s="6">
        <v>150</v>
      </c>
      <c r="C152" s="6">
        <f t="shared" si="16"/>
        <v>30000</v>
      </c>
      <c r="D152" s="10">
        <f t="shared" si="17"/>
        <v>42.31872043374829</v>
      </c>
      <c r="E152" s="10">
        <f t="shared" si="18"/>
        <v>58.672388699024829</v>
      </c>
      <c r="F152" s="10">
        <f t="shared" si="19"/>
        <v>40.110564819418769</v>
      </c>
      <c r="G152" s="10">
        <f t="shared" si="20"/>
        <v>61.509073849429797</v>
      </c>
    </row>
    <row r="153" spans="1:7" x14ac:dyDescent="0.2">
      <c r="A153" s="6">
        <v>50</v>
      </c>
      <c r="B153" s="6">
        <v>151</v>
      </c>
      <c r="C153" s="6">
        <f t="shared" si="16"/>
        <v>30200</v>
      </c>
      <c r="D153" s="10">
        <f t="shared" si="17"/>
        <v>42.343124391058581</v>
      </c>
      <c r="E153" s="10">
        <f t="shared" si="18"/>
        <v>58.64133549876837</v>
      </c>
      <c r="F153" s="10">
        <f t="shared" si="19"/>
        <v>40.141295947338939</v>
      </c>
      <c r="G153" s="10">
        <f t="shared" si="20"/>
        <v>61.467507548776616</v>
      </c>
    </row>
    <row r="154" spans="1:7" x14ac:dyDescent="0.2">
      <c r="A154" s="6">
        <v>50</v>
      </c>
      <c r="B154" s="6">
        <v>152</v>
      </c>
      <c r="C154" s="6">
        <f t="shared" si="16"/>
        <v>30400</v>
      </c>
      <c r="D154" s="10">
        <f t="shared" si="17"/>
        <v>42.367294248017963</v>
      </c>
      <c r="E154" s="10">
        <f t="shared" si="18"/>
        <v>58.610604721246624</v>
      </c>
      <c r="F154" s="10">
        <f t="shared" si="19"/>
        <v>40.171736862189036</v>
      </c>
      <c r="G154" s="10">
        <f t="shared" si="20"/>
        <v>61.426375077969752</v>
      </c>
    </row>
    <row r="155" spans="1:7" x14ac:dyDescent="0.2">
      <c r="A155" s="6">
        <v>50</v>
      </c>
      <c r="B155" s="6">
        <v>153</v>
      </c>
      <c r="C155" s="6">
        <f t="shared" si="16"/>
        <v>30600</v>
      </c>
      <c r="D155" s="10">
        <f t="shared" si="17"/>
        <v>42.391233742395386</v>
      </c>
      <c r="E155" s="10">
        <f t="shared" si="18"/>
        <v>58.580190883458378</v>
      </c>
      <c r="F155" s="10">
        <f t="shared" si="19"/>
        <v>40.201892137453974</v>
      </c>
      <c r="G155" s="10">
        <f t="shared" si="20"/>
        <v>61.385669030759075</v>
      </c>
    </row>
    <row r="156" spans="1:7" x14ac:dyDescent="0.2">
      <c r="A156" s="6">
        <v>50</v>
      </c>
      <c r="B156" s="6">
        <v>154</v>
      </c>
      <c r="C156" s="6">
        <f t="shared" si="16"/>
        <v>30800</v>
      </c>
      <c r="D156" s="10">
        <f t="shared" si="17"/>
        <v>42.414946528703801</v>
      </c>
      <c r="E156" s="10">
        <f t="shared" si="18"/>
        <v>58.550088631290372</v>
      </c>
      <c r="F156" s="10">
        <f t="shared" si="19"/>
        <v>40.231766245924412</v>
      </c>
      <c r="G156" s="10">
        <f t="shared" si="20"/>
        <v>61.345382175539868</v>
      </c>
    </row>
    <row r="157" spans="1:7" x14ac:dyDescent="0.2">
      <c r="A157" s="6">
        <v>50</v>
      </c>
      <c r="B157" s="6">
        <v>155</v>
      </c>
      <c r="C157" s="6">
        <f t="shared" si="16"/>
        <v>31000</v>
      </c>
      <c r="D157" s="10">
        <f t="shared" si="17"/>
        <v>42.438436180573795</v>
      </c>
      <c r="E157" s="10">
        <f t="shared" si="18"/>
        <v>58.520292735663055</v>
      </c>
      <c r="F157" s="10">
        <f t="shared" si="19"/>
        <v>40.261363562537092</v>
      </c>
      <c r="G157" s="10">
        <f t="shared" si="20"/>
        <v>61.30550745011638</v>
      </c>
    </row>
    <row r="158" spans="1:7" x14ac:dyDescent="0.2">
      <c r="A158" s="6">
        <v>50</v>
      </c>
      <c r="B158" s="6">
        <v>156</v>
      </c>
      <c r="C158" s="6">
        <f t="shared" si="16"/>
        <v>31200</v>
      </c>
      <c r="D158" s="10">
        <f t="shared" si="17"/>
        <v>42.461706193044918</v>
      </c>
      <c r="E158" s="10">
        <f t="shared" si="18"/>
        <v>58.490798088815851</v>
      </c>
      <c r="F158" s="10">
        <f t="shared" si="19"/>
        <v>40.29068836711771</v>
      </c>
      <c r="G158" s="10">
        <f t="shared" si="20"/>
        <v>61.266037956655268</v>
      </c>
    </row>
    <row r="159" spans="1:7" x14ac:dyDescent="0.2">
      <c r="A159" s="6">
        <v>50</v>
      </c>
      <c r="B159" s="6">
        <v>157</v>
      </c>
      <c r="C159" s="6">
        <f t="shared" si="16"/>
        <v>31400</v>
      </c>
      <c r="D159" s="10">
        <f t="shared" si="17"/>
        <v>42.48475998477808</v>
      </c>
      <c r="E159" s="10">
        <f t="shared" si="18"/>
        <v>58.461599700726033</v>
      </c>
      <c r="F159" s="10">
        <f t="shared" si="19"/>
        <v>40.31974484703025</v>
      </c>
      <c r="G159" s="10">
        <f t="shared" si="20"/>
        <v>61.226966956821158</v>
      </c>
    </row>
    <row r="160" spans="1:7" x14ac:dyDescent="0.2">
      <c r="A160" s="6">
        <v>50</v>
      </c>
      <c r="B160" s="6">
        <v>158</v>
      </c>
      <c r="C160" s="6">
        <f t="shared" si="16"/>
        <v>31600</v>
      </c>
      <c r="D160" s="10">
        <f t="shared" si="17"/>
        <v>42.507600900192173</v>
      </c>
      <c r="E160" s="10">
        <f t="shared" si="18"/>
        <v>58.432692695655696</v>
      </c>
      <c r="F160" s="10">
        <f t="shared" si="19"/>
        <v>40.348537099736319</v>
      </c>
      <c r="G160" s="10">
        <f t="shared" si="20"/>
        <v>61.188287867086402</v>
      </c>
    </row>
    <row r="161" spans="1:7" x14ac:dyDescent="0.2">
      <c r="A161" s="6">
        <v>50</v>
      </c>
      <c r="B161" s="6">
        <v>159</v>
      </c>
      <c r="C161" s="6">
        <f t="shared" si="16"/>
        <v>31800</v>
      </c>
      <c r="D161" s="10">
        <f t="shared" si="17"/>
        <v>42.530232211528009</v>
      </c>
      <c r="E161" s="10">
        <f t="shared" si="18"/>
        <v>58.404072308821206</v>
      </c>
      <c r="F161" s="10">
        <f t="shared" si="19"/>
        <v>40.377069135268549</v>
      </c>
      <c r="G161" s="10">
        <f t="shared" si="20"/>
        <v>61.149994254207691</v>
      </c>
    </row>
    <row r="162" spans="1:7" x14ac:dyDescent="0.2">
      <c r="A162" s="6">
        <v>50</v>
      </c>
      <c r="B162" s="6">
        <v>160</v>
      </c>
      <c r="C162" s="6">
        <f t="shared" si="16"/>
        <v>32000</v>
      </c>
      <c r="D162" s="10">
        <f t="shared" si="17"/>
        <v>42.552657120842483</v>
      </c>
      <c r="E162" s="10">
        <f t="shared" si="18"/>
        <v>58.375733883180345</v>
      </c>
      <c r="F162" s="10">
        <f t="shared" si="19"/>
        <v>40.405344878620973</v>
      </c>
      <c r="G162" s="10">
        <f t="shared" si="20"/>
        <v>61.112079830862932</v>
      </c>
    </row>
    <row r="163" spans="1:7" x14ac:dyDescent="0.2">
      <c r="A163" s="6">
        <v>50</v>
      </c>
      <c r="B163" s="6">
        <v>161</v>
      </c>
      <c r="C163" s="6">
        <f t="shared" si="16"/>
        <v>32200.000000000004</v>
      </c>
      <c r="D163" s="10">
        <f t="shared" si="17"/>
        <v>42.574878761935757</v>
      </c>
      <c r="E163" s="10">
        <f t="shared" si="18"/>
        <v>58.347672866331976</v>
      </c>
      <c r="F163" s="10">
        <f t="shared" si="19"/>
        <v>40.433368172059858</v>
      </c>
      <c r="G163" s="10">
        <f t="shared" si="20"/>
        <v>61.07453845144115</v>
      </c>
    </row>
    <row r="164" spans="1:7" x14ac:dyDescent="0.2">
      <c r="A164" s="6">
        <v>50</v>
      </c>
      <c r="B164" s="6">
        <v>162</v>
      </c>
      <c r="C164" s="6">
        <f t="shared" si="16"/>
        <v>32400.000000000004</v>
      </c>
      <c r="D164" s="10">
        <f t="shared" si="17"/>
        <v>42.596900202213938</v>
      </c>
      <c r="E164" s="10">
        <f t="shared" si="18"/>
        <v>58.319884807523927</v>
      </c>
      <c r="F164" s="10">
        <f t="shared" si="19"/>
        <v>40.461142777358234</v>
      </c>
      <c r="G164" s="10">
        <f t="shared" si="20"/>
        <v>61.037364107979712</v>
      </c>
    </row>
    <row r="165" spans="1:7" x14ac:dyDescent="0.2">
      <c r="A165" s="6">
        <v>50</v>
      </c>
      <c r="B165" s="6">
        <v>163</v>
      </c>
      <c r="C165" s="6">
        <f t="shared" si="16"/>
        <v>32599.999999999996</v>
      </c>
      <c r="D165" s="10">
        <f t="shared" si="17"/>
        <v>42.618724444490113</v>
      </c>
      <c r="E165" s="10">
        <f t="shared" si="18"/>
        <v>58.292365354764293</v>
      </c>
      <c r="F165" s="10">
        <f t="shared" si="19"/>
        <v>40.488672377956732</v>
      </c>
      <c r="G165" s="10">
        <f t="shared" si="20"/>
        <v>61.000550926242433</v>
      </c>
    </row>
    <row r="166" spans="1:7" x14ac:dyDescent="0.2">
      <c r="A166" s="6">
        <v>50</v>
      </c>
      <c r="B166" s="6">
        <v>164</v>
      </c>
      <c r="C166" s="6">
        <f t="shared" si="16"/>
        <v>32800</v>
      </c>
      <c r="D166" s="10">
        <f t="shared" si="17"/>
        <v>42.640354428725722</v>
      </c>
      <c r="E166" s="10">
        <f t="shared" si="18"/>
        <v>58.265110252032315</v>
      </c>
      <c r="F166" s="10">
        <f t="shared" si="19"/>
        <v>40.515960581054145</v>
      </c>
      <c r="G166" s="10">
        <f t="shared" si="20"/>
        <v>60.964093161933029</v>
      </c>
    </row>
    <row r="167" spans="1:7" x14ac:dyDescent="0.2">
      <c r="A167" s="6">
        <v>50</v>
      </c>
      <c r="B167" s="6">
        <v>165</v>
      </c>
      <c r="C167" s="6">
        <f t="shared" si="16"/>
        <v>33000</v>
      </c>
      <c r="D167" s="10">
        <f t="shared" si="17"/>
        <v>42.661793033715107</v>
      </c>
      <c r="E167" s="10">
        <f t="shared" si="18"/>
        <v>58.238115336584713</v>
      </c>
      <c r="F167" s="10">
        <f t="shared" si="19"/>
        <v>40.543010919629666</v>
      </c>
      <c r="G167" s="10">
        <f t="shared" si="20"/>
        <v>60.927985197038424</v>
      </c>
    </row>
    <row r="168" spans="1:7" x14ac:dyDescent="0.2">
      <c r="A168" s="6">
        <v>50</v>
      </c>
      <c r="B168" s="6">
        <v>166</v>
      </c>
      <c r="C168" s="6">
        <f t="shared" si="16"/>
        <v>33200</v>
      </c>
      <c r="D168" s="10">
        <f t="shared" si="17"/>
        <v>42.68304307871486</v>
      </c>
      <c r="E168" s="10">
        <f t="shared" si="18"/>
        <v>58.211376536353356</v>
      </c>
      <c r="F168" s="10">
        <f t="shared" si="19"/>
        <v>40.569826854400247</v>
      </c>
      <c r="G168" s="10">
        <f t="shared" si="20"/>
        <v>60.892221536296539</v>
      </c>
    </row>
    <row r="169" spans="1:7" x14ac:dyDescent="0.2">
      <c r="A169" s="6">
        <v>50</v>
      </c>
      <c r="B169" s="6">
        <v>167</v>
      </c>
      <c r="C169" s="6">
        <f t="shared" si="16"/>
        <v>33400</v>
      </c>
      <c r="D169" s="10">
        <f t="shared" si="17"/>
        <v>42.704107325020544</v>
      </c>
      <c r="E169" s="10">
        <f t="shared" si="18"/>
        <v>58.184889867431203</v>
      </c>
      <c r="F169" s="10">
        <f t="shared" si="19"/>
        <v>40.596411775714671</v>
      </c>
      <c r="G169" s="10">
        <f t="shared" si="20"/>
        <v>60.856796803783951</v>
      </c>
    </row>
    <row r="170" spans="1:7" x14ac:dyDescent="0.2">
      <c r="A170" s="6">
        <v>50</v>
      </c>
      <c r="B170" s="6">
        <v>168</v>
      </c>
      <c r="C170" s="6">
        <f t="shared" si="16"/>
        <v>33600</v>
      </c>
      <c r="D170" s="10">
        <f t="shared" si="17"/>
        <v>42.724988477492559</v>
      </c>
      <c r="E170" s="10">
        <f t="shared" si="18"/>
        <v>58.158651431642411</v>
      </c>
      <c r="F170" s="10">
        <f t="shared" si="19"/>
        <v>40.622769005387603</v>
      </c>
      <c r="G170" s="10">
        <f t="shared" si="20"/>
        <v>60.82170573961816</v>
      </c>
    </row>
    <row r="171" spans="1:7" x14ac:dyDescent="0.2">
      <c r="A171" s="6">
        <v>50</v>
      </c>
      <c r="B171" s="6">
        <v>169</v>
      </c>
      <c r="C171" s="6">
        <f t="shared" si="16"/>
        <v>33800</v>
      </c>
      <c r="D171" s="10">
        <f t="shared" si="17"/>
        <v>42.745689186033097</v>
      </c>
      <c r="E171" s="10">
        <f t="shared" si="18"/>
        <v>58.132657414193709</v>
      </c>
      <c r="F171" s="10">
        <f t="shared" si="19"/>
        <v>40.648901798475187</v>
      </c>
      <c r="G171" s="10">
        <f t="shared" si="20"/>
        <v>60.786943196770459</v>
      </c>
    </row>
    <row r="172" spans="1:7" x14ac:dyDescent="0.2">
      <c r="A172" s="6">
        <v>50</v>
      </c>
      <c r="B172" s="6">
        <v>170</v>
      </c>
      <c r="C172" s="6">
        <f t="shared" si="16"/>
        <v>34000</v>
      </c>
      <c r="D172" s="10">
        <f t="shared" si="17"/>
        <v>42.766212047016154</v>
      </c>
      <c r="E172" s="10">
        <f t="shared" si="18"/>
        <v>58.106904081403783</v>
      </c>
      <c r="F172" s="10">
        <f t="shared" si="19"/>
        <v>40.67481334499471</v>
      </c>
      <c r="G172" s="10">
        <f t="shared" si="20"/>
        <v>60.752504137984616</v>
      </c>
    </row>
    <row r="173" spans="1:7" x14ac:dyDescent="0.2">
      <c r="A173" s="6">
        <v>50</v>
      </c>
      <c r="B173" s="6">
        <v>171</v>
      </c>
      <c r="C173" s="6">
        <f t="shared" si="16"/>
        <v>34200</v>
      </c>
      <c r="D173" s="10">
        <f t="shared" si="17"/>
        <v>42.786559604672135</v>
      </c>
      <c r="E173" s="10">
        <f t="shared" si="18"/>
        <v>58.081387778507441</v>
      </c>
      <c r="F173" s="10">
        <f t="shared" si="19"/>
        <v>40.700506771590263</v>
      </c>
      <c r="G173" s="10">
        <f t="shared" si="20"/>
        <v>60.718383632797618</v>
      </c>
    </row>
    <row r="174" spans="1:7" x14ac:dyDescent="0.2">
      <c r="A174" s="6">
        <v>50</v>
      </c>
      <c r="B174" s="6">
        <v>172</v>
      </c>
      <c r="C174" s="6">
        <f t="shared" si="16"/>
        <v>34400</v>
      </c>
      <c r="D174" s="10">
        <f t="shared" si="17"/>
        <v>42.806734352429046</v>
      </c>
      <c r="E174" s="10">
        <f t="shared" si="18"/>
        <v>58.056104927531841</v>
      </c>
      <c r="F174" s="10">
        <f t="shared" si="19"/>
        <v>40.725985143146637</v>
      </c>
      <c r="G174" s="10">
        <f t="shared" si="20"/>
        <v>60.684576854658296</v>
      </c>
    </row>
    <row r="175" spans="1:7" x14ac:dyDescent="0.2">
      <c r="A175" s="6">
        <v>50</v>
      </c>
      <c r="B175" s="6">
        <v>173</v>
      </c>
      <c r="C175" s="6">
        <f t="shared" si="16"/>
        <v>34600</v>
      </c>
      <c r="D175" s="10">
        <f t="shared" si="17"/>
        <v>42.826738734211602</v>
      </c>
      <c r="E175" s="10">
        <f t="shared" si="18"/>
        <v>58.031052025242062</v>
      </c>
      <c r="F175" s="10">
        <f t="shared" si="19"/>
        <v>40.751251464353039</v>
      </c>
      <c r="G175" s="10">
        <f t="shared" si="20"/>
        <v>60.651079078140043</v>
      </c>
    </row>
    <row r="176" spans="1:7" x14ac:dyDescent="0.2">
      <c r="A176" s="6">
        <v>50</v>
      </c>
      <c r="B176" s="6">
        <v>174</v>
      </c>
      <c r="C176" s="6">
        <f t="shared" si="16"/>
        <v>34800</v>
      </c>
      <c r="D176" s="10">
        <f t="shared" si="17"/>
        <v>42.846575145699894</v>
      </c>
      <c r="E176" s="10">
        <f t="shared" si="18"/>
        <v>58.006225641153165</v>
      </c>
      <c r="F176" s="10">
        <f t="shared" si="19"/>
        <v>40.77630868121846</v>
      </c>
      <c r="G176" s="10">
        <f t="shared" si="20"/>
        <v>60.617885676244263</v>
      </c>
    </row>
    <row r="177" spans="1:7" x14ac:dyDescent="0.2">
      <c r="A177" s="6">
        <v>50</v>
      </c>
      <c r="B177" s="6">
        <v>175</v>
      </c>
      <c r="C177" s="6">
        <f t="shared" si="16"/>
        <v>35000</v>
      </c>
      <c r="D177" s="10">
        <f t="shared" si="17"/>
        <v>42.866245935549195</v>
      </c>
      <c r="E177" s="10">
        <f t="shared" si="18"/>
        <v>57.981622415606395</v>
      </c>
      <c r="F177" s="10">
        <f t="shared" si="19"/>
        <v>40.801159682541034</v>
      </c>
      <c r="G177" s="10">
        <f t="shared" si="20"/>
        <v>60.584992117790726</v>
      </c>
    </row>
    <row r="178" spans="1:7" x14ac:dyDescent="0.2">
      <c r="A178" s="6">
        <v>50</v>
      </c>
      <c r="B178" s="6">
        <v>176</v>
      </c>
      <c r="C178" s="6">
        <f t="shared" si="16"/>
        <v>35200</v>
      </c>
      <c r="D178" s="10">
        <f t="shared" si="17"/>
        <v>42.885753406572206</v>
      </c>
      <c r="E178" s="10">
        <f t="shared" si="18"/>
        <v>57.957239057906975</v>
      </c>
      <c r="F178" s="10">
        <f t="shared" si="19"/>
        <v>40.825807301332034</v>
      </c>
      <c r="G178" s="10">
        <f t="shared" si="20"/>
        <v>60.552393964891927</v>
      </c>
    </row>
    <row r="179" spans="1:7" x14ac:dyDescent="0.2">
      <c r="A179" s="6">
        <v>50</v>
      </c>
      <c r="B179" s="6">
        <v>177</v>
      </c>
      <c r="C179" s="6">
        <f t="shared" si="16"/>
        <v>35400</v>
      </c>
      <c r="D179" s="10">
        <f t="shared" si="17"/>
        <v>42.905099816885041</v>
      </c>
      <c r="E179" s="10">
        <f t="shared" si="18"/>
        <v>57.933072344521356</v>
      </c>
      <c r="F179" s="10">
        <f t="shared" si="19"/>
        <v>40.850254316197166</v>
      </c>
      <c r="G179" s="10">
        <f t="shared" si="20"/>
        <v>60.52008687050796</v>
      </c>
    </row>
    <row r="180" spans="1:7" x14ac:dyDescent="0.2">
      <c r="A180" s="6">
        <v>50</v>
      </c>
      <c r="B180" s="6">
        <v>178</v>
      </c>
      <c r="C180" s="6">
        <f t="shared" si="16"/>
        <v>35600</v>
      </c>
      <c r="D180" s="10">
        <f t="shared" si="17"/>
        <v>42.924287381018495</v>
      </c>
      <c r="E180" s="10">
        <f t="shared" si="18"/>
        <v>57.909119117331407</v>
      </c>
      <c r="F180" s="10">
        <f t="shared" si="19"/>
        <v>40.874503452675967</v>
      </c>
      <c r="G180" s="10">
        <f t="shared" si="20"/>
        <v>60.48806657607912</v>
      </c>
    </row>
    <row r="181" spans="1:7" x14ac:dyDescent="0.2">
      <c r="A181" s="6">
        <v>50</v>
      </c>
      <c r="B181" s="6">
        <v>179</v>
      </c>
      <c r="C181" s="6">
        <f t="shared" ref="C181:C244" si="21">B181/A181*10000</f>
        <v>35800</v>
      </c>
      <c r="D181" s="10">
        <f t="shared" ref="D181:D244" si="22">(IF(B181&gt;0,(CHIINV(0.975, 2 * B181) / 2)/C181,0))*10000</f>
        <v>42.94331827099559</v>
      </c>
      <c r="E181" s="10">
        <f t="shared" ref="E181:E244" si="23">(IF(B181&gt;0,(CHIINV(0.025, 2 * (B181+1) )/ 2)/C181,(CHIINV(0.025, 2 )/ 2)/C181))*10000</f>
        <v>57.885376281943742</v>
      </c>
      <c r="F181" s="10">
        <f t="shared" ref="F181:F244" si="24">(IF(B181&gt;0,(CHIINV(0.995, 2 * B181) / 2)/C181,0))*10000</f>
        <v>40.898557384541142</v>
      </c>
      <c r="G181" s="10">
        <f t="shared" ref="G181:G244" si="25">(IF(B181&gt;0,(CHIINV(0.005, 2 * (B181+1) )/ 2)/C181,(CHIINV(0.005, 2 )/ 2)/C181))*10000</f>
        <v>60.456328909233228</v>
      </c>
    </row>
    <row r="182" spans="1:7" x14ac:dyDescent="0.2">
      <c r="A182" s="6">
        <v>50</v>
      </c>
      <c r="B182" s="6">
        <v>180</v>
      </c>
      <c r="C182" s="6">
        <f t="shared" si="21"/>
        <v>36000</v>
      </c>
      <c r="D182" s="10">
        <f t="shared" si="22"/>
        <v>42.962194617376745</v>
      </c>
      <c r="E182" s="10">
        <f t="shared" si="23"/>
        <v>57.86184080605198</v>
      </c>
      <c r="F182" s="10">
        <f t="shared" si="24"/>
        <v>40.922418735059004</v>
      </c>
      <c r="G182" s="10">
        <f t="shared" si="25"/>
        <v>60.424869781564887</v>
      </c>
    </row>
    <row r="183" spans="1:7" x14ac:dyDescent="0.2">
      <c r="A183" s="6">
        <v>50</v>
      </c>
      <c r="B183" s="6">
        <v>181</v>
      </c>
      <c r="C183" s="6">
        <f t="shared" si="21"/>
        <v>36200</v>
      </c>
      <c r="D183" s="10">
        <f t="shared" si="22"/>
        <v>42.980918510273561</v>
      </c>
      <c r="E183" s="10">
        <f t="shared" si="23"/>
        <v>57.838509717849952</v>
      </c>
      <c r="F183" s="10">
        <f t="shared" si="24"/>
        <v>40.946090078212897</v>
      </c>
      <c r="G183" s="10">
        <f t="shared" si="25"/>
        <v>60.393685186484163</v>
      </c>
    </row>
    <row r="184" spans="1:7" x14ac:dyDescent="0.2">
      <c r="A184" s="6">
        <v>50</v>
      </c>
      <c r="B184" s="6">
        <v>182</v>
      </c>
      <c r="C184" s="6">
        <f t="shared" si="21"/>
        <v>36400</v>
      </c>
      <c r="D184" s="10">
        <f t="shared" si="22"/>
        <v>42.99949200033268</v>
      </c>
      <c r="E184" s="10">
        <f t="shared" si="23"/>
        <v>57.815380104494203</v>
      </c>
      <c r="F184" s="10">
        <f t="shared" si="24"/>
        <v>40.969573939889976</v>
      </c>
      <c r="G184" s="10">
        <f t="shared" si="25"/>
        <v>60.362771197131984</v>
      </c>
    </row>
    <row r="185" spans="1:7" x14ac:dyDescent="0.2">
      <c r="A185" s="6">
        <v>50</v>
      </c>
      <c r="B185" s="6">
        <v>183</v>
      </c>
      <c r="C185" s="6">
        <f t="shared" si="21"/>
        <v>36600</v>
      </c>
      <c r="D185" s="10">
        <f t="shared" si="22"/>
        <v>43.017917099690209</v>
      </c>
      <c r="E185" s="10">
        <f t="shared" si="23"/>
        <v>57.792449110613674</v>
      </c>
      <c r="F185" s="10">
        <f t="shared" si="24"/>
        <v>40.992872799033783</v>
      </c>
      <c r="G185" s="10">
        <f t="shared" si="25"/>
        <v>60.332123964359894</v>
      </c>
    </row>
    <row r="186" spans="1:7" x14ac:dyDescent="0.2">
      <c r="A186" s="6">
        <v>50</v>
      </c>
      <c r="B186" s="6">
        <v>184</v>
      </c>
      <c r="C186" s="6">
        <f t="shared" si="21"/>
        <v>36800</v>
      </c>
      <c r="D186" s="10">
        <f t="shared" si="22"/>
        <v>43.036195782898282</v>
      </c>
      <c r="E186" s="10">
        <f t="shared" si="23"/>
        <v>57.76971393686523</v>
      </c>
      <c r="F186" s="10">
        <f t="shared" si="24"/>
        <v>41.015989088762737</v>
      </c>
      <c r="G186" s="10">
        <f t="shared" si="25"/>
        <v>60.301739714771934</v>
      </c>
    </row>
    <row r="187" spans="1:7" x14ac:dyDescent="0.2">
      <c r="A187" s="6">
        <v>50</v>
      </c>
      <c r="B187" s="6">
        <v>185</v>
      </c>
      <c r="C187" s="6">
        <f t="shared" si="21"/>
        <v>37000</v>
      </c>
      <c r="D187" s="10">
        <f t="shared" si="22"/>
        <v>43.054329987824346</v>
      </c>
      <c r="E187" s="10">
        <f t="shared" si="23"/>
        <v>57.74717183853307</v>
      </c>
      <c r="F187" s="10">
        <f t="shared" si="24"/>
        <v>41.038925197456315</v>
      </c>
      <c r="G187" s="10">
        <f t="shared" si="25"/>
        <v>60.271614748826231</v>
      </c>
    </row>
    <row r="188" spans="1:7" x14ac:dyDescent="0.2">
      <c r="A188" s="6">
        <v>50</v>
      </c>
      <c r="B188" s="6">
        <v>186</v>
      </c>
      <c r="C188" s="6">
        <f t="shared" si="21"/>
        <v>37200</v>
      </c>
      <c r="D188" s="10">
        <f t="shared" si="22"/>
        <v>43.072321616524427</v>
      </c>
      <c r="E188" s="10">
        <f t="shared" si="23"/>
        <v>57.72482012417067</v>
      </c>
      <c r="F188" s="10">
        <f t="shared" si="24"/>
        <v>41.061683469809971</v>
      </c>
      <c r="G188" s="10">
        <f t="shared" si="25"/>
        <v>60.241745438994208</v>
      </c>
    </row>
    <row r="189" spans="1:7" x14ac:dyDescent="0.2">
      <c r="A189" s="6">
        <v>50</v>
      </c>
      <c r="B189" s="6">
        <v>187</v>
      </c>
      <c r="C189" s="6">
        <f t="shared" si="21"/>
        <v>37400</v>
      </c>
      <c r="D189" s="10">
        <f t="shared" si="22"/>
        <v>43.090172536090797</v>
      </c>
      <c r="E189" s="10">
        <f t="shared" si="23"/>
        <v>57.702656154283545</v>
      </c>
      <c r="F189" s="10">
        <f t="shared" si="24"/>
        <v>41.084266207859528</v>
      </c>
      <c r="G189" s="10">
        <f t="shared" si="25"/>
        <v>60.212128227975562</v>
      </c>
    </row>
    <row r="190" spans="1:7" x14ac:dyDescent="0.2">
      <c r="A190" s="6">
        <v>50</v>
      </c>
      <c r="B190" s="6">
        <v>188</v>
      </c>
      <c r="C190" s="6">
        <f t="shared" si="21"/>
        <v>37600</v>
      </c>
      <c r="D190" s="10">
        <f t="shared" si="22"/>
        <v>43.107884579475567</v>
      </c>
      <c r="E190" s="10">
        <f t="shared" si="23"/>
        <v>57.680677340051631</v>
      </c>
      <c r="F190" s="10">
        <f t="shared" si="24"/>
        <v>41.106675671976596</v>
      </c>
      <c r="G190" s="10">
        <f t="shared" si="25"/>
        <v>60.182759626966707</v>
      </c>
    </row>
    <row r="191" spans="1:7" x14ac:dyDescent="0.2">
      <c r="A191" s="6">
        <v>50</v>
      </c>
      <c r="B191" s="6">
        <v>189</v>
      </c>
      <c r="C191" s="6">
        <f t="shared" si="21"/>
        <v>37800</v>
      </c>
      <c r="D191" s="10">
        <f t="shared" si="22"/>
        <v>43.125459546290415</v>
      </c>
      <c r="E191" s="10">
        <f t="shared" si="23"/>
        <v>57.658881142089704</v>
      </c>
      <c r="F191" s="10">
        <f t="shared" si="24"/>
        <v>41.12891408183539</v>
      </c>
      <c r="G191" s="10">
        <f t="shared" si="25"/>
        <v>60.153636213981017</v>
      </c>
    </row>
    <row r="192" spans="1:7" x14ac:dyDescent="0.2">
      <c r="A192" s="6">
        <v>50</v>
      </c>
      <c r="B192" s="6">
        <v>190</v>
      </c>
      <c r="C192" s="6">
        <f t="shared" si="21"/>
        <v>38000</v>
      </c>
      <c r="D192" s="10">
        <f t="shared" si="22"/>
        <v>43.142899203583553</v>
      </c>
      <c r="E192" s="10">
        <f t="shared" si="23"/>
        <v>57.637265069244542</v>
      </c>
      <c r="F192" s="10">
        <f t="shared" si="24"/>
        <v>41.150983617352516</v>
      </c>
      <c r="G192" s="10">
        <f t="shared" si="25"/>
        <v>60.124754632219016</v>
      </c>
    </row>
    <row r="193" spans="1:7" x14ac:dyDescent="0.2">
      <c r="A193" s="6">
        <v>50</v>
      </c>
      <c r="B193" s="6">
        <v>191</v>
      </c>
      <c r="C193" s="6">
        <f t="shared" si="21"/>
        <v>38200</v>
      </c>
      <c r="D193" s="10">
        <f t="shared" si="22"/>
        <v>43.16020528659476</v>
      </c>
      <c r="E193" s="10">
        <f t="shared" si="23"/>
        <v>57.615826677427592</v>
      </c>
      <c r="F193" s="10">
        <f t="shared" si="24"/>
        <v>41.172886419600111</v>
      </c>
      <c r="G193" s="10">
        <f t="shared" si="25"/>
        <v>60.096111588486799</v>
      </c>
    </row>
    <row r="194" spans="1:7" x14ac:dyDescent="0.2">
      <c r="A194" s="6">
        <v>50</v>
      </c>
      <c r="B194" s="6">
        <v>192</v>
      </c>
      <c r="C194" s="6">
        <f t="shared" si="21"/>
        <v>38400</v>
      </c>
      <c r="D194" s="10">
        <f t="shared" si="22"/>
        <v>43.177379499488985</v>
      </c>
      <c r="E194" s="10">
        <f t="shared" si="23"/>
        <v>57.594563568481909</v>
      </c>
      <c r="F194" s="10">
        <f t="shared" si="24"/>
        <v>41.194624591693483</v>
      </c>
      <c r="G194" s="10">
        <f t="shared" si="25"/>
        <v>60.067703851660838</v>
      </c>
    </row>
    <row r="195" spans="1:7" x14ac:dyDescent="0.2">
      <c r="A195" s="6">
        <v>50</v>
      </c>
      <c r="B195" s="6">
        <v>193</v>
      </c>
      <c r="C195" s="6">
        <f t="shared" si="21"/>
        <v>38600</v>
      </c>
      <c r="D195" s="10">
        <f t="shared" si="22"/>
        <v>43.194423516069385</v>
      </c>
      <c r="E195" s="10">
        <f t="shared" si="23"/>
        <v>57.573473389082196</v>
      </c>
      <c r="F195" s="10">
        <f t="shared" si="24"/>
        <v>41.216200199654111</v>
      </c>
      <c r="G195" s="10">
        <f t="shared" si="25"/>
        <v>60.039528251197844</v>
      </c>
    </row>
    <row r="196" spans="1:7" x14ac:dyDescent="0.2">
      <c r="A196" s="6">
        <v>50</v>
      </c>
      <c r="B196" s="6">
        <v>194</v>
      </c>
      <c r="C196" s="6">
        <f t="shared" si="21"/>
        <v>38800</v>
      </c>
      <c r="D196" s="10">
        <f t="shared" si="22"/>
        <v>43.211338980470479</v>
      </c>
      <c r="E196" s="10">
        <f t="shared" si="23"/>
        <v>57.552553829666671</v>
      </c>
      <c r="F196" s="10">
        <f t="shared" si="24"/>
        <v>41.23761527324865</v>
      </c>
      <c r="G196" s="10">
        <f t="shared" si="25"/>
        <v>60.011581675687871</v>
      </c>
    </row>
    <row r="197" spans="1:7" x14ac:dyDescent="0.2">
      <c r="A197" s="6">
        <v>50</v>
      </c>
      <c r="B197" s="6">
        <v>195</v>
      </c>
      <c r="C197" s="6">
        <f t="shared" si="21"/>
        <v>39000</v>
      </c>
      <c r="D197" s="10">
        <f t="shared" si="22"/>
        <v>43.228127507831957</v>
      </c>
      <c r="E197" s="10">
        <f t="shared" si="23"/>
        <v>57.531802623399976</v>
      </c>
      <c r="F197" s="10">
        <f t="shared" si="24"/>
        <v>41.258871806804898</v>
      </c>
      <c r="G197" s="10">
        <f t="shared" si="25"/>
        <v>59.983861071449461</v>
      </c>
    </row>
    <row r="198" spans="1:7" x14ac:dyDescent="0.2">
      <c r="A198" s="6">
        <v>50</v>
      </c>
      <c r="B198" s="6">
        <v>196</v>
      </c>
      <c r="C198" s="6">
        <f t="shared" si="21"/>
        <v>39200</v>
      </c>
      <c r="D198" s="10">
        <f t="shared" si="22"/>
        <v>43.244790684953976</v>
      </c>
      <c r="E198" s="10">
        <f t="shared" si="23"/>
        <v>57.511217545165742</v>
      </c>
      <c r="F198" s="10">
        <f t="shared" si="24"/>
        <v>41.279971760005267</v>
      </c>
      <c r="G198" s="10">
        <f t="shared" si="25"/>
        <v>59.956363441165124</v>
      </c>
    </row>
    <row r="199" spans="1:7" x14ac:dyDescent="0.2">
      <c r="A199" s="6">
        <v>50</v>
      </c>
      <c r="B199" s="6">
        <v>197</v>
      </c>
      <c r="C199" s="6">
        <f t="shared" si="21"/>
        <v>39400</v>
      </c>
      <c r="D199" s="10">
        <f t="shared" si="22"/>
        <v>43.261330070934292</v>
      </c>
      <c r="E199" s="10">
        <f t="shared" si="23"/>
        <v>57.490796410587976</v>
      </c>
      <c r="F199" s="10">
        <f t="shared" si="24"/>
        <v>41.300917058658854</v>
      </c>
      <c r="G199" s="10">
        <f t="shared" si="25"/>
        <v>59.929085842555963</v>
      </c>
    </row>
    <row r="200" spans="1:7" x14ac:dyDescent="0.2">
      <c r="A200" s="6">
        <v>50</v>
      </c>
      <c r="B200" s="6">
        <v>198</v>
      </c>
      <c r="C200" s="6">
        <f t="shared" si="21"/>
        <v>39600</v>
      </c>
      <c r="D200" s="10">
        <f t="shared" si="22"/>
        <v>43.277747197788074</v>
      </c>
      <c r="E200" s="10">
        <f t="shared" si="23"/>
        <v>57.470537075080458</v>
      </c>
      <c r="F200" s="10">
        <f t="shared" si="24"/>
        <v>41.32170959545217</v>
      </c>
      <c r="G200" s="10">
        <f t="shared" si="25"/>
        <v>59.902025387094113</v>
      </c>
    </row>
    <row r="201" spans="1:7" x14ac:dyDescent="0.2">
      <c r="A201" s="6">
        <v>50</v>
      </c>
      <c r="B201" s="6">
        <v>199</v>
      </c>
      <c r="C201" s="6">
        <f t="shared" si="21"/>
        <v>39800</v>
      </c>
      <c r="D201" s="10">
        <f t="shared" si="22"/>
        <v>43.294043571050686</v>
      </c>
      <c r="E201" s="10">
        <f t="shared" si="23"/>
        <v>57.450437432922733</v>
      </c>
      <c r="F201" s="10">
        <f t="shared" si="24"/>
        <v>41.342351230679995</v>
      </c>
      <c r="G201" s="10">
        <f t="shared" si="25"/>
        <v>59.875179238751677</v>
      </c>
    </row>
    <row r="202" spans="1:7" x14ac:dyDescent="0.2">
      <c r="A202" s="6">
        <v>50</v>
      </c>
      <c r="B202" s="6">
        <v>200</v>
      </c>
      <c r="C202" s="6">
        <f t="shared" si="21"/>
        <v>40000</v>
      </c>
      <c r="D202" s="10">
        <f t="shared" si="22"/>
        <v>43.31022067036433</v>
      </c>
      <c r="E202" s="10">
        <f t="shared" si="23"/>
        <v>57.430495416362469</v>
      </c>
      <c r="F202" s="10">
        <f t="shared" si="24"/>
        <v>41.362843792956319</v>
      </c>
      <c r="G202" s="10">
        <f t="shared" si="25"/>
        <v>59.84854461278497</v>
      </c>
    </row>
    <row r="203" spans="1:7" x14ac:dyDescent="0.2">
      <c r="A203" s="6">
        <v>50</v>
      </c>
      <c r="B203" s="6">
        <v>201</v>
      </c>
      <c r="C203" s="6">
        <f t="shared" si="21"/>
        <v>40199.999999999993</v>
      </c>
      <c r="D203" s="10">
        <f t="shared" si="22"/>
        <v>43.326279950048651</v>
      </c>
      <c r="E203" s="10">
        <f t="shared" si="23"/>
        <v>57.410708994742706</v>
      </c>
      <c r="F203" s="10">
        <f t="shared" si="24"/>
        <v>41.383189079906401</v>
      </c>
      <c r="G203" s="10">
        <f t="shared" si="25"/>
        <v>59.822118774552905</v>
      </c>
    </row>
    <row r="204" spans="1:7" x14ac:dyDescent="0.2">
      <c r="A204" s="6">
        <v>50</v>
      </c>
      <c r="B204" s="6">
        <v>202</v>
      </c>
      <c r="C204" s="6">
        <f t="shared" si="21"/>
        <v>40400</v>
      </c>
      <c r="D204" s="10">
        <f t="shared" si="22"/>
        <v>43.342222839656174</v>
      </c>
      <c r="E204" s="10">
        <f t="shared" si="23"/>
        <v>57.391076173653502</v>
      </c>
      <c r="F204" s="10">
        <f t="shared" si="24"/>
        <v>41.403388858840252</v>
      </c>
      <c r="G204" s="10">
        <f t="shared" si="25"/>
        <v>59.795899038368347</v>
      </c>
    </row>
    <row r="205" spans="1:7" x14ac:dyDescent="0.2">
      <c r="A205" s="6">
        <v>50</v>
      </c>
      <c r="B205" s="6">
        <v>203</v>
      </c>
      <c r="C205" s="6">
        <f t="shared" si="21"/>
        <v>40599.999999999993</v>
      </c>
      <c r="D205" s="10">
        <f t="shared" si="22"/>
        <v>43.35805074451288</v>
      </c>
      <c r="E205" s="10">
        <f t="shared" si="23"/>
        <v>57.371594994107284</v>
      </c>
      <c r="F205" s="10">
        <f t="shared" si="24"/>
        <v>41.423444867408563</v>
      </c>
      <c r="G205" s="10">
        <f t="shared" si="25"/>
        <v>59.769882766381549</v>
      </c>
    </row>
    <row r="206" spans="1:7" x14ac:dyDescent="0.2">
      <c r="A206" s="6">
        <v>50</v>
      </c>
      <c r="B206" s="6">
        <v>204</v>
      </c>
      <c r="C206" s="6">
        <f t="shared" si="21"/>
        <v>40800</v>
      </c>
      <c r="D206" s="10">
        <f t="shared" si="22"/>
        <v>43.373765046244358</v>
      </c>
      <c r="E206" s="10">
        <f t="shared" si="23"/>
        <v>57.352263531736625</v>
      </c>
      <c r="F206" s="10">
        <f t="shared" si="24"/>
        <v>41.443358814241023</v>
      </c>
      <c r="G206" s="10">
        <f t="shared" si="25"/>
        <v>59.744067367494232</v>
      </c>
    </row>
    <row r="207" spans="1:7" x14ac:dyDescent="0.2">
      <c r="A207" s="6">
        <v>50</v>
      </c>
      <c r="B207" s="6">
        <v>205</v>
      </c>
      <c r="C207" s="6">
        <f t="shared" si="21"/>
        <v>41000</v>
      </c>
      <c r="D207" s="10">
        <f t="shared" si="22"/>
        <v>43.389367103288109</v>
      </c>
      <c r="E207" s="10">
        <f t="shared" si="23"/>
        <v>57.333079896014432</v>
      </c>
      <c r="F207" s="10">
        <f t="shared" si="24"/>
        <v>41.463132379568144</v>
      </c>
      <c r="G207" s="10">
        <f t="shared" si="25"/>
        <v>59.718450296303807</v>
      </c>
    </row>
    <row r="208" spans="1:7" x14ac:dyDescent="0.2">
      <c r="A208" s="6">
        <v>50</v>
      </c>
      <c r="B208" s="6">
        <v>206</v>
      </c>
      <c r="C208" s="6">
        <f t="shared" si="21"/>
        <v>41200</v>
      </c>
      <c r="D208" s="10">
        <f t="shared" si="22"/>
        <v>43.404858251392326</v>
      </c>
      <c r="E208" s="10">
        <f t="shared" si="23"/>
        <v>57.314042229495136</v>
      </c>
      <c r="F208" s="10">
        <f t="shared" si="24"/>
        <v>41.482767215826676</v>
      </c>
      <c r="G208" s="10">
        <f t="shared" si="25"/>
        <v>59.693029052076326</v>
      </c>
    </row>
    <row r="209" spans="1:7" x14ac:dyDescent="0.2">
      <c r="A209" s="6">
        <v>50</v>
      </c>
      <c r="B209" s="6">
        <v>207</v>
      </c>
      <c r="C209" s="6">
        <f t="shared" si="21"/>
        <v>41400</v>
      </c>
      <c r="D209" s="10">
        <f t="shared" si="22"/>
        <v>43.420239804101598</v>
      </c>
      <c r="E209" s="10">
        <f t="shared" si="23"/>
        <v>57.295148707076692</v>
      </c>
      <c r="F209" s="10">
        <f t="shared" si="24"/>
        <v>41.502264948249433</v>
      </c>
      <c r="G209" s="10">
        <f t="shared" si="25"/>
        <v>59.667801177747549</v>
      </c>
    </row>
    <row r="210" spans="1:7" x14ac:dyDescent="0.2">
      <c r="A210" s="6">
        <v>50</v>
      </c>
      <c r="B210" s="6">
        <v>208</v>
      </c>
      <c r="C210" s="6">
        <f t="shared" si="21"/>
        <v>41600</v>
      </c>
      <c r="D210" s="10">
        <f t="shared" si="22"/>
        <v>43.435513053229982</v>
      </c>
      <c r="E210" s="10">
        <f t="shared" si="23"/>
        <v>57.276397535282513</v>
      </c>
      <c r="F210" s="10">
        <f t="shared" si="24"/>
        <v>41.521627175439747</v>
      </c>
      <c r="G210" s="10">
        <f t="shared" si="25"/>
        <v>59.642764258950983</v>
      </c>
    </row>
    <row r="211" spans="1:7" x14ac:dyDescent="0.2">
      <c r="A211" s="6">
        <v>50</v>
      </c>
      <c r="B211" s="6">
        <v>209</v>
      </c>
      <c r="C211" s="6">
        <f t="shared" si="21"/>
        <v>41800</v>
      </c>
      <c r="D211" s="10">
        <f t="shared" si="22"/>
        <v>43.450679269321824</v>
      </c>
      <c r="E211" s="10">
        <f t="shared" si="23"/>
        <v>57.257786951562771</v>
      </c>
      <c r="F211" s="10">
        <f t="shared" si="24"/>
        <v>41.540855469931245</v>
      </c>
      <c r="G211" s="10">
        <f t="shared" si="25"/>
        <v>59.617915923072317</v>
      </c>
    </row>
    <row r="212" spans="1:7" x14ac:dyDescent="0.2">
      <c r="A212" s="6">
        <v>50</v>
      </c>
      <c r="B212" s="6">
        <v>210</v>
      </c>
      <c r="C212" s="6">
        <f t="shared" si="21"/>
        <v>42000</v>
      </c>
      <c r="D212" s="10">
        <f t="shared" si="22"/>
        <v>43.465739702100556</v>
      </c>
      <c r="E212" s="10">
        <f t="shared" si="23"/>
        <v>57.239315223614327</v>
      </c>
      <c r="F212" s="10">
        <f t="shared" si="24"/>
        <v>41.559951378733174</v>
      </c>
      <c r="G212" s="10">
        <f t="shared" si="25"/>
        <v>59.593253838329119</v>
      </c>
    </row>
    <row r="213" spans="1:7" x14ac:dyDescent="0.2">
      <c r="A213" s="6">
        <v>50</v>
      </c>
      <c r="B213" s="6">
        <v>211</v>
      </c>
      <c r="C213" s="6">
        <f t="shared" si="21"/>
        <v>42200</v>
      </c>
      <c r="D213" s="10">
        <f t="shared" si="22"/>
        <v>43.480695580906129</v>
      </c>
      <c r="E213" s="10">
        <f t="shared" si="23"/>
        <v>57.22098064871895</v>
      </c>
      <c r="F213" s="10">
        <f t="shared" si="24"/>
        <v>41.578916423861941</v>
      </c>
      <c r="G213" s="10">
        <f t="shared" si="25"/>
        <v>59.56877571287523</v>
      </c>
    </row>
    <row r="214" spans="1:7" x14ac:dyDescent="0.2">
      <c r="A214" s="6">
        <v>50</v>
      </c>
      <c r="B214" s="6">
        <v>212</v>
      </c>
      <c r="C214" s="6">
        <f t="shared" si="21"/>
        <v>42400</v>
      </c>
      <c r="D214" s="10">
        <f t="shared" si="22"/>
        <v>43.495548115121146</v>
      </c>
      <c r="E214" s="10">
        <f t="shared" si="23"/>
        <v>57.20278155309898</v>
      </c>
      <c r="F214" s="10">
        <f t="shared" si="24"/>
        <v>41.597752102859111</v>
      </c>
      <c r="G214" s="10">
        <f t="shared" si="25"/>
        <v>59.544479293928866</v>
      </c>
    </row>
    <row r="215" spans="1:7" x14ac:dyDescent="0.2">
      <c r="A215" s="6">
        <v>50</v>
      </c>
      <c r="B215" s="6">
        <v>213</v>
      </c>
      <c r="C215" s="6">
        <f t="shared" si="21"/>
        <v>42600</v>
      </c>
      <c r="D215" s="10">
        <f t="shared" si="22"/>
        <v>43.510298494586145</v>
      </c>
      <c r="E215" s="10">
        <f t="shared" si="23"/>
        <v>57.184716291290094</v>
      </c>
      <c r="F215" s="10">
        <f t="shared" si="24"/>
        <v>41.61645988929628</v>
      </c>
      <c r="G215" s="10">
        <f t="shared" si="25"/>
        <v>59.520362366923976</v>
      </c>
    </row>
    <row r="216" spans="1:7" x14ac:dyDescent="0.2">
      <c r="A216" s="6">
        <v>50</v>
      </c>
      <c r="B216" s="6">
        <v>214</v>
      </c>
      <c r="C216" s="6">
        <f t="shared" si="21"/>
        <v>42800</v>
      </c>
      <c r="D216" s="10">
        <f t="shared" si="22"/>
        <v>43.524947890004384</v>
      </c>
      <c r="E216" s="10">
        <f t="shared" si="23"/>
        <v>57.166783245530539</v>
      </c>
      <c r="F216" s="10">
        <f t="shared" si="24"/>
        <v>41.635041233267295</v>
      </c>
      <c r="G216" s="10">
        <f t="shared" si="25"/>
        <v>59.496422754683834</v>
      </c>
    </row>
    <row r="217" spans="1:7" x14ac:dyDescent="0.2">
      <c r="A217" s="6">
        <v>50</v>
      </c>
      <c r="B217" s="6">
        <v>215</v>
      </c>
      <c r="C217" s="6">
        <f t="shared" si="21"/>
        <v>43000</v>
      </c>
      <c r="D217" s="10">
        <f t="shared" si="22"/>
        <v>43.539497453336423</v>
      </c>
      <c r="E217" s="10">
        <f t="shared" si="23"/>
        <v>57.148980825166355</v>
      </c>
      <c r="F217" s="10">
        <f t="shared" si="24"/>
        <v>41.6534975618682</v>
      </c>
      <c r="G217" s="10">
        <f t="shared" si="25"/>
        <v>59.472658316616354</v>
      </c>
    </row>
    <row r="218" spans="1:7" x14ac:dyDescent="0.2">
      <c r="A218" s="6">
        <v>50</v>
      </c>
      <c r="B218" s="6">
        <v>216</v>
      </c>
      <c r="C218" s="6">
        <f t="shared" si="21"/>
        <v>43200</v>
      </c>
      <c r="D218" s="10">
        <f t="shared" si="22"/>
        <v>43.553948318184787</v>
      </c>
      <c r="E218" s="10">
        <f t="shared" si="23"/>
        <v>57.131307466072101</v>
      </c>
      <c r="F218" s="10">
        <f t="shared" si="24"/>
        <v>41.671830279665123</v>
      </c>
      <c r="G218" s="10">
        <f t="shared" si="25"/>
        <v>59.449066947930426</v>
      </c>
    </row>
    <row r="219" spans="1:7" x14ac:dyDescent="0.2">
      <c r="A219" s="6">
        <v>50</v>
      </c>
      <c r="B219" s="6">
        <v>217</v>
      </c>
      <c r="C219" s="6">
        <f t="shared" si="21"/>
        <v>43400</v>
      </c>
      <c r="D219" s="10">
        <f t="shared" si="22"/>
        <v>43.568301600168979</v>
      </c>
      <c r="E219" s="10">
        <f t="shared" si="23"/>
        <v>57.113761630086579</v>
      </c>
      <c r="F219" s="10">
        <f t="shared" si="24"/>
        <v>41.69004076915067</v>
      </c>
      <c r="G219" s="10">
        <f t="shared" si="25"/>
        <v>59.425646578872581</v>
      </c>
    </row>
    <row r="220" spans="1:7" x14ac:dyDescent="0.2">
      <c r="A220" s="6">
        <v>50</v>
      </c>
      <c r="B220" s="6">
        <v>218</v>
      </c>
      <c r="C220" s="6">
        <f t="shared" si="21"/>
        <v>43600</v>
      </c>
      <c r="D220" s="10">
        <f t="shared" si="22"/>
        <v>43.58255839729123</v>
      </c>
      <c r="E220" s="10">
        <f t="shared" si="23"/>
        <v>57.096341804463158</v>
      </c>
      <c r="F220" s="10">
        <f t="shared" si="24"/>
        <v>41.70813039118898</v>
      </c>
      <c r="G220" s="10">
        <f t="shared" si="25"/>
        <v>59.402395173983436</v>
      </c>
    </row>
    <row r="221" spans="1:7" x14ac:dyDescent="0.2">
      <c r="A221" s="6">
        <v>50</v>
      </c>
      <c r="B221" s="6">
        <v>219</v>
      </c>
      <c r="C221" s="6">
        <f t="shared" si="21"/>
        <v>43800</v>
      </c>
      <c r="D221" s="10">
        <f t="shared" si="22"/>
        <v>43.596719790293101</v>
      </c>
      <c r="E221" s="10">
        <f t="shared" si="23"/>
        <v>57.07904650133419</v>
      </c>
      <c r="F221" s="10">
        <f t="shared" si="24"/>
        <v>41.726100485449798</v>
      </c>
      <c r="G221" s="10">
        <f t="shared" si="25"/>
        <v>59.379310731373302</v>
      </c>
    </row>
    <row r="222" spans="1:7" x14ac:dyDescent="0.2">
      <c r="A222" s="6">
        <v>50</v>
      </c>
      <c r="B222" s="6">
        <v>220</v>
      </c>
      <c r="C222" s="6">
        <f t="shared" si="21"/>
        <v>44000</v>
      </c>
      <c r="D222" s="10">
        <f t="shared" si="22"/>
        <v>43.610786843003396</v>
      </c>
      <c r="E222" s="10">
        <f t="shared" si="23"/>
        <v>57.061874257189167</v>
      </c>
      <c r="F222" s="10">
        <f t="shared" si="24"/>
        <v>41.743952370832055</v>
      </c>
      <c r="G222" s="10">
        <f t="shared" si="25"/>
        <v>59.356391282016226</v>
      </c>
    </row>
    <row r="223" spans="1:7" x14ac:dyDescent="0.2">
      <c r="A223" s="6">
        <v>50</v>
      </c>
      <c r="B223" s="6">
        <v>221</v>
      </c>
      <c r="C223" s="6">
        <f t="shared" si="21"/>
        <v>44200</v>
      </c>
      <c r="D223" s="10">
        <f t="shared" si="22"/>
        <v>43.624760602677412</v>
      </c>
      <c r="E223" s="10">
        <f t="shared" si="23"/>
        <v>57.044823632366096</v>
      </c>
      <c r="F223" s="10">
        <f t="shared" si="24"/>
        <v>41.761687345877135</v>
      </c>
      <c r="G223" s="10">
        <f t="shared" si="25"/>
        <v>59.333634889062267</v>
      </c>
    </row>
    <row r="224" spans="1:7" x14ac:dyDescent="0.2">
      <c r="A224" s="6">
        <v>50</v>
      </c>
      <c r="B224" s="6">
        <v>222</v>
      </c>
      <c r="C224" s="6">
        <f t="shared" si="21"/>
        <v>44400.000000000007</v>
      </c>
      <c r="D224" s="10">
        <f t="shared" si="22"/>
        <v>43.638642100327985</v>
      </c>
      <c r="E224" s="10">
        <f t="shared" si="23"/>
        <v>57.02789321055581</v>
      </c>
      <c r="F224" s="10">
        <f t="shared" si="24"/>
        <v>41.77930668917184</v>
      </c>
      <c r="G224" s="10">
        <f t="shared" si="25"/>
        <v>59.311039647167021</v>
      </c>
    </row>
    <row r="225" spans="1:7" x14ac:dyDescent="0.2">
      <c r="A225" s="6">
        <v>50</v>
      </c>
      <c r="B225" s="6">
        <v>223</v>
      </c>
      <c r="C225" s="6">
        <f t="shared" si="21"/>
        <v>44600</v>
      </c>
      <c r="D225" s="10">
        <f t="shared" si="22"/>
        <v>43.652432351048553</v>
      </c>
      <c r="E225" s="10">
        <f t="shared" si="23"/>
        <v>57.011081598318817</v>
      </c>
      <c r="F225" s="10">
        <f t="shared" si="24"/>
        <v>41.796811659742083</v>
      </c>
      <c r="G225" s="10">
        <f t="shared" si="25"/>
        <v>59.288603681838268</v>
      </c>
    </row>
    <row r="226" spans="1:7" x14ac:dyDescent="0.2">
      <c r="A226" s="6">
        <v>50</v>
      </c>
      <c r="B226" s="6">
        <v>224</v>
      </c>
      <c r="C226" s="6">
        <f t="shared" si="21"/>
        <v>44800.000000000007</v>
      </c>
      <c r="D226" s="10">
        <f t="shared" si="22"/>
        <v>43.666132354328099</v>
      </c>
      <c r="E226" s="10">
        <f t="shared" si="23"/>
        <v>56.994387424614139</v>
      </c>
      <c r="F226" s="10">
        <f t="shared" si="24"/>
        <v>41.814203497436743</v>
      </c>
      <c r="G226" s="10">
        <f t="shared" si="25"/>
        <v>59.266325148798806</v>
      </c>
    </row>
    <row r="227" spans="1:7" x14ac:dyDescent="0.2">
      <c r="A227" s="6">
        <v>50</v>
      </c>
      <c r="B227" s="6">
        <v>225</v>
      </c>
      <c r="C227" s="6">
        <f t="shared" si="21"/>
        <v>45000</v>
      </c>
      <c r="D227" s="10">
        <f t="shared" si="22"/>
        <v>43.679743094358905</v>
      </c>
      <c r="E227" s="10">
        <f t="shared" si="23"/>
        <v>56.977809340340173</v>
      </c>
      <c r="F227" s="10">
        <f t="shared" si="24"/>
        <v>41.831483423302444</v>
      </c>
      <c r="G227" s="10">
        <f t="shared" si="25"/>
        <v>59.244202233365691</v>
      </c>
    </row>
    <row r="228" spans="1:7" x14ac:dyDescent="0.2">
      <c r="A228" s="6">
        <v>50</v>
      </c>
      <c r="B228" s="6">
        <v>226</v>
      </c>
      <c r="C228" s="6">
        <f t="shared" si="21"/>
        <v>45199.999999999993</v>
      </c>
      <c r="D228" s="10">
        <f t="shared" si="22"/>
        <v>43.693265540336547</v>
      </c>
      <c r="E228" s="10">
        <f t="shared" si="23"/>
        <v>56.961346017886697</v>
      </c>
      <c r="F228" s="10">
        <f t="shared" si="24"/>
        <v>41.84865263994952</v>
      </c>
      <c r="G228" s="10">
        <f t="shared" si="25"/>
        <v>59.222233149844435</v>
      </c>
    </row>
    <row r="229" spans="1:7" x14ac:dyDescent="0.2">
      <c r="A229" s="6">
        <v>50</v>
      </c>
      <c r="B229" s="6">
        <v>227</v>
      </c>
      <c r="C229" s="6">
        <f t="shared" si="21"/>
        <v>45400</v>
      </c>
      <c r="D229" s="10">
        <f t="shared" si="22"/>
        <v>43.706700646752999</v>
      </c>
      <c r="E229" s="10">
        <f t="shared" si="23"/>
        <v>56.944996150698202</v>
      </c>
      <c r="F229" s="10">
        <f t="shared" si="24"/>
        <v>41.86571233190913</v>
      </c>
      <c r="G229" s="10">
        <f t="shared" si="25"/>
        <v>59.200416140938636</v>
      </c>
    </row>
    <row r="230" spans="1:7" x14ac:dyDescent="0.2">
      <c r="A230" s="6">
        <v>50</v>
      </c>
      <c r="B230" s="6">
        <v>228</v>
      </c>
      <c r="C230" s="6">
        <f t="shared" si="21"/>
        <v>45599.999999999993</v>
      </c>
      <c r="D230" s="10">
        <f t="shared" si="22"/>
        <v>43.72004935368259</v>
      </c>
      <c r="E230" s="10">
        <f t="shared" si="23"/>
        <v>56.928758452847909</v>
      </c>
      <c r="F230" s="10">
        <f t="shared" si="24"/>
        <v>41.882663665982115</v>
      </c>
      <c r="G230" s="10">
        <f t="shared" si="25"/>
        <v>59.178749477174073</v>
      </c>
    </row>
    <row r="231" spans="1:7" x14ac:dyDescent="0.2">
      <c r="A231" s="6">
        <v>50</v>
      </c>
      <c r="B231" s="6">
        <v>229</v>
      </c>
      <c r="C231" s="6">
        <f t="shared" si="21"/>
        <v>45800</v>
      </c>
      <c r="D231" s="10">
        <f t="shared" si="22"/>
        <v>43.733312587061221</v>
      </c>
      <c r="E231" s="10">
        <f t="shared" si="23"/>
        <v>56.912631658622203</v>
      </c>
      <c r="F231" s="10">
        <f t="shared" si="24"/>
        <v>41.899507791579403</v>
      </c>
      <c r="G231" s="10">
        <f t="shared" si="25"/>
        <v>59.157231456336831</v>
      </c>
    </row>
    <row r="232" spans="1:7" x14ac:dyDescent="0.2">
      <c r="A232" s="6">
        <v>50</v>
      </c>
      <c r="B232" s="6">
        <v>230</v>
      </c>
      <c r="C232" s="6">
        <f t="shared" si="21"/>
        <v>46000</v>
      </c>
      <c r="D232" s="10">
        <f t="shared" si="22"/>
        <v>43.746491258959061</v>
      </c>
      <c r="E232" s="10">
        <f t="shared" si="23"/>
        <v>56.896614522115328</v>
      </c>
      <c r="F232" s="10">
        <f t="shared" si="24"/>
        <v>41.916245841054746</v>
      </c>
      <c r="G232" s="10">
        <f t="shared" si="25"/>
        <v>59.135860402925552</v>
      </c>
    </row>
    <row r="233" spans="1:7" x14ac:dyDescent="0.2">
      <c r="A233" s="6">
        <v>50</v>
      </c>
      <c r="B233" s="6">
        <v>231</v>
      </c>
      <c r="C233" s="6">
        <f t="shared" si="21"/>
        <v>46200</v>
      </c>
      <c r="D233" s="10">
        <f t="shared" si="22"/>
        <v>43.759586267846757</v>
      </c>
      <c r="E233" s="10">
        <f t="shared" si="23"/>
        <v>56.880705816833853</v>
      </c>
      <c r="F233" s="10">
        <f t="shared" si="24"/>
        <v>41.932878930029446</v>
      </c>
      <c r="G233" s="10">
        <f t="shared" si="25"/>
        <v>59.114634667616599</v>
      </c>
    </row>
    <row r="234" spans="1:7" x14ac:dyDescent="0.2">
      <c r="A234" s="6">
        <v>50</v>
      </c>
      <c r="B234" s="6">
        <v>232</v>
      </c>
      <c r="C234" s="6">
        <f t="shared" si="21"/>
        <v>46400</v>
      </c>
      <c r="D234" s="10">
        <f t="shared" si="22"/>
        <v>43.772598498855409</v>
      </c>
      <c r="E234" s="10">
        <f t="shared" si="23"/>
        <v>56.864904335310811</v>
      </c>
      <c r="F234" s="10">
        <f t="shared" si="24"/>
        <v>41.949408157709755</v>
      </c>
      <c r="G234" s="10">
        <f t="shared" si="25"/>
        <v>59.093552626742579</v>
      </c>
    </row>
    <row r="235" spans="1:7" x14ac:dyDescent="0.2">
      <c r="A235" s="6">
        <v>50</v>
      </c>
      <c r="B235" s="6">
        <v>233</v>
      </c>
      <c r="C235" s="6">
        <f t="shared" si="21"/>
        <v>46600</v>
      </c>
      <c r="D235" s="10">
        <f t="shared" si="22"/>
        <v>43.785528824030592</v>
      </c>
      <c r="E235" s="10">
        <f t="shared" si="23"/>
        <v>56.849208888729059</v>
      </c>
      <c r="F235" s="10">
        <f t="shared" si="24"/>
        <v>41.965834607196591</v>
      </c>
      <c r="G235" s="10">
        <f t="shared" si="25"/>
        <v>59.072612681783284</v>
      </c>
    </row>
    <row r="236" spans="1:7" x14ac:dyDescent="0.2">
      <c r="A236" s="6">
        <v>50</v>
      </c>
      <c r="B236" s="6">
        <v>234</v>
      </c>
      <c r="C236" s="6">
        <f t="shared" si="21"/>
        <v>46800</v>
      </c>
      <c r="D236" s="10">
        <f t="shared" si="22"/>
        <v>43.798378102580358</v>
      </c>
      <c r="E236" s="10">
        <f t="shared" si="23"/>
        <v>56.833618306553774</v>
      </c>
      <c r="F236" s="10">
        <f t="shared" si="24"/>
        <v>41.982159345788681</v>
      </c>
      <c r="G236" s="10">
        <f t="shared" si="25"/>
        <v>59.05181325886894</v>
      </c>
    </row>
    <row r="237" spans="1:7" x14ac:dyDescent="0.2">
      <c r="A237" s="6">
        <v>50</v>
      </c>
      <c r="B237" s="6">
        <v>235</v>
      </c>
      <c r="C237" s="6">
        <f t="shared" si="21"/>
        <v>47000</v>
      </c>
      <c r="D237" s="10">
        <f t="shared" si="22"/>
        <v>43.811147181117633</v>
      </c>
      <c r="E237" s="10">
        <f t="shared" si="23"/>
        <v>56.818131436173672</v>
      </c>
      <c r="F237" s="10">
        <f t="shared" si="24"/>
        <v>41.998383425278185</v>
      </c>
      <c r="G237" s="10">
        <f t="shared" si="25"/>
        <v>59.031152808295381</v>
      </c>
    </row>
    <row r="238" spans="1:7" x14ac:dyDescent="0.2">
      <c r="A238" s="6">
        <v>50</v>
      </c>
      <c r="B238" s="6">
        <v>236</v>
      </c>
      <c r="C238" s="6">
        <f t="shared" si="21"/>
        <v>47200</v>
      </c>
      <c r="D238" s="10">
        <f t="shared" si="22"/>
        <v>43.823836893896875</v>
      </c>
      <c r="E238" s="10">
        <f t="shared" si="23"/>
        <v>56.802747142550864</v>
      </c>
      <c r="F238" s="10">
        <f t="shared" si="24"/>
        <v>42.014507882239911</v>
      </c>
      <c r="G238" s="10">
        <f t="shared" si="25"/>
        <v>59.010629804050787</v>
      </c>
    </row>
    <row r="239" spans="1:7" x14ac:dyDescent="0.2">
      <c r="A239" s="6">
        <v>50</v>
      </c>
      <c r="B239" s="6">
        <v>237</v>
      </c>
      <c r="C239" s="6">
        <f t="shared" si="21"/>
        <v>47400</v>
      </c>
      <c r="D239" s="10">
        <f t="shared" si="22"/>
        <v>43.836448063045545</v>
      </c>
      <c r="E239" s="10">
        <f t="shared" si="23"/>
        <v>56.787464307878906</v>
      </c>
      <c r="F239" s="10">
        <f t="shared" si="24"/>
        <v>42.030533738313885</v>
      </c>
      <c r="G239" s="10">
        <f t="shared" si="25"/>
        <v>58.990242743353654</v>
      </c>
    </row>
    <row r="240" spans="1:7" x14ac:dyDescent="0.2">
      <c r="A240" s="6">
        <v>50</v>
      </c>
      <c r="B240" s="6">
        <v>238</v>
      </c>
      <c r="C240" s="6">
        <f t="shared" si="21"/>
        <v>47600</v>
      </c>
      <c r="D240" s="10">
        <f t="shared" si="22"/>
        <v>43.848981498790053</v>
      </c>
      <c r="E240" s="10">
        <f t="shared" si="23"/>
        <v>56.772281831249011</v>
      </c>
      <c r="F240" s="10">
        <f t="shared" si="24"/>
        <v>42.046462000481441</v>
      </c>
      <c r="G240" s="10">
        <f t="shared" si="25"/>
        <v>58.969990146201688</v>
      </c>
    </row>
    <row r="241" spans="1:7" x14ac:dyDescent="0.2">
      <c r="A241" s="6">
        <v>50</v>
      </c>
      <c r="B241" s="6">
        <v>239</v>
      </c>
      <c r="C241" s="6">
        <f t="shared" si="21"/>
        <v>47800</v>
      </c>
      <c r="D241" s="10">
        <f t="shared" si="22"/>
        <v>43.861437999676703</v>
      </c>
      <c r="E241" s="10">
        <f t="shared" si="23"/>
        <v>56.757198628324055</v>
      </c>
      <c r="F241" s="10">
        <f t="shared" si="24"/>
        <v>42.062293661335268</v>
      </c>
      <c r="G241" s="10">
        <f t="shared" si="25"/>
        <v>58.949870554931401</v>
      </c>
    </row>
    <row r="242" spans="1:7" x14ac:dyDescent="0.2">
      <c r="A242" s="6">
        <v>50</v>
      </c>
      <c r="B242" s="6">
        <v>240</v>
      </c>
      <c r="C242" s="6">
        <f t="shared" si="21"/>
        <v>48000</v>
      </c>
      <c r="D242" s="10">
        <f t="shared" si="22"/>
        <v>43.873818352787708</v>
      </c>
      <c r="E242" s="10">
        <f t="shared" si="23"/>
        <v>56.742213631020284</v>
      </c>
      <c r="F242" s="10">
        <f t="shared" si="24"/>
        <v>42.078029699343098</v>
      </c>
      <c r="G242" s="10">
        <f t="shared" si="25"/>
        <v>58.929882533787996</v>
      </c>
    </row>
    <row r="243" spans="1:7" x14ac:dyDescent="0.2">
      <c r="A243" s="6">
        <v>50</v>
      </c>
      <c r="B243" s="6">
        <v>241</v>
      </c>
      <c r="C243" s="6">
        <f t="shared" si="21"/>
        <v>48200</v>
      </c>
      <c r="D243" s="10">
        <f t="shared" si="22"/>
        <v>43.886123333952114</v>
      </c>
      <c r="E243" s="10">
        <f t="shared" si="23"/>
        <v>56.727325787196406</v>
      </c>
      <c r="F243" s="10">
        <f t="shared" si="24"/>
        <v>42.093671079105818</v>
      </c>
      <c r="G243" s="10">
        <f t="shared" si="25"/>
        <v>58.910024668505258</v>
      </c>
    </row>
    <row r="244" spans="1:7" x14ac:dyDescent="0.2">
      <c r="A244" s="6">
        <v>50</v>
      </c>
      <c r="B244" s="6">
        <v>242</v>
      </c>
      <c r="C244" s="6">
        <f t="shared" si="21"/>
        <v>48400</v>
      </c>
      <c r="D244" s="10">
        <f t="shared" si="22"/>
        <v>43.898353707952253</v>
      </c>
      <c r="E244" s="10">
        <f t="shared" si="23"/>
        <v>56.712534060349839</v>
      </c>
      <c r="F244" s="10">
        <f t="shared" si="24"/>
        <v>42.10921875160961</v>
      </c>
      <c r="G244" s="10">
        <f t="shared" si="25"/>
        <v>58.89029556589535</v>
      </c>
    </row>
    <row r="245" spans="1:7" x14ac:dyDescent="0.2">
      <c r="A245" s="6">
        <v>50</v>
      </c>
      <c r="B245" s="6">
        <v>243</v>
      </c>
      <c r="C245" s="6">
        <f t="shared" ref="C245:C302" si="26">B245/A245*10000</f>
        <v>48600</v>
      </c>
      <c r="D245" s="10">
        <f t="shared" ref="D245:D302" si="27">(IF(B245&gt;0,(CHIINV(0.975, 2 * B245) / 2)/C245,0))*10000</f>
        <v>43.910510228725364</v>
      </c>
      <c r="E245" s="10">
        <f t="shared" ref="E245:E302" si="28">(IF(B245&gt;0,(CHIINV(0.025, 2 * (B245+1) )/ 2)/C245,(CHIINV(0.025, 2 )/ 2)/C245))*10000</f>
        <v>56.697837429320174</v>
      </c>
      <c r="F245" s="10">
        <f t="shared" ref="F245:F302" si="29">(IF(B245&gt;0,(CHIINV(0.995, 2 * B245) / 2)/C245,0))*10000</f>
        <v>42.124673654472716</v>
      </c>
      <c r="G245" s="10">
        <f t="shared" ref="G245:G302" si="30">(IF(B245&gt;0,(CHIINV(0.005, 2 * (B245+1) )/ 2)/C245,(CHIINV(0.005, 2 )/ 2)/C245))*10000</f>
        <v>58.870693853447968</v>
      </c>
    </row>
    <row r="246" spans="1:7" x14ac:dyDescent="0.2">
      <c r="A246" s="6">
        <v>50</v>
      </c>
      <c r="B246" s="6">
        <v>244</v>
      </c>
      <c r="C246" s="6">
        <f t="shared" si="26"/>
        <v>48800</v>
      </c>
      <c r="D246" s="10">
        <f t="shared" si="27"/>
        <v>43.922593639560901</v>
      </c>
      <c r="E246" s="10">
        <f t="shared" si="28"/>
        <v>56.68323488799922</v>
      </c>
      <c r="F246" s="10">
        <f t="shared" si="29"/>
        <v>42.140036712186387</v>
      </c>
      <c r="G246" s="10">
        <f t="shared" si="30"/>
        <v>58.851218178938844</v>
      </c>
    </row>
    <row r="247" spans="1:7" x14ac:dyDescent="0.2">
      <c r="A247" s="6">
        <v>50</v>
      </c>
      <c r="B247" s="6">
        <v>245</v>
      </c>
      <c r="C247" s="6">
        <f t="shared" si="26"/>
        <v>49000</v>
      </c>
      <c r="D247" s="10">
        <f t="shared" si="27"/>
        <v>43.934604673293322</v>
      </c>
      <c r="E247" s="10">
        <f t="shared" si="28"/>
        <v>56.668725445047912</v>
      </c>
      <c r="F247" s="10">
        <f t="shared" si="29"/>
        <v>42.155308836351026</v>
      </c>
      <c r="G247" s="10">
        <f t="shared" si="30"/>
        <v>58.831867210047264</v>
      </c>
    </row>
    <row r="248" spans="1:7" x14ac:dyDescent="0.2">
      <c r="A248" s="6">
        <v>50</v>
      </c>
      <c r="B248" s="6">
        <v>246</v>
      </c>
      <c r="C248" s="6">
        <f t="shared" si="26"/>
        <v>49200</v>
      </c>
      <c r="D248" s="10">
        <f t="shared" si="27"/>
        <v>43.946544052490758</v>
      </c>
      <c r="E248" s="10">
        <f t="shared" si="28"/>
        <v>56.654308123619565</v>
      </c>
      <c r="F248" s="10">
        <f t="shared" si="29"/>
        <v>42.170490925906662</v>
      </c>
      <c r="G248" s="10">
        <f t="shared" si="30"/>
        <v>58.812639633982236</v>
      </c>
    </row>
    <row r="249" spans="1:7" x14ac:dyDescent="0.2">
      <c r="A249" s="6">
        <v>50</v>
      </c>
      <c r="B249" s="6">
        <v>247</v>
      </c>
      <c r="C249" s="6">
        <f t="shared" si="26"/>
        <v>49400.000000000007</v>
      </c>
      <c r="D249" s="10">
        <f t="shared" si="27"/>
        <v>43.9584124896394</v>
      </c>
      <c r="E249" s="10">
        <f t="shared" si="28"/>
        <v>56.639981961089504</v>
      </c>
      <c r="F249" s="10">
        <f t="shared" si="29"/>
        <v>42.185583867358787</v>
      </c>
      <c r="G249" s="10">
        <f t="shared" si="30"/>
        <v>58.793534157117257</v>
      </c>
    </row>
    <row r="250" spans="1:7" x14ac:dyDescent="0.2">
      <c r="A250" s="6">
        <v>50</v>
      </c>
      <c r="B250" s="6">
        <v>248</v>
      </c>
      <c r="C250" s="6">
        <f t="shared" si="26"/>
        <v>49600</v>
      </c>
      <c r="D250" s="10">
        <f t="shared" si="27"/>
        <v>43.970210687323998</v>
      </c>
      <c r="E250" s="10">
        <f t="shared" si="28"/>
        <v>56.625746008790699</v>
      </c>
      <c r="F250" s="10">
        <f t="shared" si="29"/>
        <v>42.200588534999078</v>
      </c>
      <c r="G250" s="10">
        <f t="shared" si="30"/>
        <v>58.774549504633455</v>
      </c>
    </row>
    <row r="251" spans="1:7" x14ac:dyDescent="0.2">
      <c r="A251" s="6">
        <v>50</v>
      </c>
      <c r="B251" s="6">
        <v>249</v>
      </c>
      <c r="C251" s="6">
        <f t="shared" si="26"/>
        <v>49800.000000000007</v>
      </c>
      <c r="D251" s="10">
        <f t="shared" si="27"/>
        <v>43.981939338404231</v>
      </c>
      <c r="E251" s="10">
        <f t="shared" si="28"/>
        <v>56.611599331755528</v>
      </c>
      <c r="F251" s="10">
        <f t="shared" si="29"/>
        <v>42.215505791121274</v>
      </c>
      <c r="G251" s="10">
        <f t="shared" si="30"/>
        <v>58.755684420170553</v>
      </c>
    </row>
    <row r="252" spans="1:7" x14ac:dyDescent="0.2">
      <c r="A252" s="6">
        <v>50</v>
      </c>
      <c r="B252" s="6">
        <v>250</v>
      </c>
      <c r="C252" s="6">
        <f t="shared" si="26"/>
        <v>50000</v>
      </c>
      <c r="D252" s="10">
        <f t="shared" si="27"/>
        <v>43.993599126187462</v>
      </c>
      <c r="E252" s="10">
        <f t="shared" si="28"/>
        <v>56.59754100846321</v>
      </c>
      <c r="F252" s="10">
        <f t="shared" si="29"/>
        <v>42.230336486232794</v>
      </c>
      <c r="G252" s="10">
        <f t="shared" si="30"/>
        <v>58.736937665485975</v>
      </c>
    </row>
    <row r="253" spans="1:7" x14ac:dyDescent="0.2">
      <c r="A253" s="6">
        <v>50</v>
      </c>
      <c r="B253" s="6">
        <v>251</v>
      </c>
      <c r="C253" s="6">
        <f t="shared" si="26"/>
        <v>50199.999999999993</v>
      </c>
      <c r="D253" s="10">
        <f t="shared" si="27"/>
        <v>44.00519072459759</v>
      </c>
      <c r="E253" s="10">
        <f t="shared" si="28"/>
        <v>56.583570130592989</v>
      </c>
      <c r="F253" s="10">
        <f t="shared" si="29"/>
        <v>42.245081459261115</v>
      </c>
      <c r="G253" s="10">
        <f t="shared" si="30"/>
        <v>58.718308020121412</v>
      </c>
    </row>
    <row r="254" spans="1:7" x14ac:dyDescent="0.2">
      <c r="A254" s="6">
        <v>50</v>
      </c>
      <c r="B254" s="6">
        <v>252</v>
      </c>
      <c r="C254" s="6">
        <f t="shared" si="26"/>
        <v>50400</v>
      </c>
      <c r="D254" s="10">
        <f t="shared" si="27"/>
        <v>44.016714798340331</v>
      </c>
      <c r="E254" s="10">
        <f t="shared" si="28"/>
        <v>56.569685802782693</v>
      </c>
      <c r="F254" s="10">
        <f t="shared" si="29"/>
        <v>42.259741537756533</v>
      </c>
      <c r="G254" s="10">
        <f t="shared" si="30"/>
        <v>58.699794281076898</v>
      </c>
    </row>
    <row r="255" spans="1:7" x14ac:dyDescent="0.2">
      <c r="A255" s="6">
        <v>50</v>
      </c>
      <c r="B255" s="6">
        <v>253</v>
      </c>
      <c r="C255" s="6">
        <f t="shared" si="26"/>
        <v>50599.999999999993</v>
      </c>
      <c r="D255" s="10">
        <f t="shared" si="27"/>
        <v>44.028172003064981</v>
      </c>
      <c r="E255" s="10">
        <f t="shared" si="28"/>
        <v>56.555887142392834</v>
      </c>
      <c r="F255" s="10">
        <f t="shared" si="29"/>
        <v>42.274317538090038</v>
      </c>
      <c r="G255" s="10">
        <f t="shared" si="30"/>
        <v>58.681395262492209</v>
      </c>
    </row>
    <row r="256" spans="1:7" x14ac:dyDescent="0.2">
      <c r="A256" s="6">
        <v>50</v>
      </c>
      <c r="B256" s="6">
        <v>254</v>
      </c>
      <c r="C256" s="6">
        <f t="shared" si="26"/>
        <v>50800</v>
      </c>
      <c r="D256" s="10">
        <f t="shared" si="27"/>
        <v>44.039562985522586</v>
      </c>
      <c r="E256" s="10">
        <f t="shared" si="28"/>
        <v>56.542173279275779</v>
      </c>
      <c r="F256" s="10">
        <f t="shared" si="29"/>
        <v>42.288810265647108</v>
      </c>
      <c r="G256" s="10">
        <f t="shared" si="30"/>
        <v>58.663109795335131</v>
      </c>
    </row>
    <row r="257" spans="1:7" x14ac:dyDescent="0.2">
      <c r="A257" s="6">
        <v>50</v>
      </c>
      <c r="B257" s="6">
        <v>255</v>
      </c>
      <c r="C257" s="6">
        <f t="shared" si="26"/>
        <v>51000</v>
      </c>
      <c r="D257" s="10">
        <f t="shared" si="27"/>
        <v>44.050888383720995</v>
      </c>
      <c r="E257" s="10">
        <f t="shared" si="28"/>
        <v>56.52854335555007</v>
      </c>
      <c r="F257" s="10">
        <f t="shared" si="29"/>
        <v>42.303220515017614</v>
      </c>
      <c r="G257" s="10">
        <f t="shared" si="30"/>
        <v>58.644936727096841</v>
      </c>
    </row>
    <row r="258" spans="1:7" x14ac:dyDescent="0.2">
      <c r="A258" s="6">
        <v>50</v>
      </c>
      <c r="B258" s="6">
        <v>256</v>
      </c>
      <c r="C258" s="6">
        <f t="shared" si="26"/>
        <v>51200</v>
      </c>
      <c r="D258" s="10">
        <f t="shared" si="27"/>
        <v>44.062148827076314</v>
      </c>
      <c r="E258" s="10">
        <f t="shared" si="28"/>
        <v>56.514996525379679</v>
      </c>
      <c r="F258" s="10">
        <f t="shared" si="29"/>
        <v>42.317549070181428</v>
      </c>
      <c r="G258" s="10">
        <f t="shared" si="30"/>
        <v>58.626874921493815</v>
      </c>
    </row>
    <row r="259" spans="1:7" x14ac:dyDescent="0.2">
      <c r="A259" s="6">
        <v>50</v>
      </c>
      <c r="B259" s="6">
        <v>257</v>
      </c>
      <c r="C259" s="6">
        <f t="shared" si="26"/>
        <v>51400</v>
      </c>
      <c r="D259" s="10">
        <f t="shared" si="27"/>
        <v>44.073344936561384</v>
      </c>
      <c r="E259" s="10">
        <f t="shared" si="28"/>
        <v>56.5015319547581</v>
      </c>
      <c r="F259" s="10">
        <f t="shared" si="29"/>
        <v>42.331796704690404</v>
      </c>
      <c r="G259" s="10">
        <f t="shared" si="30"/>
        <v>58.60892325817634</v>
      </c>
    </row>
    <row r="260" spans="1:7" x14ac:dyDescent="0.2">
      <c r="A260" s="6">
        <v>50</v>
      </c>
      <c r="B260" s="6">
        <v>258</v>
      </c>
      <c r="C260" s="6">
        <f t="shared" si="26"/>
        <v>51600</v>
      </c>
      <c r="D260" s="10">
        <f t="shared" si="27"/>
        <v>44.084477324851058</v>
      </c>
      <c r="E260" s="10">
        <f t="shared" si="28"/>
        <v>56.488148821297081</v>
      </c>
      <c r="F260" s="10">
        <f t="shared" si="29"/>
        <v>42.345964181846348</v>
      </c>
      <c r="G260" s="10">
        <f t="shared" si="30"/>
        <v>58.591080632443401</v>
      </c>
    </row>
    <row r="261" spans="1:7" x14ac:dyDescent="0.2">
      <c r="A261" s="6">
        <v>50</v>
      </c>
      <c r="B261" s="6">
        <v>259</v>
      </c>
      <c r="C261" s="6">
        <f t="shared" si="26"/>
        <v>51800</v>
      </c>
      <c r="D261" s="10">
        <f t="shared" si="27"/>
        <v>44.095546596464423</v>
      </c>
      <c r="E261" s="10">
        <f t="shared" si="28"/>
        <v>56.47484631402012</v>
      </c>
      <c r="F261" s="10">
        <f t="shared" si="29"/>
        <v>42.360052254875413</v>
      </c>
      <c r="G261" s="10">
        <f t="shared" si="30"/>
        <v>58.573345954963692</v>
      </c>
    </row>
    <row r="262" spans="1:7" x14ac:dyDescent="0.2">
      <c r="A262" s="6">
        <v>50</v>
      </c>
      <c r="B262" s="6">
        <v>260</v>
      </c>
      <c r="C262" s="6">
        <f t="shared" si="26"/>
        <v>52000</v>
      </c>
      <c r="D262" s="10">
        <f t="shared" si="27"/>
        <v>44.106553347904082</v>
      </c>
      <c r="E262" s="10">
        <f t="shared" si="28"/>
        <v>56.461623633160144</v>
      </c>
      <c r="F262" s="10">
        <f t="shared" si="29"/>
        <v>42.374061667098815</v>
      </c>
      <c r="G262" s="10">
        <f t="shared" si="30"/>
        <v>58.555718151502724</v>
      </c>
    </row>
    <row r="263" spans="1:7" x14ac:dyDescent="0.2">
      <c r="A263" s="6">
        <v>50</v>
      </c>
      <c r="B263" s="6">
        <v>261</v>
      </c>
      <c r="C263" s="6">
        <f t="shared" si="26"/>
        <v>52200</v>
      </c>
      <c r="D263" s="10">
        <f t="shared" si="27"/>
        <v>44.117498167792498</v>
      </c>
      <c r="E263" s="10">
        <f t="shared" si="28"/>
        <v>56.448479989961783</v>
      </c>
      <c r="F263" s="10">
        <f t="shared" si="29"/>
        <v>42.387993152100037</v>
      </c>
      <c r="G263" s="10">
        <f t="shared" si="30"/>
        <v>58.538196162655801</v>
      </c>
    </row>
    <row r="264" spans="1:7" x14ac:dyDescent="0.2">
      <c r="A264" s="6">
        <v>50</v>
      </c>
      <c r="B264" s="6">
        <v>262</v>
      </c>
      <c r="C264" s="6">
        <f t="shared" si="26"/>
        <v>52400</v>
      </c>
      <c r="D264" s="10">
        <f t="shared" si="27"/>
        <v>44.128381637005525</v>
      </c>
      <c r="E264" s="10">
        <f t="shared" si="28"/>
        <v>56.43541460648779</v>
      </c>
      <c r="F264" s="10">
        <f t="shared" si="29"/>
        <v>42.401847433888555</v>
      </c>
      <c r="G264" s="10">
        <f t="shared" si="30"/>
        <v>58.520778943586762</v>
      </c>
    </row>
    <row r="265" spans="1:7" x14ac:dyDescent="0.2">
      <c r="A265" s="6">
        <v>50</v>
      </c>
      <c r="B265" s="6">
        <v>263</v>
      </c>
      <c r="C265" s="6">
        <f t="shared" si="26"/>
        <v>52600</v>
      </c>
      <c r="D265" s="10">
        <f t="shared" si="27"/>
        <v>44.13920432880321</v>
      </c>
      <c r="E265" s="10">
        <f t="shared" si="28"/>
        <v>56.42242671542953</v>
      </c>
      <c r="F265" s="10">
        <f t="shared" si="29"/>
        <v>42.415625227060353</v>
      </c>
      <c r="G265" s="10">
        <f t="shared" si="30"/>
        <v>58.503465463772251</v>
      </c>
    </row>
    <row r="266" spans="1:7" x14ac:dyDescent="0.2">
      <c r="A266" s="6">
        <v>50</v>
      </c>
      <c r="B266" s="6">
        <v>264</v>
      </c>
      <c r="C266" s="6">
        <f t="shared" si="26"/>
        <v>52800</v>
      </c>
      <c r="D266" s="10">
        <f t="shared" si="27"/>
        <v>44.149966808957856</v>
      </c>
      <c r="E266" s="10">
        <f t="shared" si="28"/>
        <v>56.409515559921672</v>
      </c>
      <c r="F266" s="10">
        <f t="shared" si="29"/>
        <v>42.429327236954876</v>
      </c>
      <c r="G266" s="10">
        <f t="shared" si="30"/>
        <v>58.486254706751446</v>
      </c>
    </row>
    <row r="267" spans="1:7" x14ac:dyDescent="0.2">
      <c r="A267" s="6">
        <v>50</v>
      </c>
      <c r="B267" s="6">
        <v>265</v>
      </c>
      <c r="C267" s="6">
        <f t="shared" si="26"/>
        <v>53000</v>
      </c>
      <c r="D267" s="10">
        <f t="shared" si="27"/>
        <v>44.160669635879515</v>
      </c>
      <c r="E267" s="10">
        <f t="shared" si="28"/>
        <v>56.396680393360597</v>
      </c>
      <c r="F267" s="10">
        <f t="shared" si="29"/>
        <v>42.442954159809133</v>
      </c>
      <c r="G267" s="10">
        <f t="shared" si="30"/>
        <v>58.469145669881208</v>
      </c>
    </row>
    <row r="268" spans="1:7" x14ac:dyDescent="0.2">
      <c r="A268" s="6">
        <v>50</v>
      </c>
      <c r="B268" s="6">
        <v>266</v>
      </c>
      <c r="C268" s="6">
        <f t="shared" si="26"/>
        <v>53200</v>
      </c>
      <c r="D268" s="10">
        <f t="shared" si="27"/>
        <v>44.171313360738814</v>
      </c>
      <c r="E268" s="10">
        <f t="shared" si="28"/>
        <v>56.383920479226816</v>
      </c>
      <c r="F268" s="10">
        <f t="shared" si="29"/>
        <v>42.456506682908405</v>
      </c>
      <c r="G268" s="10">
        <f t="shared" si="30"/>
        <v>58.452137364096252</v>
      </c>
    </row>
    <row r="269" spans="1:7" x14ac:dyDescent="0.2">
      <c r="A269" s="6">
        <v>50</v>
      </c>
      <c r="B269" s="6">
        <v>267</v>
      </c>
      <c r="C269" s="6">
        <f t="shared" si="26"/>
        <v>53400</v>
      </c>
      <c r="D269" s="10">
        <f t="shared" si="27"/>
        <v>44.181898527587478</v>
      </c>
      <c r="E269" s="10">
        <f t="shared" si="28"/>
        <v>56.371235090911014</v>
      </c>
      <c r="F269" s="10">
        <f t="shared" si="29"/>
        <v>42.469985484733947</v>
      </c>
      <c r="G269" s="10">
        <f t="shared" si="30"/>
        <v>58.435228813674492</v>
      </c>
    </row>
    <row r="270" spans="1:7" x14ac:dyDescent="0.2">
      <c r="A270" s="6">
        <v>50</v>
      </c>
      <c r="B270" s="6">
        <v>268</v>
      </c>
      <c r="C270" s="6">
        <f t="shared" si="26"/>
        <v>53600</v>
      </c>
      <c r="D270" s="10">
        <f t="shared" si="27"/>
        <v>44.192425673476144</v>
      </c>
      <c r="E270" s="10">
        <f t="shared" si="28"/>
        <v>56.358623511543819</v>
      </c>
      <c r="F270" s="10">
        <f t="shared" si="29"/>
        <v>42.483391235107902</v>
      </c>
      <c r="G270" s="10">
        <f t="shared" si="30"/>
        <v>58.418419056007259</v>
      </c>
    </row>
    <row r="271" spans="1:7" x14ac:dyDescent="0.2">
      <c r="A271" s="6">
        <v>50</v>
      </c>
      <c r="B271" s="6">
        <v>269</v>
      </c>
      <c r="C271" s="6">
        <f t="shared" si="26"/>
        <v>53800</v>
      </c>
      <c r="D271" s="10">
        <f t="shared" si="27"/>
        <v>44.202895328570051</v>
      </c>
      <c r="E271" s="10">
        <f t="shared" si="28"/>
        <v>56.346085033829041</v>
      </c>
      <c r="F271" s="10">
        <f t="shared" si="29"/>
        <v>42.496724595335166</v>
      </c>
      <c r="G271" s="10">
        <f t="shared" si="30"/>
        <v>58.401707141374317</v>
      </c>
    </row>
    <row r="272" spans="1:7" x14ac:dyDescent="0.2">
      <c r="A272" s="6">
        <v>50</v>
      </c>
      <c r="B272" s="6">
        <v>270</v>
      </c>
      <c r="C272" s="6">
        <f t="shared" si="26"/>
        <v>54000</v>
      </c>
      <c r="D272" s="10">
        <f t="shared" si="27"/>
        <v>44.213308016262225</v>
      </c>
      <c r="E272" s="10">
        <f t="shared" si="28"/>
        <v>56.333618959880425</v>
      </c>
      <c r="F272" s="10">
        <f t="shared" si="29"/>
        <v>42.509986218342291</v>
      </c>
      <c r="G272" s="10">
        <f t="shared" si="30"/>
        <v>58.385092132723628</v>
      </c>
    </row>
    <row r="273" spans="1:7" x14ac:dyDescent="0.2">
      <c r="A273" s="6">
        <v>50</v>
      </c>
      <c r="B273" s="6">
        <v>271</v>
      </c>
      <c r="C273" s="6">
        <f t="shared" si="26"/>
        <v>54200</v>
      </c>
      <c r="D273" s="10">
        <f t="shared" si="27"/>
        <v>44.223664253284468</v>
      </c>
      <c r="E273" s="10">
        <f t="shared" si="28"/>
        <v>56.321224601061836</v>
      </c>
      <c r="F273" s="10">
        <f t="shared" si="29"/>
        <v>42.523176748813874</v>
      </c>
      <c r="G273" s="10">
        <f t="shared" si="30"/>
        <v>58.368573105455589</v>
      </c>
    </row>
    <row r="274" spans="1:7" x14ac:dyDescent="0.2">
      <c r="A274" s="6">
        <v>50</v>
      </c>
      <c r="B274" s="6">
        <v>272</v>
      </c>
      <c r="C274" s="6">
        <f t="shared" si="26"/>
        <v>54400.000000000007</v>
      </c>
      <c r="D274" s="10">
        <f t="shared" si="27"/>
        <v>44.233964549816122</v>
      </c>
      <c r="E274" s="10">
        <f t="shared" si="28"/>
        <v>56.3089012778306</v>
      </c>
      <c r="F274" s="10">
        <f t="shared" si="29"/>
        <v>42.536296823326118</v>
      </c>
      <c r="G274" s="10">
        <f t="shared" si="30"/>
        <v>58.352149147211826</v>
      </c>
    </row>
    <row r="275" spans="1:7" x14ac:dyDescent="0.2">
      <c r="A275" s="6">
        <v>50</v>
      </c>
      <c r="B275" s="6">
        <v>273</v>
      </c>
      <c r="C275" s="6">
        <f t="shared" si="26"/>
        <v>54600</v>
      </c>
      <c r="D275" s="10">
        <f t="shared" si="27"/>
        <v>44.244209409590688</v>
      </c>
      <c r="E275" s="10">
        <f t="shared" si="28"/>
        <v>56.296648319584264</v>
      </c>
      <c r="F275" s="10">
        <f t="shared" si="29"/>
        <v>42.549347070477836</v>
      </c>
      <c r="G275" s="10">
        <f t="shared" si="30"/>
        <v>58.335819357668349</v>
      </c>
    </row>
    <row r="276" spans="1:7" x14ac:dyDescent="0.2">
      <c r="A276" s="6">
        <v>50</v>
      </c>
      <c r="B276" s="6">
        <v>274</v>
      </c>
      <c r="C276" s="6">
        <f t="shared" si="26"/>
        <v>54800.000000000007</v>
      </c>
      <c r="D276" s="10">
        <f t="shared" si="27"/>
        <v>44.254399330000261</v>
      </c>
      <c r="E276" s="10">
        <f t="shared" si="28"/>
        <v>56.28446506451025</v>
      </c>
      <c r="F276" s="10">
        <f t="shared" si="29"/>
        <v>42.562328111018566</v>
      </c>
      <c r="G276" s="10">
        <f t="shared" si="30"/>
        <v>58.319582848332757</v>
      </c>
    </row>
    <row r="277" spans="1:7" x14ac:dyDescent="0.2">
      <c r="A277" s="6">
        <v>50</v>
      </c>
      <c r="B277" s="6">
        <v>275</v>
      </c>
      <c r="C277" s="6">
        <f t="shared" si="26"/>
        <v>55000</v>
      </c>
      <c r="D277" s="10">
        <f t="shared" si="27"/>
        <v>44.264534802198007</v>
      </c>
      <c r="E277" s="10">
        <f t="shared" si="28"/>
        <v>56.272350859438887</v>
      </c>
      <c r="F277" s="10">
        <f t="shared" si="29"/>
        <v>42.575240557974645</v>
      </c>
      <c r="G277" s="10">
        <f t="shared" si="30"/>
        <v>58.303438742345932</v>
      </c>
    </row>
    <row r="278" spans="1:7" x14ac:dyDescent="0.2">
      <c r="A278" s="6">
        <v>50</v>
      </c>
      <c r="B278" s="6">
        <v>276</v>
      </c>
      <c r="C278" s="6">
        <f t="shared" si="26"/>
        <v>55199.999999999993</v>
      </c>
      <c r="D278" s="10">
        <f t="shared" si="27"/>
        <v>44.2746163111985</v>
      </c>
      <c r="E278" s="10">
        <f t="shared" si="28"/>
        <v>56.2603050596991</v>
      </c>
      <c r="F278" s="10">
        <f t="shared" si="29"/>
        <v>42.58808501677251</v>
      </c>
      <c r="G278" s="10">
        <f t="shared" si="30"/>
        <v>58.287386174287455</v>
      </c>
    </row>
    <row r="279" spans="1:7" x14ac:dyDescent="0.2">
      <c r="A279" s="6">
        <v>50</v>
      </c>
      <c r="B279" s="6">
        <v>277</v>
      </c>
      <c r="C279" s="6">
        <f t="shared" si="26"/>
        <v>55400</v>
      </c>
      <c r="D279" s="10">
        <f t="shared" si="27"/>
        <v>44.284644335976168</v>
      </c>
      <c r="E279" s="10">
        <f t="shared" si="28"/>
        <v>56.248327028977251</v>
      </c>
      <c r="F279" s="10">
        <f t="shared" si="29"/>
        <v>42.600862085359623</v>
      </c>
      <c r="G279" s="10">
        <f t="shared" si="30"/>
        <v>58.271424289985099</v>
      </c>
    </row>
    <row r="280" spans="1:7" x14ac:dyDescent="0.2">
      <c r="A280" s="6">
        <v>50</v>
      </c>
      <c r="B280" s="6">
        <v>278</v>
      </c>
      <c r="C280" s="6">
        <f t="shared" si="26"/>
        <v>55599.999999999993</v>
      </c>
      <c r="D280" s="10">
        <f t="shared" si="27"/>
        <v>44.294619349561891</v>
      </c>
      <c r="E280" s="10">
        <f t="shared" si="28"/>
        <v>56.23641613917885</v>
      </c>
      <c r="F280" s="10">
        <f t="shared" si="29"/>
        <v>42.613572354323118</v>
      </c>
      <c r="G280" s="10">
        <f t="shared" si="30"/>
        <v>58.255552246328293</v>
      </c>
    </row>
    <row r="281" spans="1:7" x14ac:dyDescent="0.2">
      <c r="A281" s="6">
        <v>50</v>
      </c>
      <c r="B281" s="6">
        <v>279</v>
      </c>
      <c r="C281" s="6">
        <f t="shared" si="26"/>
        <v>55800</v>
      </c>
      <c r="D281" s="10">
        <f t="shared" si="27"/>
        <v>44.304541819137455</v>
      </c>
      <c r="E281" s="10">
        <f t="shared" si="28"/>
        <v>56.224571770292776</v>
      </c>
      <c r="F281" s="10">
        <f t="shared" si="29"/>
        <v>42.626216407006147</v>
      </c>
      <c r="G281" s="10">
        <f t="shared" si="30"/>
        <v>58.239769211085097</v>
      </c>
    </row>
    <row r="282" spans="1:7" x14ac:dyDescent="0.2">
      <c r="A282" s="6">
        <v>50</v>
      </c>
      <c r="B282" s="6">
        <v>280</v>
      </c>
      <c r="C282" s="6">
        <f t="shared" si="26"/>
        <v>56000</v>
      </c>
      <c r="D282" s="10">
        <f t="shared" si="27"/>
        <v>44.314412206128537</v>
      </c>
      <c r="E282" s="10">
        <f t="shared" si="28"/>
        <v>56.212793310258597</v>
      </c>
      <c r="F282" s="10">
        <f t="shared" si="29"/>
        <v>42.638794819621921</v>
      </c>
      <c r="G282" s="10">
        <f t="shared" si="30"/>
        <v>58.224074362723108</v>
      </c>
    </row>
    <row r="283" spans="1:7" x14ac:dyDescent="0.2">
      <c r="A283" s="6">
        <v>50</v>
      </c>
      <c r="B283" s="6">
        <v>281</v>
      </c>
      <c r="C283" s="6">
        <f t="shared" si="26"/>
        <v>56200</v>
      </c>
      <c r="D283" s="10">
        <f t="shared" si="27"/>
        <v>44.324230966295531</v>
      </c>
      <c r="E283" s="10">
        <f t="shared" si="28"/>
        <v>56.201080154836191</v>
      </c>
      <c r="F283" s="10">
        <f t="shared" si="29"/>
        <v>42.651308161365627</v>
      </c>
      <c r="G283" s="10">
        <f t="shared" si="30"/>
        <v>58.208466890233694</v>
      </c>
    </row>
    <row r="284" spans="1:7" x14ac:dyDescent="0.2">
      <c r="A284" s="6">
        <v>50</v>
      </c>
      <c r="B284" s="6">
        <v>282</v>
      </c>
      <c r="C284" s="6">
        <f t="shared" si="26"/>
        <v>56400</v>
      </c>
      <c r="D284" s="10">
        <f t="shared" si="27"/>
        <v>44.33399854982288</v>
      </c>
      <c r="E284" s="10">
        <f t="shared" si="28"/>
        <v>56.189431707478256</v>
      </c>
      <c r="F284" s="10">
        <f t="shared" si="29"/>
        <v>42.663756994524213</v>
      </c>
      <c r="G284" s="10">
        <f t="shared" si="30"/>
        <v>58.192945992960041</v>
      </c>
    </row>
    <row r="285" spans="1:7" x14ac:dyDescent="0.2">
      <c r="A285" s="6">
        <v>50</v>
      </c>
      <c r="B285" s="6">
        <v>283</v>
      </c>
      <c r="C285" s="6">
        <f t="shared" si="26"/>
        <v>56600</v>
      </c>
      <c r="D285" s="10">
        <f t="shared" si="27"/>
        <v>44.343715401406619</v>
      </c>
      <c r="E285" s="10">
        <f t="shared" si="28"/>
        <v>56.177847379205112</v>
      </c>
      <c r="F285" s="10">
        <f t="shared" si="29"/>
        <v>42.676141874583962</v>
      </c>
      <c r="G285" s="10">
        <f t="shared" si="30"/>
        <v>58.177510880428279</v>
      </c>
    </row>
    <row r="286" spans="1:7" x14ac:dyDescent="0.2">
      <c r="A286" s="6">
        <v>50</v>
      </c>
      <c r="B286" s="6">
        <v>284</v>
      </c>
      <c r="C286" s="6">
        <f t="shared" si="26"/>
        <v>56800</v>
      </c>
      <c r="D286" s="10">
        <f t="shared" si="27"/>
        <v>44.353381960340158</v>
      </c>
      <c r="E286" s="10">
        <f t="shared" si="28"/>
        <v>56.166326588482114</v>
      </c>
      <c r="F286" s="10">
        <f t="shared" si="29"/>
        <v>42.68846335033615</v>
      </c>
      <c r="G286" s="10">
        <f t="shared" si="30"/>
        <v>58.162160772182233</v>
      </c>
    </row>
    <row r="287" spans="1:7" x14ac:dyDescent="0.2">
      <c r="A287" s="6">
        <v>50</v>
      </c>
      <c r="B287" s="6">
        <v>285</v>
      </c>
      <c r="C287" s="6">
        <f t="shared" si="26"/>
        <v>57000</v>
      </c>
      <c r="D287" s="10">
        <f t="shared" si="27"/>
        <v>44.362998660598542</v>
      </c>
      <c r="E287" s="10">
        <f t="shared" si="28"/>
        <v>56.154868761099472</v>
      </c>
      <c r="F287" s="10">
        <f t="shared" si="29"/>
        <v>42.700721963980676</v>
      </c>
      <c r="G287" s="10">
        <f t="shared" si="30"/>
        <v>58.146894897621237</v>
      </c>
    </row>
    <row r="288" spans="1:7" x14ac:dyDescent="0.2">
      <c r="A288" s="6">
        <v>50</v>
      </c>
      <c r="B288" s="6">
        <v>286</v>
      </c>
      <c r="C288" s="6">
        <f t="shared" si="26"/>
        <v>57200</v>
      </c>
      <c r="D288" s="10">
        <f t="shared" si="27"/>
        <v>44.372565930921084</v>
      </c>
      <c r="E288" s="10">
        <f t="shared" si="28"/>
        <v>56.143473330054341</v>
      </c>
      <c r="F288" s="10">
        <f t="shared" si="29"/>
        <v>42.71291825122767</v>
      </c>
      <c r="G288" s="10">
        <f t="shared" si="30"/>
        <v>58.13171249584132</v>
      </c>
    </row>
    <row r="289" spans="1:7" x14ac:dyDescent="0.2">
      <c r="A289" s="6">
        <v>50</v>
      </c>
      <c r="B289" s="6">
        <v>287</v>
      </c>
      <c r="C289" s="6">
        <f t="shared" si="26"/>
        <v>57400</v>
      </c>
      <c r="D289" s="10">
        <f t="shared" si="27"/>
        <v>44.382084194892364</v>
      </c>
      <c r="E289" s="10">
        <f t="shared" si="28"/>
        <v>56.132139735435345</v>
      </c>
      <c r="F289" s="10">
        <f t="shared" si="29"/>
        <v>42.725052741397242</v>
      </c>
      <c r="G289" s="10">
        <f t="shared" si="30"/>
        <v>58.1166128154793</v>
      </c>
    </row>
    <row r="290" spans="1:7" x14ac:dyDescent="0.2">
      <c r="A290" s="6">
        <v>50</v>
      </c>
      <c r="B290" s="6">
        <v>288</v>
      </c>
      <c r="C290" s="6">
        <f t="shared" si="26"/>
        <v>57600</v>
      </c>
      <c r="D290" s="10">
        <f t="shared" si="27"/>
        <v>44.391553871021785</v>
      </c>
      <c r="E290" s="10">
        <f t="shared" si="28"/>
        <v>56.120867424309203</v>
      </c>
      <c r="F290" s="10">
        <f t="shared" si="29"/>
        <v>42.737125957517371</v>
      </c>
      <c r="G290" s="10">
        <f t="shared" si="30"/>
        <v>58.101595114560084</v>
      </c>
    </row>
    <row r="291" spans="1:7" x14ac:dyDescent="0.2">
      <c r="A291" s="6">
        <v>50</v>
      </c>
      <c r="B291" s="6">
        <v>289</v>
      </c>
      <c r="C291" s="6">
        <f t="shared" si="26"/>
        <v>57800</v>
      </c>
      <c r="D291" s="10">
        <f t="shared" si="27"/>
        <v>44.400975372821584</v>
      </c>
      <c r="E291" s="10">
        <f t="shared" si="28"/>
        <v>56.109655850609684</v>
      </c>
      <c r="F291" s="10">
        <f t="shared" si="29"/>
        <v>42.749138416419925</v>
      </c>
      <c r="G291" s="10">
        <f t="shared" si="30"/>
        <v>58.086658660346849</v>
      </c>
    </row>
    <row r="292" spans="1:7" x14ac:dyDescent="0.2">
      <c r="A292" s="6">
        <v>50</v>
      </c>
      <c r="B292" s="6">
        <v>290</v>
      </c>
      <c r="C292" s="6">
        <f t="shared" si="26"/>
        <v>58000</v>
      </c>
      <c r="D292" s="10">
        <f t="shared" si="27"/>
        <v>44.410349108883395</v>
      </c>
      <c r="E292" s="10">
        <f t="shared" si="28"/>
        <v>56.098504475028697</v>
      </c>
      <c r="F292" s="10">
        <f t="shared" si="29"/>
        <v>42.761090628834971</v>
      </c>
      <c r="G292" s="10">
        <f t="shared" si="30"/>
        <v>58.071802729194204</v>
      </c>
    </row>
    <row r="293" spans="1:7" x14ac:dyDescent="0.2">
      <c r="A293" s="6">
        <v>50</v>
      </c>
      <c r="B293" s="6">
        <v>291</v>
      </c>
      <c r="C293" s="6">
        <f t="shared" si="26"/>
        <v>58200</v>
      </c>
      <c r="D293" s="10">
        <f t="shared" si="27"/>
        <v>44.419675482953409</v>
      </c>
      <c r="E293" s="10">
        <f t="shared" si="28"/>
        <v>56.087412764909345</v>
      </c>
      <c r="F293" s="10">
        <f t="shared" si="29"/>
        <v>42.77298309948317</v>
      </c>
      <c r="G293" s="10">
        <f t="shared" si="30"/>
        <v>58.057026606404058</v>
      </c>
    </row>
    <row r="294" spans="1:7" x14ac:dyDescent="0.2">
      <c r="A294" s="6">
        <v>50</v>
      </c>
      <c r="B294" s="6">
        <v>292</v>
      </c>
      <c r="C294" s="6">
        <f t="shared" si="26"/>
        <v>58400</v>
      </c>
      <c r="D294" s="10">
        <f t="shared" si="27"/>
        <v>44.428954894006047</v>
      </c>
      <c r="E294" s="10">
        <f t="shared" si="28"/>
        <v>56.076380194141223</v>
      </c>
      <c r="F294" s="10">
        <f t="shared" si="29"/>
        <v>42.784816327166673</v>
      </c>
      <c r="G294" s="10">
        <f t="shared" si="30"/>
        <v>58.042329586084435</v>
      </c>
    </row>
    <row r="295" spans="1:7" x14ac:dyDescent="0.2">
      <c r="A295" s="6">
        <v>50</v>
      </c>
      <c r="B295" s="6">
        <v>293</v>
      </c>
      <c r="C295" s="6">
        <f t="shared" si="26"/>
        <v>58600</v>
      </c>
      <c r="D295" s="10">
        <f t="shared" si="27"/>
        <v>44.438187736316372</v>
      </c>
      <c r="E295" s="10">
        <f t="shared" si="28"/>
        <v>56.065406243057595</v>
      </c>
      <c r="F295" s="10">
        <f t="shared" si="29"/>
        <v>42.796590804858226</v>
      </c>
      <c r="G295" s="10">
        <f t="shared" si="30"/>
        <v>58.027710971010883</v>
      </c>
    </row>
    <row r="296" spans="1:7" x14ac:dyDescent="0.2">
      <c r="A296" s="6">
        <v>50</v>
      </c>
      <c r="B296" s="6">
        <v>294</v>
      </c>
      <c r="C296" s="6">
        <f t="shared" si="26"/>
        <v>58800</v>
      </c>
      <c r="D296" s="10">
        <f t="shared" si="27"/>
        <v>44.447374399531128</v>
      </c>
      <c r="E296" s="10">
        <f t="shared" si="28"/>
        <v>56.054490398334565</v>
      </c>
      <c r="F296" s="10">
        <f t="shared" si="29"/>
        <v>42.808307019788529</v>
      </c>
      <c r="G296" s="10">
        <f t="shared" si="30"/>
        <v>58.013170072490496</v>
      </c>
    </row>
    <row r="297" spans="1:7" x14ac:dyDescent="0.2">
      <c r="A297" s="6">
        <v>50</v>
      </c>
      <c r="B297" s="6">
        <v>295</v>
      </c>
      <c r="C297" s="6">
        <f t="shared" si="26"/>
        <v>59000</v>
      </c>
      <c r="D297" s="10">
        <f t="shared" si="27"/>
        <v>44.456515268738393</v>
      </c>
      <c r="E297" s="10">
        <f t="shared" si="28"/>
        <v>56.043632152892201</v>
      </c>
      <c r="F297" s="10">
        <f t="shared" si="29"/>
        <v>42.819965453532348</v>
      </c>
      <c r="G297" s="10">
        <f t="shared" si="30"/>
        <v>57.99870621022869</v>
      </c>
    </row>
    <row r="298" spans="1:7" x14ac:dyDescent="0.2">
      <c r="A298" s="6">
        <v>50</v>
      </c>
      <c r="B298" s="6">
        <v>296</v>
      </c>
      <c r="C298" s="6">
        <f t="shared" si="26"/>
        <v>59200</v>
      </c>
      <c r="D298" s="10">
        <f t="shared" si="27"/>
        <v>44.465610724536091</v>
      </c>
      <c r="E298" s="10">
        <f t="shared" si="28"/>
        <v>56.032831005797476</v>
      </c>
      <c r="F298" s="10">
        <f t="shared" si="29"/>
        <v>42.831566582092591</v>
      </c>
      <c r="G298" s="10">
        <f t="shared" si="30"/>
        <v>57.984318712198359</v>
      </c>
    </row>
    <row r="299" spans="1:7" x14ac:dyDescent="0.2">
      <c r="A299" s="6">
        <v>50</v>
      </c>
      <c r="B299" s="6">
        <v>297</v>
      </c>
      <c r="C299" s="6">
        <f t="shared" si="26"/>
        <v>59400.000000000007</v>
      </c>
      <c r="D299" s="10">
        <f t="shared" si="27"/>
        <v>44.474661143099119</v>
      </c>
      <c r="E299" s="10">
        <f t="shared" si="28"/>
        <v>56.022086462169064</v>
      </c>
      <c r="F299" s="10">
        <f t="shared" si="29"/>
        <v>42.843110875983257</v>
      </c>
      <c r="G299" s="10">
        <f t="shared" si="30"/>
        <v>57.970006914511487</v>
      </c>
    </row>
    <row r="300" spans="1:7" x14ac:dyDescent="0.2">
      <c r="A300" s="6">
        <v>50</v>
      </c>
      <c r="B300" s="6">
        <v>298</v>
      </c>
      <c r="C300" s="6">
        <f t="shared" si="26"/>
        <v>59600</v>
      </c>
      <c r="D300" s="10">
        <f t="shared" si="27"/>
        <v>44.483666896245367</v>
      </c>
      <c r="E300" s="10">
        <f t="shared" si="28"/>
        <v>56.011398033083999</v>
      </c>
      <c r="F300" s="10">
        <f t="shared" si="29"/>
        <v>42.854598800310647</v>
      </c>
      <c r="G300" s="10">
        <f t="shared" si="30"/>
        <v>57.955770161293465</v>
      </c>
    </row>
    <row r="301" spans="1:7" x14ac:dyDescent="0.2">
      <c r="A301" s="6">
        <v>50</v>
      </c>
      <c r="B301" s="6">
        <v>299</v>
      </c>
      <c r="C301" s="6">
        <f t="shared" si="26"/>
        <v>59800.000000000007</v>
      </c>
      <c r="D301" s="10">
        <f t="shared" si="27"/>
        <v>44.492628351500372</v>
      </c>
      <c r="E301" s="10">
        <f t="shared" si="28"/>
        <v>56.000765235485879</v>
      </c>
      <c r="F301" s="10">
        <f t="shared" si="29"/>
        <v>42.86603081485314</v>
      </c>
      <c r="G301" s="10">
        <f t="shared" si="30"/>
        <v>57.941607804559268</v>
      </c>
    </row>
    <row r="302" spans="1:7" x14ac:dyDescent="0.2">
      <c r="A302" s="6">
        <v>50</v>
      </c>
      <c r="B302" s="6">
        <v>300</v>
      </c>
      <c r="C302" s="6">
        <f t="shared" si="26"/>
        <v>60000</v>
      </c>
      <c r="D302" s="10">
        <f t="shared" si="27"/>
        <v>44.501545872161053</v>
      </c>
      <c r="E302" s="10">
        <f t="shared" si="28"/>
        <v>55.990187592095111</v>
      </c>
      <c r="F302" s="10">
        <f t="shared" si="29"/>
        <v>42.877407374139693</v>
      </c>
      <c r="G302" s="10">
        <f t="shared" si="30"/>
        <v>57.927519204092484</v>
      </c>
    </row>
  </sheetData>
  <phoneticPr fontId="1" type="noConversion"/>
  <pageMargins left="0.75" right="0.75" top="1" bottom="1" header="0.5" footer="0.5"/>
  <pageSetup paperSize="9"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4"/>
  </sheetPr>
  <dimension ref="A1:AE586"/>
  <sheetViews>
    <sheetView showGridLines="0" zoomScale="50" zoomScaleNormal="50" workbookViewId="0">
      <selection activeCell="H13" sqref="H13:L13"/>
    </sheetView>
  </sheetViews>
  <sheetFormatPr defaultRowHeight="12.75" x14ac:dyDescent="0.2"/>
  <cols>
    <col min="1" max="2" width="0.140625" customWidth="1"/>
    <col min="3" max="3" width="0.140625" style="1" customWidth="1"/>
    <col min="4" max="7" width="0.140625" customWidth="1"/>
    <col min="8" max="8" width="11.7109375" customWidth="1"/>
    <col min="9" max="9" width="11.5703125" customWidth="1"/>
    <col min="10" max="10" width="11.140625" customWidth="1"/>
    <col min="11" max="11" width="11.85546875" customWidth="1"/>
    <col min="12" max="12" width="16.140625" customWidth="1"/>
    <col min="13" max="13" width="170.5703125" customWidth="1"/>
  </cols>
  <sheetData>
    <row r="1" spans="1:31" ht="15" thickBot="1" x14ac:dyDescent="0.25">
      <c r="H1" s="50" t="s">
        <v>13</v>
      </c>
      <c r="I1" s="50"/>
      <c r="J1" s="50"/>
      <c r="K1" s="50"/>
      <c r="L1" s="14"/>
      <c r="M1" s="14"/>
    </row>
    <row r="2" spans="1:31" x14ac:dyDescent="0.2">
      <c r="B2" s="3" t="s">
        <v>0</v>
      </c>
      <c r="C2" s="4" t="s">
        <v>1</v>
      </c>
      <c r="D2" t="s">
        <v>3</v>
      </c>
      <c r="E2" t="s">
        <v>4</v>
      </c>
      <c r="F2" t="s">
        <v>5</v>
      </c>
      <c r="G2" t="s">
        <v>6</v>
      </c>
      <c r="H2" s="18" t="s">
        <v>1</v>
      </c>
      <c r="I2" s="19" t="s">
        <v>0</v>
      </c>
      <c r="J2" s="20" t="s">
        <v>2</v>
      </c>
      <c r="K2" s="21" t="s">
        <v>8</v>
      </c>
      <c r="L2" s="14"/>
      <c r="M2" s="14"/>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v>35</v>
      </c>
      <c r="B3">
        <v>1</v>
      </c>
      <c r="C3" s="1">
        <f t="shared" ref="C3:C34" si="0">B3/A3*10000</f>
        <v>285.71428571428572</v>
      </c>
      <c r="D3" s="2"/>
      <c r="E3" s="2"/>
      <c r="F3" s="2"/>
      <c r="G3" s="2"/>
      <c r="H3" s="22"/>
      <c r="I3" s="23"/>
      <c r="J3" s="24" t="e">
        <f t="shared" ref="J3:J8" si="1">I3/H3*10000</f>
        <v>#DIV/0!</v>
      </c>
      <c r="K3" s="25"/>
      <c r="L3" s="16"/>
      <c r="M3" s="16"/>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v>35</v>
      </c>
      <c r="B4">
        <v>2</v>
      </c>
      <c r="C4" s="1">
        <f t="shared" si="0"/>
        <v>571.42857142857144</v>
      </c>
      <c r="D4" s="2"/>
      <c r="E4" s="2"/>
      <c r="F4" s="2"/>
      <c r="G4" s="2"/>
      <c r="H4" s="26"/>
      <c r="I4" s="27"/>
      <c r="J4" s="28" t="e">
        <f t="shared" si="1"/>
        <v>#DIV/0!</v>
      </c>
      <c r="K4" s="29"/>
      <c r="L4" s="16"/>
      <c r="M4" s="16"/>
    </row>
    <row r="5" spans="1:31" x14ac:dyDescent="0.2">
      <c r="A5">
        <v>35</v>
      </c>
      <c r="B5">
        <v>3</v>
      </c>
      <c r="C5" s="1">
        <f t="shared" si="0"/>
        <v>857.14285714285711</v>
      </c>
      <c r="D5" s="2"/>
      <c r="E5" s="2"/>
      <c r="F5" s="2"/>
      <c r="G5" s="2"/>
      <c r="H5" s="26"/>
      <c r="I5" s="27"/>
      <c r="J5" s="28" t="e">
        <f t="shared" si="1"/>
        <v>#DIV/0!</v>
      </c>
      <c r="K5" s="29"/>
      <c r="L5" s="16"/>
      <c r="M5" s="16"/>
    </row>
    <row r="6" spans="1:31" x14ac:dyDescent="0.2">
      <c r="A6">
        <v>35</v>
      </c>
      <c r="B6">
        <v>4</v>
      </c>
      <c r="C6" s="1">
        <f t="shared" si="0"/>
        <v>1142.8571428571429</v>
      </c>
      <c r="D6" s="2"/>
      <c r="E6" s="2"/>
      <c r="F6" s="2"/>
      <c r="G6" s="2"/>
      <c r="H6" s="26"/>
      <c r="I6" s="27"/>
      <c r="J6" s="28" t="e">
        <f t="shared" si="1"/>
        <v>#DIV/0!</v>
      </c>
      <c r="K6" s="29"/>
      <c r="L6" s="16"/>
      <c r="M6" s="16"/>
    </row>
    <row r="7" spans="1:31" x14ac:dyDescent="0.2">
      <c r="A7">
        <v>35</v>
      </c>
      <c r="B7">
        <v>5</v>
      </c>
      <c r="C7" s="1">
        <f t="shared" si="0"/>
        <v>1428.5714285714284</v>
      </c>
      <c r="D7" s="2"/>
      <c r="E7" s="2"/>
      <c r="F7" s="2"/>
      <c r="G7" s="2"/>
      <c r="H7" s="30"/>
      <c r="I7" s="31"/>
      <c r="J7" s="32" t="e">
        <f t="shared" si="1"/>
        <v>#DIV/0!</v>
      </c>
      <c r="K7" s="33"/>
      <c r="L7" s="16"/>
      <c r="M7" s="16"/>
    </row>
    <row r="8" spans="1:31" ht="13.5" thickBot="1" x14ac:dyDescent="0.25">
      <c r="A8">
        <v>35</v>
      </c>
      <c r="B8">
        <v>6</v>
      </c>
      <c r="C8" s="1">
        <f t="shared" si="0"/>
        <v>1714.2857142857142</v>
      </c>
      <c r="D8" s="2">
        <f t="shared" ref="D8:D39" si="2">(IF(B8&gt;0,(CHIINV(0.975, 2 * B8) / 2)/C8,0))*10000</f>
        <v>12.844383145363301</v>
      </c>
      <c r="E8" s="2">
        <f t="shared" ref="E8:E39" si="3">(IF(B8&gt;0,(CHIINV(0.025, 2 * (B8+1) )/ 2)/C8,(CHIINV(0.025, 2 )/ 2)/C8))*10000</f>
        <v>76.180265131359008</v>
      </c>
      <c r="F8" s="2">
        <f t="shared" ref="F8:F39" si="4">(IF(B8&gt;0,(CHIINV(0.995, 2 * B8) / 2)/C8,0))*10000</f>
        <v>8.9653189444272208</v>
      </c>
      <c r="G8" s="2">
        <f t="shared" ref="G8:G39" si="5">(IF(B8&gt;0,(CHIINV(0.005, 2 * (B8+1) )/ 2)/C8,(CHIINV(0.005, 2 )/ 2)/C8))*10000</f>
        <v>91.348103065902933</v>
      </c>
      <c r="H8" s="34">
        <f>SUM(H3:H7)</f>
        <v>0</v>
      </c>
      <c r="I8" s="35">
        <f>SUM(I3:I7)</f>
        <v>0</v>
      </c>
      <c r="J8" s="36" t="e">
        <f t="shared" si="1"/>
        <v>#DIV/0!</v>
      </c>
      <c r="K8" s="37" t="s">
        <v>7</v>
      </c>
      <c r="L8" s="14"/>
      <c r="M8" s="14"/>
    </row>
    <row r="9" spans="1:31" x14ac:dyDescent="0.2">
      <c r="A9">
        <v>35</v>
      </c>
      <c r="B9">
        <v>7</v>
      </c>
      <c r="C9" s="1">
        <f t="shared" si="0"/>
        <v>2000</v>
      </c>
      <c r="D9" s="2">
        <f t="shared" si="2"/>
        <v>14.071815257599329</v>
      </c>
      <c r="E9" s="2">
        <f t="shared" si="3"/>
        <v>72.113376808511902</v>
      </c>
      <c r="F9" s="2">
        <f t="shared" si="4"/>
        <v>10.186687393498371</v>
      </c>
      <c r="G9" s="2">
        <f t="shared" si="5"/>
        <v>85.667966344566764</v>
      </c>
      <c r="J9" s="5"/>
    </row>
    <row r="10" spans="1:31" x14ac:dyDescent="0.2">
      <c r="A10">
        <v>35</v>
      </c>
      <c r="B10">
        <v>8</v>
      </c>
      <c r="C10" s="1">
        <f t="shared" si="0"/>
        <v>2285.7142857142858</v>
      </c>
      <c r="D10" s="2">
        <f t="shared" si="2"/>
        <v>15.11051577327469</v>
      </c>
      <c r="E10" s="2">
        <f t="shared" si="3"/>
        <v>68.963952838345747</v>
      </c>
      <c r="F10" s="2">
        <f t="shared" si="4"/>
        <v>11.248574406658054</v>
      </c>
      <c r="G10" s="2">
        <f t="shared" si="5"/>
        <v>81.279737561327266</v>
      </c>
      <c r="J10" s="5"/>
    </row>
    <row r="11" spans="1:31" x14ac:dyDescent="0.2">
      <c r="A11">
        <v>35</v>
      </c>
      <c r="B11">
        <v>9</v>
      </c>
      <c r="C11" s="1">
        <f t="shared" si="0"/>
        <v>2571.4285714285711</v>
      </c>
      <c r="D11" s="2">
        <f t="shared" si="2"/>
        <v>16.004228712026858</v>
      </c>
      <c r="E11" s="2">
        <f t="shared" si="3"/>
        <v>66.440902311074552</v>
      </c>
      <c r="F11" s="2">
        <f t="shared" si="4"/>
        <v>12.181564664318151</v>
      </c>
      <c r="G11" s="2">
        <f t="shared" si="5"/>
        <v>77.771645608491824</v>
      </c>
      <c r="J11" s="5"/>
    </row>
    <row r="12" spans="1:31" x14ac:dyDescent="0.2">
      <c r="A12">
        <v>35</v>
      </c>
      <c r="B12">
        <v>10</v>
      </c>
      <c r="C12" s="1">
        <f t="shared" si="0"/>
        <v>2857.1428571428569</v>
      </c>
      <c r="D12" s="2">
        <f t="shared" si="2"/>
        <v>16.78386043646352</v>
      </c>
      <c r="E12" s="2">
        <f t="shared" si="3"/>
        <v>64.366246147062228</v>
      </c>
      <c r="F12" s="2">
        <f t="shared" si="4"/>
        <v>13.009227460134914</v>
      </c>
      <c r="G12" s="2">
        <f t="shared" si="5"/>
        <v>74.89239624878995</v>
      </c>
      <c r="H12" s="49" t="s">
        <v>9</v>
      </c>
      <c r="I12" s="49"/>
      <c r="J12" s="49"/>
      <c r="K12" s="49"/>
      <c r="L12" s="49"/>
      <c r="M12" s="15"/>
      <c r="N12" s="15"/>
    </row>
    <row r="13" spans="1:31" x14ac:dyDescent="0.2">
      <c r="A13">
        <v>35</v>
      </c>
      <c r="B13">
        <v>11</v>
      </c>
      <c r="C13" s="1">
        <f t="shared" si="0"/>
        <v>3142.8571428571427</v>
      </c>
      <c r="D13" s="2">
        <f t="shared" si="2"/>
        <v>17.471873895753578</v>
      </c>
      <c r="E13" s="2">
        <f t="shared" si="3"/>
        <v>62.624667996869874</v>
      </c>
      <c r="F13" s="2">
        <f t="shared" si="4"/>
        <v>13.749776091969276</v>
      </c>
      <c r="G13" s="2">
        <f t="shared" si="5"/>
        <v>72.479450808116837</v>
      </c>
      <c r="H13" s="49" t="s">
        <v>10</v>
      </c>
      <c r="I13" s="49"/>
      <c r="J13" s="49"/>
      <c r="K13" s="49"/>
      <c r="L13" s="49"/>
      <c r="M13" s="15"/>
      <c r="N13" s="15"/>
    </row>
    <row r="14" spans="1:31" x14ac:dyDescent="0.2">
      <c r="A14">
        <v>35</v>
      </c>
      <c r="B14">
        <v>12</v>
      </c>
      <c r="C14" s="1">
        <f t="shared" si="0"/>
        <v>3428.5714285714284</v>
      </c>
      <c r="D14" s="2">
        <f t="shared" si="2"/>
        <v>18.085010733773135</v>
      </c>
      <c r="E14" s="2">
        <f t="shared" si="3"/>
        <v>61.137956390516131</v>
      </c>
      <c r="F14" s="2">
        <f t="shared" si="4"/>
        <v>14.417423857435471</v>
      </c>
      <c r="G14" s="2">
        <f t="shared" si="5"/>
        <v>70.422745068166222</v>
      </c>
    </row>
    <row r="15" spans="1:31" x14ac:dyDescent="0.2">
      <c r="A15">
        <v>35</v>
      </c>
      <c r="B15">
        <v>13</v>
      </c>
      <c r="C15" s="1">
        <f t="shared" si="0"/>
        <v>3714.2857142857142</v>
      </c>
      <c r="D15" s="2">
        <f t="shared" si="2"/>
        <v>18.636025937317932</v>
      </c>
      <c r="E15" s="2">
        <f t="shared" si="3"/>
        <v>59.851065933504671</v>
      </c>
      <c r="F15" s="2">
        <f t="shared" si="4"/>
        <v>15.023396508297884</v>
      </c>
      <c r="G15" s="2">
        <f t="shared" si="5"/>
        <v>68.644929592210801</v>
      </c>
    </row>
    <row r="16" spans="1:31" x14ac:dyDescent="0.2">
      <c r="A16">
        <v>35</v>
      </c>
      <c r="B16">
        <v>14</v>
      </c>
      <c r="C16" s="1">
        <f t="shared" si="0"/>
        <v>4000</v>
      </c>
      <c r="D16" s="2">
        <f t="shared" si="2"/>
        <v>19.134825690751502</v>
      </c>
      <c r="E16" s="2">
        <f t="shared" si="3"/>
        <v>58.724052804588943</v>
      </c>
      <c r="F16" s="2">
        <f t="shared" si="4"/>
        <v>15.576669935003201</v>
      </c>
      <c r="G16" s="2">
        <f t="shared" si="5"/>
        <v>67.089952412800741</v>
      </c>
    </row>
    <row r="17" spans="1:7" x14ac:dyDescent="0.2">
      <c r="A17">
        <v>35</v>
      </c>
      <c r="B17">
        <v>15</v>
      </c>
      <c r="C17" s="1">
        <f t="shared" si="0"/>
        <v>4285.7142857142853</v>
      </c>
      <c r="D17" s="2">
        <f t="shared" si="2"/>
        <v>19.589234309827731</v>
      </c>
      <c r="E17" s="2">
        <f t="shared" si="3"/>
        <v>57.727177366800305</v>
      </c>
      <c r="F17" s="2">
        <f t="shared" si="4"/>
        <v>16.084506502753165</v>
      </c>
      <c r="G17" s="2">
        <f t="shared" si="5"/>
        <v>65.716134119662726</v>
      </c>
    </row>
    <row r="18" spans="1:7" x14ac:dyDescent="0.2">
      <c r="A18">
        <v>35</v>
      </c>
      <c r="B18">
        <v>16</v>
      </c>
      <c r="C18" s="1">
        <f t="shared" si="0"/>
        <v>4571.4285714285716</v>
      </c>
      <c r="D18" s="2">
        <f t="shared" si="2"/>
        <v>20.00552411734084</v>
      </c>
      <c r="E18" s="2">
        <f t="shared" si="3"/>
        <v>56.837807244664582</v>
      </c>
      <c r="F18" s="2">
        <f t="shared" si="4"/>
        <v>16.552847615298429</v>
      </c>
      <c r="G18" s="2">
        <f t="shared" si="5"/>
        <v>64.491793926349331</v>
      </c>
    </row>
    <row r="19" spans="1:7" x14ac:dyDescent="0.2">
      <c r="A19">
        <v>35</v>
      </c>
      <c r="B19">
        <v>17</v>
      </c>
      <c r="C19" s="1">
        <f t="shared" si="0"/>
        <v>4857.1428571428569</v>
      </c>
      <c r="D19" s="2">
        <f t="shared" si="2"/>
        <v>20.388789790367948</v>
      </c>
      <c r="E19" s="2">
        <f t="shared" si="3"/>
        <v>56.038390503337148</v>
      </c>
      <c r="F19" s="2">
        <f t="shared" si="4"/>
        <v>16.986604018942746</v>
      </c>
      <c r="G19" s="2">
        <f t="shared" si="5"/>
        <v>63.392390265191295</v>
      </c>
    </row>
    <row r="20" spans="1:7" x14ac:dyDescent="0.2">
      <c r="A20">
        <v>35</v>
      </c>
      <c r="B20">
        <v>18</v>
      </c>
      <c r="C20" s="1">
        <f t="shared" si="0"/>
        <v>5142.8571428571422</v>
      </c>
      <c r="D20" s="2">
        <f t="shared" si="2"/>
        <v>20.743218184110187</v>
      </c>
      <c r="E20" s="2">
        <f t="shared" si="3"/>
        <v>55.315089409082212</v>
      </c>
      <c r="F20" s="2">
        <f t="shared" si="4"/>
        <v>17.389872989319652</v>
      </c>
      <c r="G20" s="2">
        <f t="shared" si="5"/>
        <v>62.39859534747827</v>
      </c>
    </row>
    <row r="21" spans="1:7" x14ac:dyDescent="0.2">
      <c r="A21">
        <v>35</v>
      </c>
      <c r="B21">
        <v>19</v>
      </c>
      <c r="C21" s="1">
        <f t="shared" si="0"/>
        <v>5428.5714285714284</v>
      </c>
      <c r="D21" s="2">
        <f t="shared" si="2"/>
        <v>21.072286355412402</v>
      </c>
      <c r="E21" s="2">
        <f t="shared" si="3"/>
        <v>54.65683552660505</v>
      </c>
      <c r="F21" s="2">
        <f t="shared" si="4"/>
        <v>17.76610275161012</v>
      </c>
      <c r="G21" s="2">
        <f t="shared" si="5"/>
        <v>61.494964846003619</v>
      </c>
    </row>
    <row r="22" spans="1:7" x14ac:dyDescent="0.2">
      <c r="A22">
        <v>35</v>
      </c>
      <c r="B22">
        <v>20</v>
      </c>
      <c r="C22" s="1">
        <f t="shared" si="0"/>
        <v>5714.2857142857138</v>
      </c>
      <c r="D22" s="2">
        <f t="shared" si="2"/>
        <v>21.378909274456905</v>
      </c>
      <c r="E22" s="2">
        <f t="shared" si="3"/>
        <v>54.054661329680563</v>
      </c>
      <c r="F22" s="2">
        <f t="shared" si="4"/>
        <v>18.118218402348823</v>
      </c>
      <c r="G22" s="2">
        <f t="shared" si="5"/>
        <v>60.668997774787861</v>
      </c>
    </row>
    <row r="23" spans="1:7" x14ac:dyDescent="0.2">
      <c r="A23">
        <v>35</v>
      </c>
      <c r="B23">
        <v>21</v>
      </c>
      <c r="C23" s="1">
        <f t="shared" si="0"/>
        <v>6000</v>
      </c>
      <c r="D23" s="2">
        <f t="shared" si="2"/>
        <v>21.665551640126981</v>
      </c>
      <c r="E23" s="2">
        <f t="shared" si="3"/>
        <v>53.501217891572317</v>
      </c>
      <c r="F23" s="2">
        <f t="shared" si="4"/>
        <v>18.44871941955881</v>
      </c>
      <c r="G23" s="2">
        <f t="shared" si="5"/>
        <v>59.910458715832625</v>
      </c>
    </row>
    <row r="24" spans="1:7" x14ac:dyDescent="0.2">
      <c r="A24">
        <v>35</v>
      </c>
      <c r="B24">
        <v>22</v>
      </c>
      <c r="C24" s="1">
        <f t="shared" si="0"/>
        <v>6285.7142857142853</v>
      </c>
      <c r="D24" s="2">
        <f t="shared" si="2"/>
        <v>21.934313660365291</v>
      </c>
      <c r="E24" s="2">
        <f t="shared" si="3"/>
        <v>52.990420615881071</v>
      </c>
      <c r="F24" s="2">
        <f t="shared" si="4"/>
        <v>18.759755965066702</v>
      </c>
      <c r="G24" s="2">
        <f t="shared" si="5"/>
        <v>59.210880409626355</v>
      </c>
    </row>
    <row r="25" spans="1:7" x14ac:dyDescent="0.2">
      <c r="A25">
        <v>35</v>
      </c>
      <c r="B25">
        <v>23</v>
      </c>
      <c r="C25" s="1">
        <f t="shared" si="0"/>
        <v>6571.4285714285716</v>
      </c>
      <c r="D25" s="2">
        <f t="shared" si="2"/>
        <v>22.186997665067988</v>
      </c>
      <c r="E25" s="2">
        <f t="shared" si="3"/>
        <v>52.517184839963328</v>
      </c>
      <c r="F25" s="2">
        <f t="shared" si="4"/>
        <v>19.053189180559844</v>
      </c>
      <c r="G25" s="2">
        <f t="shared" si="5"/>
        <v>58.563192839599125</v>
      </c>
    </row>
    <row r="26" spans="1:7" x14ac:dyDescent="0.2">
      <c r="A26">
        <v>35</v>
      </c>
      <c r="B26">
        <v>24</v>
      </c>
      <c r="C26" s="1">
        <f t="shared" si="0"/>
        <v>6857.1428571428569</v>
      </c>
      <c r="D26" s="2">
        <f t="shared" si="2"/>
        <v>22.425160413084427</v>
      </c>
      <c r="E26" s="2">
        <f t="shared" si="3"/>
        <v>52.077225657556752</v>
      </c>
      <c r="F26" s="2">
        <f t="shared" si="4"/>
        <v>19.33063927501685</v>
      </c>
      <c r="G26" s="2">
        <f t="shared" si="5"/>
        <v>57.961442632062742</v>
      </c>
    </row>
    <row r="27" spans="1:7" x14ac:dyDescent="0.2">
      <c r="A27">
        <v>35</v>
      </c>
      <c r="B27">
        <v>25</v>
      </c>
      <c r="C27" s="1">
        <f t="shared" si="0"/>
        <v>7142.8571428571431</v>
      </c>
      <c r="D27" s="2">
        <f t="shared" si="2"/>
        <v>22.650154586961055</v>
      </c>
      <c r="E27" s="2">
        <f t="shared" si="3"/>
        <v>51.666904376542519</v>
      </c>
      <c r="F27" s="2">
        <f t="shared" si="4"/>
        <v>19.593524206461311</v>
      </c>
      <c r="G27" s="2">
        <f t="shared" si="5"/>
        <v>57.400577991942747</v>
      </c>
    </row>
    <row r="28" spans="1:7" x14ac:dyDescent="0.2">
      <c r="A28">
        <v>35</v>
      </c>
      <c r="B28">
        <v>26</v>
      </c>
      <c r="C28" s="1">
        <f t="shared" si="0"/>
        <v>7428.5714285714284</v>
      </c>
      <c r="D28" s="2">
        <f t="shared" si="2"/>
        <v>22.863162020995077</v>
      </c>
      <c r="E28" s="2">
        <f t="shared" si="3"/>
        <v>51.283109342668304</v>
      </c>
      <c r="F28" s="2">
        <f t="shared" si="4"/>
        <v>19.843091048680115</v>
      </c>
      <c r="G28" s="2">
        <f t="shared" si="5"/>
        <v>56.876281897061077</v>
      </c>
    </row>
    <row r="29" spans="1:7" x14ac:dyDescent="0.2">
      <c r="A29">
        <v>35</v>
      </c>
      <c r="B29">
        <v>27</v>
      </c>
      <c r="C29" s="1">
        <f t="shared" si="0"/>
        <v>7714.2857142857147</v>
      </c>
      <c r="D29" s="2">
        <f t="shared" si="2"/>
        <v>23.065220541176558</v>
      </c>
      <c r="E29" s="2">
        <f t="shared" si="3"/>
        <v>50.923162428913827</v>
      </c>
      <c r="F29" s="2">
        <f t="shared" si="4"/>
        <v>20.080441618001117</v>
      </c>
      <c r="G29" s="2">
        <f t="shared" si="5"/>
        <v>56.384841307972422</v>
      </c>
    </row>
    <row r="30" spans="1:7" x14ac:dyDescent="0.2">
      <c r="A30">
        <v>35</v>
      </c>
      <c r="B30">
        <v>28</v>
      </c>
      <c r="C30" s="1">
        <f t="shared" si="0"/>
        <v>8000</v>
      </c>
      <c r="D30" s="2">
        <f t="shared" si="2"/>
        <v>23.257245819821915</v>
      </c>
      <c r="E30" s="2">
        <f t="shared" si="3"/>
        <v>50.58474492908524</v>
      </c>
      <c r="F30" s="2">
        <f t="shared" si="4"/>
        <v>20.30655355820916</v>
      </c>
      <c r="G30" s="2">
        <f t="shared" si="5"/>
        <v>55.923043588363157</v>
      </c>
    </row>
    <row r="31" spans="1:7" x14ac:dyDescent="0.2">
      <c r="A31">
        <v>35</v>
      </c>
      <c r="B31">
        <v>29</v>
      </c>
      <c r="C31" s="1">
        <f t="shared" si="0"/>
        <v>8285.7142857142862</v>
      </c>
      <c r="D31" s="2">
        <f t="shared" si="2"/>
        <v>23.440049303937158</v>
      </c>
      <c r="E31" s="2">
        <f t="shared" si="3"/>
        <v>50.265838287949343</v>
      </c>
      <c r="F31" s="2">
        <f t="shared" si="4"/>
        <v>20.52229780319529</v>
      </c>
      <c r="G31" s="2">
        <f t="shared" si="5"/>
        <v>55.488093717017925</v>
      </c>
    </row>
    <row r="32" spans="1:7" x14ac:dyDescent="0.2">
      <c r="A32">
        <v>35</v>
      </c>
      <c r="B32">
        <v>30</v>
      </c>
      <c r="C32" s="1">
        <f t="shared" si="0"/>
        <v>8571.4285714285706</v>
      </c>
      <c r="D32" s="2">
        <f t="shared" si="2"/>
        <v>23.614353024991072</v>
      </c>
      <c r="E32" s="2">
        <f t="shared" si="3"/>
        <v>49.96467629394229</v>
      </c>
      <c r="F32" s="2">
        <f t="shared" si="4"/>
        <v>20.728453129264146</v>
      </c>
      <c r="G32" s="2">
        <f t="shared" si="5"/>
        <v>55.077547552926774</v>
      </c>
    </row>
    <row r="33" spans="1:7" x14ac:dyDescent="0.2">
      <c r="A33">
        <v>35</v>
      </c>
      <c r="B33">
        <v>31</v>
      </c>
      <c r="C33" s="1">
        <f t="shared" si="0"/>
        <v>8857.1428571428569</v>
      </c>
      <c r="D33" s="2">
        <f t="shared" si="2"/>
        <v>23.780801911934347</v>
      </c>
      <c r="E33" s="2">
        <f t="shared" si="3"/>
        <v>49.679706213345369</v>
      </c>
      <c r="F33" s="2">
        <f t="shared" si="4"/>
        <v>20.925718352734382</v>
      </c>
      <c r="G33" s="2">
        <f t="shared" si="5"/>
        <v>54.689257615050444</v>
      </c>
    </row>
    <row r="34" spans="1:7" x14ac:dyDescent="0.2">
      <c r="A34">
        <v>35</v>
      </c>
      <c r="B34">
        <v>32</v>
      </c>
      <c r="C34" s="1">
        <f t="shared" si="0"/>
        <v>9142.8571428571431</v>
      </c>
      <c r="D34" s="2">
        <f t="shared" si="2"/>
        <v>23.939974090467494</v>
      </c>
      <c r="E34" s="2">
        <f t="shared" si="3"/>
        <v>49.40955696186613</v>
      </c>
      <c r="F34" s="2">
        <f t="shared" si="4"/>
        <v>21.114722609825051</v>
      </c>
      <c r="G34" s="2">
        <f t="shared" si="5"/>
        <v>54.321328705909536</v>
      </c>
    </row>
    <row r="35" spans="1:7" x14ac:dyDescent="0.2">
      <c r="A35">
        <v>35</v>
      </c>
      <c r="B35">
        <v>33</v>
      </c>
      <c r="C35" s="1">
        <f t="shared" ref="C35:C66" si="6">B35/A35*10000</f>
        <v>9428.5714285714275</v>
      </c>
      <c r="D35" s="2">
        <f t="shared" si="2"/>
        <v>24.092389546834681</v>
      </c>
      <c r="E35" s="2">
        <f t="shared" si="3"/>
        <v>49.153012861240157</v>
      </c>
      <c r="F35" s="2">
        <f t="shared" si="4"/>
        <v>21.296034065012606</v>
      </c>
      <c r="G35" s="2">
        <f t="shared" si="5"/>
        <v>53.972081342912659</v>
      </c>
    </row>
    <row r="36" spans="1:7" x14ac:dyDescent="0.2">
      <c r="A36">
        <v>35</v>
      </c>
      <c r="B36">
        <v>34</v>
      </c>
      <c r="C36" s="1">
        <f t="shared" si="6"/>
        <v>9714.2857142857138</v>
      </c>
      <c r="D36" s="2">
        <f t="shared" si="2"/>
        <v>24.238517454706756</v>
      </c>
      <c r="E36" s="2">
        <f t="shared" si="3"/>
        <v>48.908991862709073</v>
      </c>
      <c r="F36" s="2">
        <f t="shared" si="4"/>
        <v>21.470167323989326</v>
      </c>
      <c r="G36" s="2">
        <f t="shared" si="5"/>
        <v>53.640021430787996</v>
      </c>
    </row>
    <row r="37" spans="1:7" x14ac:dyDescent="0.2">
      <c r="A37">
        <v>35</v>
      </c>
      <c r="B37">
        <v>35</v>
      </c>
      <c r="C37" s="1">
        <f t="shared" si="6"/>
        <v>10000</v>
      </c>
      <c r="D37" s="2">
        <f t="shared" si="2"/>
        <v>24.378782402519754</v>
      </c>
      <c r="E37" s="2">
        <f t="shared" si="3"/>
        <v>48.676527369083068</v>
      </c>
      <c r="F37" s="2">
        <f t="shared" si="4"/>
        <v>21.637589772911738</v>
      </c>
      <c r="G37" s="2">
        <f t="shared" si="5"/>
        <v>53.323814959216747</v>
      </c>
    </row>
    <row r="38" spans="1:7" x14ac:dyDescent="0.2">
      <c r="A38">
        <v>35</v>
      </c>
      <c r="B38">
        <v>36</v>
      </c>
      <c r="C38" s="1">
        <f t="shared" si="6"/>
        <v>10285.714285714284</v>
      </c>
      <c r="D38" s="2">
        <f t="shared" si="2"/>
        <v>24.513569711278699</v>
      </c>
      <c r="E38" s="2">
        <f t="shared" si="3"/>
        <v>48.454752975646301</v>
      </c>
      <c r="F38" s="2">
        <f t="shared" si="4"/>
        <v>21.798727023016497</v>
      </c>
      <c r="G38" s="2">
        <f t="shared" si="5"/>
        <v>53.022266774305166</v>
      </c>
    </row>
    <row r="39" spans="1:7" x14ac:dyDescent="0.2">
      <c r="A39">
        <v>35</v>
      </c>
      <c r="B39">
        <v>37</v>
      </c>
      <c r="C39" s="1">
        <f t="shared" si="6"/>
        <v>10571.428571428572</v>
      </c>
      <c r="D39" s="2">
        <f t="shared" si="2"/>
        <v>24.643229995911106</v>
      </c>
      <c r="E39" s="2">
        <f t="shared" si="3"/>
        <v>48.242889593718353</v>
      </c>
      <c r="F39" s="2">
        <f t="shared" si="4"/>
        <v>21.953967606106726</v>
      </c>
      <c r="G39" s="2">
        <f t="shared" si="5"/>
        <v>52.734302673837149</v>
      </c>
    </row>
    <row r="40" spans="1:7" x14ac:dyDescent="0.2">
      <c r="A40">
        <v>35</v>
      </c>
      <c r="B40">
        <v>38</v>
      </c>
      <c r="C40" s="1">
        <f t="shared" si="6"/>
        <v>10857.142857142857</v>
      </c>
      <c r="D40" s="2">
        <f t="shared" ref="D40:D71" si="7">(IF(B40&gt;0,(CHIINV(0.975, 2 * B40) / 2)/C40,0))*10000</f>
        <v>24.768083094259605</v>
      </c>
      <c r="E40" s="2">
        <f t="shared" ref="E40:E71" si="8">(IF(B40&gt;0,(CHIINV(0.025, 2 * (B40+1) )/ 2)/C40,(CHIINV(0.025, 2 )/ 2)/C40))*10000</f>
        <v>48.04023453089701</v>
      </c>
      <c r="F40" s="2">
        <f t="shared" ref="F40:F71" si="9">(IF(B40&gt;0,(CHIINV(0.995, 2 * B40) / 2)/C40,0))*10000</f>
        <v>22.103667039787275</v>
      </c>
      <c r="G40" s="2">
        <f t="shared" ref="G40:G71" si="10">(IF(B40&gt;0,(CHIINV(0.005, 2 * (B40+1) )/ 2)/C40,(CHIINV(0.005, 2 )/ 2)/C40))*10000</f>
        <v>52.458954230721254</v>
      </c>
    </row>
    <row r="41" spans="1:7" x14ac:dyDescent="0.2">
      <c r="A41">
        <v>35</v>
      </c>
      <c r="B41">
        <v>39</v>
      </c>
      <c r="C41" s="1">
        <f t="shared" si="6"/>
        <v>11142.857142857143</v>
      </c>
      <c r="D41" s="2">
        <f t="shared" si="7"/>
        <v>24.888421464878892</v>
      </c>
      <c r="E41" s="2">
        <f t="shared" si="8"/>
        <v>47.846152187285895</v>
      </c>
      <c r="F41" s="2">
        <f t="shared" si="9"/>
        <v>22.248151360087785</v>
      </c>
      <c r="G41" s="2">
        <f t="shared" si="10"/>
        <v>52.195345868511808</v>
      </c>
    </row>
    <row r="42" spans="1:7" x14ac:dyDescent="0.2">
      <c r="A42">
        <v>35</v>
      </c>
      <c r="B42">
        <v>40</v>
      </c>
      <c r="C42" s="1">
        <f t="shared" si="6"/>
        <v>11428.571428571428</v>
      </c>
      <c r="D42" s="2">
        <f t="shared" si="7"/>
        <v>25.00451313656535</v>
      </c>
      <c r="E42" s="2">
        <f t="shared" si="8"/>
        <v>47.660066093486066</v>
      </c>
      <c r="F42" s="2">
        <f t="shared" si="9"/>
        <v>22.387720202069783</v>
      </c>
      <c r="G42" s="2">
        <f t="shared" si="10"/>
        <v>51.942683805964947</v>
      </c>
    </row>
    <row r="43" spans="1:7" x14ac:dyDescent="0.2">
      <c r="A43">
        <v>35</v>
      </c>
      <c r="B43">
        <v>41</v>
      </c>
      <c r="C43" s="1">
        <f t="shared" si="6"/>
        <v>11714.285714285716</v>
      </c>
      <c r="D43" s="2">
        <f t="shared" si="7"/>
        <v>25.11660427794963</v>
      </c>
      <c r="E43" s="2">
        <f t="shared" si="8"/>
        <v>47.481452068310297</v>
      </c>
      <c r="F43" s="2">
        <f t="shared" si="9"/>
        <v>22.522649495261767</v>
      </c>
      <c r="G43" s="2">
        <f t="shared" si="10"/>
        <v>51.700246560619796</v>
      </c>
    </row>
    <row r="44" spans="1:7" x14ac:dyDescent="0.2">
      <c r="A44">
        <v>35</v>
      </c>
      <c r="B44">
        <v>42</v>
      </c>
      <c r="C44" s="1">
        <f t="shared" si="6"/>
        <v>12000</v>
      </c>
      <c r="D44" s="2">
        <f t="shared" si="7"/>
        <v>25.224921443731418</v>
      </c>
      <c r="E44" s="2">
        <f t="shared" si="8"/>
        <v>47.309832315408883</v>
      </c>
      <c r="F44" s="2">
        <f t="shared" si="9"/>
        <v>22.653193829616267</v>
      </c>
      <c r="G44" s="2">
        <f t="shared" si="10"/>
        <v>51.467376759073566</v>
      </c>
    </row>
    <row r="45" spans="1:7" x14ac:dyDescent="0.2">
      <c r="A45">
        <v>35</v>
      </c>
      <c r="B45">
        <v>43</v>
      </c>
      <c r="C45" s="1">
        <f t="shared" si="6"/>
        <v>12285.714285714286</v>
      </c>
      <c r="D45" s="2">
        <f t="shared" si="7"/>
        <v>25.329673544624452</v>
      </c>
      <c r="E45" s="2">
        <f t="shared" si="8"/>
        <v>47.144770310777375</v>
      </c>
      <c r="F45" s="2">
        <f t="shared" si="9"/>
        <v>22.779588538589664</v>
      </c>
      <c r="G45" s="2">
        <f t="shared" si="10"/>
        <v>51.243474047458221</v>
      </c>
    </row>
    <row r="46" spans="1:7" x14ac:dyDescent="0.2">
      <c r="A46">
        <v>35</v>
      </c>
      <c r="B46">
        <v>44</v>
      </c>
      <c r="C46" s="1">
        <f t="shared" si="6"/>
        <v>12571.428571428571</v>
      </c>
      <c r="D46" s="2">
        <f t="shared" si="7"/>
        <v>25.431053580342081</v>
      </c>
      <c r="E46" s="2">
        <f t="shared" si="8"/>
        <v>46.985866359335716</v>
      </c>
      <c r="F46" s="2">
        <f t="shared" si="9"/>
        <v>22.902051538502196</v>
      </c>
      <c r="G46" s="2">
        <f t="shared" si="10"/>
        <v>51.027988932273772</v>
      </c>
    </row>
    <row r="47" spans="1:7" x14ac:dyDescent="0.2">
      <c r="A47">
        <v>35</v>
      </c>
      <c r="B47">
        <v>45</v>
      </c>
      <c r="C47" s="1">
        <f t="shared" si="6"/>
        <v>12857.142857142859</v>
      </c>
      <c r="D47" s="2">
        <f t="shared" si="7"/>
        <v>25.529240168626796</v>
      </c>
      <c r="E47" s="2">
        <f t="shared" si="8"/>
        <v>46.832753719856854</v>
      </c>
      <c r="F47" s="2">
        <f t="shared" si="9"/>
        <v>23.020784957209123</v>
      </c>
      <c r="G47" s="2">
        <f t="shared" si="10"/>
        <v>50.820417411196281</v>
      </c>
    </row>
    <row r="48" spans="1:7" x14ac:dyDescent="0.2">
      <c r="A48">
        <v>35</v>
      </c>
      <c r="B48">
        <v>46</v>
      </c>
      <c r="C48" s="1">
        <f t="shared" si="6"/>
        <v>13142.857142857143</v>
      </c>
      <c r="D48" s="2">
        <f t="shared" si="7"/>
        <v>25.624398898130774</v>
      </c>
      <c r="E48" s="2">
        <f t="shared" si="8"/>
        <v>46.6850952145763</v>
      </c>
      <c r="F48" s="2">
        <f t="shared" si="9"/>
        <v>23.135976580052432</v>
      </c>
      <c r="G48" s="2">
        <f t="shared" si="10"/>
        <v>50.620296277294621</v>
      </c>
    </row>
    <row r="49" spans="1:7" x14ac:dyDescent="0.2">
      <c r="A49">
        <v>35</v>
      </c>
      <c r="B49">
        <v>47</v>
      </c>
      <c r="C49" s="1">
        <f t="shared" si="6"/>
        <v>13428.571428571428</v>
      </c>
      <c r="D49" s="2">
        <f t="shared" si="7"/>
        <v>25.716683528665989</v>
      </c>
      <c r="E49" s="2">
        <f t="shared" si="8"/>
        <v>46.542580253673279</v>
      </c>
      <c r="F49" s="2">
        <f t="shared" si="9"/>
        <v>23.247801136861661</v>
      </c>
      <c r="G49" s="2">
        <f t="shared" si="10"/>
        <v>50.427198999437344</v>
      </c>
    </row>
    <row r="50" spans="1:7" x14ac:dyDescent="0.2">
      <c r="A50">
        <v>35</v>
      </c>
      <c r="B50">
        <v>48</v>
      </c>
      <c r="C50" s="1">
        <f t="shared" si="6"/>
        <v>13714.285714285714</v>
      </c>
      <c r="D50" s="2">
        <f t="shared" si="7"/>
        <v>25.806237058789865</v>
      </c>
      <c r="E50" s="2">
        <f t="shared" si="8"/>
        <v>46.404922216134466</v>
      </c>
      <c r="F50" s="2">
        <f t="shared" si="9"/>
        <v>23.356421450273384</v>
      </c>
      <c r="G50" s="2">
        <f t="shared" si="10"/>
        <v>50.240732097468296</v>
      </c>
    </row>
    <row r="51" spans="1:7" x14ac:dyDescent="0.2">
      <c r="A51">
        <v>35</v>
      </c>
      <c r="B51">
        <v>49</v>
      </c>
      <c r="C51" s="1">
        <f t="shared" si="6"/>
        <v>14000</v>
      </c>
      <c r="D51" s="2">
        <f t="shared" si="7"/>
        <v>25.893192677735104</v>
      </c>
      <c r="E51" s="2">
        <f t="shared" si="8"/>
        <v>46.271856137798785</v>
      </c>
      <c r="F51" s="2">
        <f t="shared" si="9"/>
        <v>23.461989462712033</v>
      </c>
      <c r="G51" s="2">
        <f t="shared" si="10"/>
        <v>50.060531943683444</v>
      </c>
    </row>
    <row r="52" spans="1:7" x14ac:dyDescent="0.2">
      <c r="A52">
        <v>35</v>
      </c>
      <c r="B52">
        <v>50</v>
      </c>
      <c r="C52" s="1">
        <f t="shared" si="6"/>
        <v>14285.714285714286</v>
      </c>
      <c r="D52" s="2">
        <f t="shared" si="7"/>
        <v>25.977674616223307</v>
      </c>
      <c r="E52" s="2">
        <f t="shared" si="8"/>
        <v>46.143136665035776</v>
      </c>
      <c r="F52" s="2">
        <f t="shared" si="9"/>
        <v>23.564647156917701</v>
      </c>
      <c r="G52" s="2">
        <f t="shared" si="10"/>
        <v>49.886261932815771</v>
      </c>
    </row>
    <row r="53" spans="1:7" x14ac:dyDescent="0.2">
      <c r="A53">
        <v>35</v>
      </c>
      <c r="B53">
        <v>51</v>
      </c>
      <c r="C53" s="1">
        <f t="shared" si="6"/>
        <v>14571.428571428571</v>
      </c>
      <c r="D53" s="2">
        <f t="shared" si="7"/>
        <v>26.059798908630917</v>
      </c>
      <c r="E53" s="2">
        <f t="shared" si="8"/>
        <v>46.018536238845741</v>
      </c>
      <c r="F53" s="2">
        <f t="shared" si="9"/>
        <v>23.664527382837399</v>
      </c>
      <c r="G53" s="2">
        <f t="shared" si="10"/>
        <v>49.71760997156435</v>
      </c>
    </row>
    <row r="54" spans="1:7" x14ac:dyDescent="0.2">
      <c r="A54">
        <v>35</v>
      </c>
      <c r="B54">
        <v>52</v>
      </c>
      <c r="C54" s="1">
        <f t="shared" si="6"/>
        <v>14857.142857142857</v>
      </c>
      <c r="D54" s="2">
        <f t="shared" si="7"/>
        <v>26.139674077233515</v>
      </c>
      <c r="E54" s="2">
        <f t="shared" si="8"/>
        <v>45.897843479433675</v>
      </c>
      <c r="F54" s="2">
        <f t="shared" si="9"/>
        <v>23.761754601946713</v>
      </c>
      <c r="G54" s="2">
        <f t="shared" si="10"/>
        <v>49.554286246039517</v>
      </c>
    </row>
    <row r="55" spans="1:7" x14ac:dyDescent="0.2">
      <c r="A55">
        <v>35</v>
      </c>
      <c r="B55">
        <v>53</v>
      </c>
      <c r="C55" s="1">
        <f t="shared" si="6"/>
        <v>15142.857142857143</v>
      </c>
      <c r="D55" s="2">
        <f t="shared" si="7"/>
        <v>26.217401747783235</v>
      </c>
      <c r="E55" s="2">
        <f t="shared" si="8"/>
        <v>45.780861745700911</v>
      </c>
      <c r="F55" s="2">
        <f t="shared" si="9"/>
        <v>23.856445558585179</v>
      </c>
      <c r="G55" s="2">
        <f t="shared" si="10"/>
        <v>49.396021231612131</v>
      </c>
    </row>
    <row r="56" spans="1:7" x14ac:dyDescent="0.2">
      <c r="A56">
        <v>35</v>
      </c>
      <c r="B56">
        <v>54</v>
      </c>
      <c r="C56" s="1">
        <f t="shared" si="6"/>
        <v>15428.571428571429</v>
      </c>
      <c r="D56" s="2">
        <f t="shared" si="7"/>
        <v>26.293077204427149</v>
      </c>
      <c r="E56" s="2">
        <f t="shared" si="8"/>
        <v>45.667407847775458</v>
      </c>
      <c r="F56" s="2">
        <f t="shared" si="9"/>
        <v>23.948709886627562</v>
      </c>
      <c r="G56" s="2">
        <f t="shared" si="10"/>
        <v>49.242563914776142</v>
      </c>
    </row>
    <row r="57" spans="1:7" x14ac:dyDescent="0.2">
      <c r="A57">
        <v>35</v>
      </c>
      <c r="B57">
        <v>55</v>
      </c>
      <c r="C57" s="1">
        <f t="shared" si="6"/>
        <v>15714.285714285714</v>
      </c>
      <c r="D57" s="2">
        <f t="shared" si="7"/>
        <v>26.366789890915399</v>
      </c>
      <c r="E57" s="2">
        <f t="shared" si="8"/>
        <v>45.557310893792334</v>
      </c>
      <c r="F57" s="2">
        <f t="shared" si="9"/>
        <v>24.03865065873477</v>
      </c>
      <c r="G57" s="2">
        <f t="shared" si="10"/>
        <v>49.093680200933548</v>
      </c>
    </row>
    <row r="58" spans="1:7" x14ac:dyDescent="0.2">
      <c r="A58">
        <v>35</v>
      </c>
      <c r="B58">
        <v>56</v>
      </c>
      <c r="C58" s="1">
        <f t="shared" si="6"/>
        <v>16000</v>
      </c>
      <c r="D58" s="2">
        <f t="shared" si="7"/>
        <v>26.438623864143878</v>
      </c>
      <c r="E58" s="2">
        <f t="shared" si="8"/>
        <v>45.450411254740587</v>
      </c>
      <c r="F58" s="2">
        <f t="shared" si="9"/>
        <v>24.126364884508739</v>
      </c>
      <c r="G58" s="2">
        <f t="shared" si="10"/>
        <v>48.949151485637501</v>
      </c>
    </row>
    <row r="59" spans="1:7" x14ac:dyDescent="0.2">
      <c r="A59">
        <v>35</v>
      </c>
      <c r="B59">
        <v>57</v>
      </c>
      <c r="C59" s="1">
        <f t="shared" si="6"/>
        <v>16285.714285714286</v>
      </c>
      <c r="D59" s="2">
        <f t="shared" si="7"/>
        <v>26.508658205304666</v>
      </c>
      <c r="E59" s="2">
        <f t="shared" si="8"/>
        <v>45.346559633398222</v>
      </c>
      <c r="F59" s="2">
        <f t="shared" si="9"/>
        <v>24.211943963083076</v>
      </c>
      <c r="G59" s="2">
        <f t="shared" si="10"/>
        <v>48.808773369894716</v>
      </c>
    </row>
    <row r="60" spans="1:7" x14ac:dyDescent="0.2">
      <c r="A60">
        <v>35</v>
      </c>
      <c r="B60">
        <v>58</v>
      </c>
      <c r="C60" s="1">
        <f t="shared" si="6"/>
        <v>16571.428571428572</v>
      </c>
      <c r="D60" s="2">
        <f t="shared" si="7"/>
        <v>26.576967393254158</v>
      </c>
      <c r="E60" s="2">
        <f t="shared" si="8"/>
        <v>45.245616225246721</v>
      </c>
      <c r="F60" s="2">
        <f t="shared" si="9"/>
        <v>24.295474095001545</v>
      </c>
      <c r="G60" s="2">
        <f t="shared" si="10"/>
        <v>48.672354502730116</v>
      </c>
    </row>
    <row r="61" spans="1:7" x14ac:dyDescent="0.2">
      <c r="A61">
        <v>35</v>
      </c>
      <c r="B61">
        <v>59</v>
      </c>
      <c r="C61" s="1">
        <f t="shared" si="6"/>
        <v>16857.142857142859</v>
      </c>
      <c r="D61" s="2">
        <f t="shared" si="7"/>
        <v>26.643621644140175</v>
      </c>
      <c r="E61" s="2">
        <f t="shared" si="8"/>
        <v>45.147449960850032</v>
      </c>
      <c r="F61" s="2">
        <f t="shared" si="9"/>
        <v>24.37703665764953</v>
      </c>
      <c r="G61" s="2">
        <f t="shared" si="10"/>
        <v>48.539715536430634</v>
      </c>
    </row>
    <row r="62" spans="1:7" x14ac:dyDescent="0.2">
      <c r="A62">
        <v>35</v>
      </c>
      <c r="B62">
        <v>60</v>
      </c>
      <c r="C62" s="1">
        <f t="shared" si="6"/>
        <v>17142.857142857141</v>
      </c>
      <c r="D62" s="2">
        <f t="shared" si="7"/>
        <v>26.708687220837572</v>
      </c>
      <c r="E62" s="2">
        <f t="shared" si="8"/>
        <v>45.051937820541951</v>
      </c>
      <c r="F62" s="2">
        <f t="shared" si="9"/>
        <v>24.456708547994964</v>
      </c>
      <c r="G62" s="2">
        <f t="shared" si="10"/>
        <v>48.410688181774162</v>
      </c>
    </row>
    <row r="63" spans="1:7" x14ac:dyDescent="0.2">
      <c r="A63">
        <v>35</v>
      </c>
      <c r="B63">
        <v>61</v>
      </c>
      <c r="C63" s="1">
        <f t="shared" si="6"/>
        <v>17428.571428571428</v>
      </c>
      <c r="D63" s="2">
        <f t="shared" si="7"/>
        <v>26.772226715317849</v>
      </c>
      <c r="E63" s="2">
        <f t="shared" si="8"/>
        <v>44.958964213430541</v>
      </c>
      <c r="F63" s="2">
        <f t="shared" si="9"/>
        <v>24.534562495955971</v>
      </c>
      <c r="G63" s="2">
        <f t="shared" si="10"/>
        <v>48.285114352167739</v>
      </c>
    </row>
    <row r="64" spans="1:7" x14ac:dyDescent="0.2">
      <c r="A64">
        <v>35</v>
      </c>
      <c r="B64">
        <v>62</v>
      </c>
      <c r="C64" s="1">
        <f t="shared" si="6"/>
        <v>17714.285714285714</v>
      </c>
      <c r="D64" s="2">
        <f t="shared" si="7"/>
        <v>26.834299306710331</v>
      </c>
      <c r="E64" s="2">
        <f t="shared" si="8"/>
        <v>44.868420413727726</v>
      </c>
      <c r="F64" s="2">
        <f t="shared" si="9"/>
        <v>24.610667351328889</v>
      </c>
      <c r="G64" s="2">
        <f t="shared" si="10"/>
        <v>48.162845387006911</v>
      </c>
    </row>
    <row r="65" spans="1:7" x14ac:dyDescent="0.2">
      <c r="A65">
        <v>35</v>
      </c>
      <c r="B65">
        <v>63</v>
      </c>
      <c r="C65" s="1">
        <f t="shared" si="6"/>
        <v>18000</v>
      </c>
      <c r="D65" s="2">
        <f t="shared" si="7"/>
        <v>26.894960997492916</v>
      </c>
      <c r="E65" s="2">
        <f t="shared" si="8"/>
        <v>44.780204048272502</v>
      </c>
      <c r="F65" s="2">
        <f t="shared" si="9"/>
        <v>24.685088346877208</v>
      </c>
      <c r="G65" s="2">
        <f t="shared" si="10"/>
        <v>48.043741345762889</v>
      </c>
    </row>
    <row r="66" spans="1:7" x14ac:dyDescent="0.2">
      <c r="A66">
        <v>35</v>
      </c>
      <c r="B66">
        <v>64</v>
      </c>
      <c r="C66" s="1">
        <f t="shared" si="6"/>
        <v>18285.714285714286</v>
      </c>
      <c r="D66" s="2">
        <f t="shared" si="7"/>
        <v>26.954264829972516</v>
      </c>
      <c r="E66" s="2">
        <f t="shared" si="8"/>
        <v>44.69421862985898</v>
      </c>
      <c r="F66" s="2">
        <f t="shared" si="9"/>
        <v>24.757887339891344</v>
      </c>
      <c r="G66" s="2">
        <f t="shared" si="10"/>
        <v>47.927670365335061</v>
      </c>
    </row>
    <row r="67" spans="1:7" x14ac:dyDescent="0.2">
      <c r="A67">
        <v>35</v>
      </c>
      <c r="B67">
        <v>65</v>
      </c>
      <c r="C67" s="1">
        <f t="shared" ref="C67:C98" si="11">B67/A67*10000</f>
        <v>18571.428571428572</v>
      </c>
      <c r="D67" s="2">
        <f t="shared" si="7"/>
        <v>27.012261084972295</v>
      </c>
      <c r="E67" s="2">
        <f t="shared" si="8"/>
        <v>44.610373131623156</v>
      </c>
      <c r="F67" s="2">
        <f t="shared" si="9"/>
        <v>24.829123034273639</v>
      </c>
      <c r="G67" s="2">
        <f t="shared" si="10"/>
        <v>47.814508074098278</v>
      </c>
    </row>
    <row r="68" spans="1:7" x14ac:dyDescent="0.2">
      <c r="A68">
        <v>35</v>
      </c>
      <c r="B68">
        <v>66</v>
      </c>
      <c r="C68" s="1">
        <f t="shared" si="11"/>
        <v>18857.142857142855</v>
      </c>
      <c r="D68" s="2">
        <f t="shared" si="7"/>
        <v>27.068997464430989</v>
      </c>
      <c r="E68" s="2">
        <f t="shared" si="8"/>
        <v>44.528581598299077</v>
      </c>
      <c r="F68" s="2">
        <f t="shared" si="9"/>
        <v>24.898851184980764</v>
      </c>
      <c r="G68" s="2">
        <f t="shared" si="10"/>
        <v>47.70413705684674</v>
      </c>
    </row>
    <row r="69" spans="1:7" x14ac:dyDescent="0.2">
      <c r="A69">
        <v>35</v>
      </c>
      <c r="B69">
        <v>67</v>
      </c>
      <c r="C69" s="1">
        <f t="shared" si="11"/>
        <v>19142.857142857145</v>
      </c>
      <c r="D69" s="2">
        <f t="shared" si="7"/>
        <v>27.124519259433114</v>
      </c>
      <c r="E69" s="2">
        <f t="shared" si="8"/>
        <v>44.448762790639883</v>
      </c>
      <c r="F69" s="2">
        <f t="shared" si="9"/>
        <v>24.967124786458363</v>
      </c>
      <c r="G69" s="2">
        <f t="shared" si="10"/>
        <v>47.59644636550837</v>
      </c>
    </row>
    <row r="70" spans="1:7" x14ac:dyDescent="0.2">
      <c r="A70">
        <v>35</v>
      </c>
      <c r="B70">
        <v>68</v>
      </c>
      <c r="C70" s="1">
        <f t="shared" si="11"/>
        <v>19428.571428571428</v>
      </c>
      <c r="D70" s="2">
        <f t="shared" si="7"/>
        <v>27.178869505026274</v>
      </c>
      <c r="E70" s="2">
        <f t="shared" si="8"/>
        <v>44.370839859721094</v>
      </c>
      <c r="F70" s="2">
        <f t="shared" si="9"/>
        <v>25.033994246531361</v>
      </c>
      <c r="G70" s="2">
        <f t="shared" si="10"/>
        <v>47.491331071088993</v>
      </c>
    </row>
    <row r="71" spans="1:7" x14ac:dyDescent="0.2">
      <c r="A71">
        <v>35</v>
      </c>
      <c r="B71">
        <v>69</v>
      </c>
      <c r="C71" s="1">
        <f t="shared" si="11"/>
        <v>19714.285714285714</v>
      </c>
      <c r="D71" s="2">
        <f t="shared" si="7"/>
        <v>27.232089123037234</v>
      </c>
      <c r="E71" s="2">
        <f t="shared" si="8"/>
        <v>44.294740048211381</v>
      </c>
      <c r="F71" s="2">
        <f t="shared" si="9"/>
        <v>25.099507547059918</v>
      </c>
      <c r="G71" s="2">
        <f t="shared" si="10"/>
        <v>47.388691852815413</v>
      </c>
    </row>
    <row r="72" spans="1:7" x14ac:dyDescent="0.2">
      <c r="A72">
        <v>35</v>
      </c>
      <c r="B72">
        <v>70</v>
      </c>
      <c r="C72" s="1">
        <f t="shared" si="11"/>
        <v>20000</v>
      </c>
      <c r="D72" s="2">
        <f t="shared" ref="D72:D103" si="12">(IF(B72&gt;0,(CHIINV(0.975, 2 * B72) / 2)/C72,0))*10000</f>
        <v>27.284217053972743</v>
      </c>
      <c r="E72" s="2">
        <f t="shared" ref="E72:E103" si="13">(IF(B72&gt;0,(CHIINV(0.025, 2 * (B72+1) )/ 2)/C72,(CHIINV(0.025, 2 )/ 2)/C72))*10000</f>
        <v>44.220394416019474</v>
      </c>
      <c r="F72" s="2">
        <f t="shared" ref="F72:F103" si="14">(IF(B72&gt;0,(CHIINV(0.995, 2 * B72) / 2)/C72,0))*10000</f>
        <v>25.163710392537535</v>
      </c>
      <c r="G72" s="2">
        <f t="shared" ref="G72:G103" si="15">(IF(B72&gt;0,(CHIINV(0.005, 2 * (B72+1) )/ 2)/C72,(CHIINV(0.005, 2 )/ 2)/C72))*10000</f>
        <v>47.288434620894236</v>
      </c>
    </row>
    <row r="73" spans="1:7" x14ac:dyDescent="0.2">
      <c r="A73">
        <v>35</v>
      </c>
      <c r="B73">
        <v>71</v>
      </c>
      <c r="C73" s="1">
        <f t="shared" si="11"/>
        <v>20285.714285714286</v>
      </c>
      <c r="D73" s="2">
        <f t="shared" si="12"/>
        <v>27.335290378978399</v>
      </c>
      <c r="E73" s="2">
        <f t="shared" si="13"/>
        <v>44.147737588007345</v>
      </c>
      <c r="F73" s="2">
        <f t="shared" si="14"/>
        <v>25.226646347687719</v>
      </c>
      <c r="G73" s="2">
        <f t="shared" si="15"/>
        <v>47.190470169693874</v>
      </c>
    </row>
    <row r="74" spans="1:7" x14ac:dyDescent="0.2">
      <c r="A74">
        <v>35</v>
      </c>
      <c r="B74">
        <v>72</v>
      </c>
      <c r="C74" s="1">
        <f t="shared" si="11"/>
        <v>20571.428571428569</v>
      </c>
      <c r="D74" s="2">
        <f t="shared" si="12"/>
        <v>27.385344432730449</v>
      </c>
      <c r="E74" s="2">
        <f t="shared" si="13"/>
        <v>44.076707521708734</v>
      </c>
      <c r="F74" s="2">
        <f t="shared" si="14"/>
        <v>25.288356965010848</v>
      </c>
      <c r="G74" s="2">
        <f t="shared" si="15"/>
        <v>47.09471385850177</v>
      </c>
    </row>
    <row r="75" spans="1:7" x14ac:dyDescent="0.2">
      <c r="A75">
        <v>35</v>
      </c>
      <c r="B75">
        <v>73</v>
      </c>
      <c r="C75" s="1">
        <f t="shared" si="11"/>
        <v>20857.142857142859</v>
      </c>
      <c r="D75" s="2">
        <f t="shared" si="12"/>
        <v>27.434412908047538</v>
      </c>
      <c r="E75" s="2">
        <f t="shared" si="13"/>
        <v>44.007245293210325</v>
      </c>
      <c r="F75" s="2">
        <f t="shared" si="14"/>
        <v>25.348881903138665</v>
      </c>
      <c r="G75" s="2">
        <f t="shared" si="15"/>
        <v>47.001085317310668</v>
      </c>
    </row>
    <row r="76" spans="1:7" x14ac:dyDescent="0.2">
      <c r="A76">
        <v>35</v>
      </c>
      <c r="B76">
        <v>74</v>
      </c>
      <c r="C76" s="1">
        <f t="shared" si="11"/>
        <v>21142.857142857145</v>
      </c>
      <c r="D76" s="2">
        <f t="shared" si="12"/>
        <v>27.482527952931537</v>
      </c>
      <c r="E76" s="2">
        <f t="shared" si="13"/>
        <v>43.9392948995457</v>
      </c>
      <c r="F76" s="2">
        <f t="shared" si="14"/>
        <v>25.408259036770495</v>
      </c>
      <c r="G76" s="2">
        <f t="shared" si="15"/>
        <v>46.909508175355327</v>
      </c>
    </row>
    <row r="77" spans="1:7" x14ac:dyDescent="0.2">
      <c r="A77">
        <v>35</v>
      </c>
      <c r="B77">
        <v>75</v>
      </c>
      <c r="C77" s="1">
        <f t="shared" si="11"/>
        <v>21428.571428571428</v>
      </c>
      <c r="D77" s="2">
        <f t="shared" si="12"/>
        <v>27.529720260677351</v>
      </c>
      <c r="E77" s="2">
        <f t="shared" si="13"/>
        <v>43.872803076121954</v>
      </c>
      <c r="F77" s="2">
        <f t="shared" si="14"/>
        <v>25.466524558890935</v>
      </c>
      <c r="G77" s="2">
        <f t="shared" si="15"/>
        <v>46.819909810355668</v>
      </c>
    </row>
    <row r="78" spans="1:7" x14ac:dyDescent="0.2">
      <c r="A78">
        <v>35</v>
      </c>
      <c r="B78">
        <v>76</v>
      </c>
      <c r="C78" s="1">
        <f t="shared" si="11"/>
        <v>21714.285714285714</v>
      </c>
      <c r="D78" s="2">
        <f t="shared" si="12"/>
        <v>27.576019153629947</v>
      </c>
      <c r="E78" s="2">
        <f t="shared" si="13"/>
        <v>43.807719127850085</v>
      </c>
      <c r="F78" s="2">
        <f t="shared" si="14"/>
        <v>25.523713075902499</v>
      </c>
      <c r="G78" s="2">
        <f t="shared" si="15"/>
        <v>46.732221116631528</v>
      </c>
    </row>
    <row r="79" spans="1:7" x14ac:dyDescent="0.2">
      <c r="A79">
        <v>35</v>
      </c>
      <c r="B79">
        <v>77</v>
      </c>
      <c r="C79" s="1">
        <f t="shared" si="11"/>
        <v>22000</v>
      </c>
      <c r="D79" s="2">
        <f t="shared" si="12"/>
        <v>27.621452661112055</v>
      </c>
      <c r="E79" s="2">
        <f t="shared" si="13"/>
        <v>43.743994772783132</v>
      </c>
      <c r="F79" s="2">
        <f t="shared" si="14"/>
        <v>25.579857696247124</v>
      </c>
      <c r="G79" s="2">
        <f t="shared" si="15"/>
        <v>46.646376290438482</v>
      </c>
    </row>
    <row r="80" spans="1:7" x14ac:dyDescent="0.2">
      <c r="A80">
        <v>35</v>
      </c>
      <c r="B80">
        <v>78</v>
      </c>
      <c r="C80" s="1">
        <f t="shared" si="11"/>
        <v>22285.714285714286</v>
      </c>
      <c r="D80" s="2">
        <f t="shared" si="12"/>
        <v>27.666047591996303</v>
      </c>
      <c r="E80" s="2">
        <f t="shared" si="13"/>
        <v>43.681583997185164</v>
      </c>
      <c r="F80" s="2">
        <f t="shared" si="14"/>
        <v>25.634990113037848</v>
      </c>
      <c r="G80" s="2">
        <f t="shared" si="15"/>
        <v>46.562312631038118</v>
      </c>
    </row>
    <row r="81" spans="1:7" x14ac:dyDescent="0.2">
      <c r="A81">
        <v>35</v>
      </c>
      <c r="B81">
        <v>79</v>
      </c>
      <c r="C81" s="1">
        <f t="shared" si="11"/>
        <v>22571.428571428572</v>
      </c>
      <c r="D81" s="2">
        <f t="shared" si="12"/>
        <v>27.709829602352155</v>
      </c>
      <c r="E81" s="2">
        <f t="shared" si="13"/>
        <v>43.620442921058867</v>
      </c>
      <c r="F81" s="2">
        <f t="shared" si="14"/>
        <v>25.68914068117402</v>
      </c>
      <c r="G81" s="2">
        <f t="shared" si="15"/>
        <v>46.479970356161907</v>
      </c>
    </row>
    <row r="82" spans="1:7" x14ac:dyDescent="0.2">
      <c r="A82">
        <v>35</v>
      </c>
      <c r="B82">
        <v>80</v>
      </c>
      <c r="C82" s="1">
        <f t="shared" si="11"/>
        <v>22857.142857142855</v>
      </c>
      <c r="D82" s="2">
        <f t="shared" si="12"/>
        <v>27.75282325855828</v>
      </c>
      <c r="E82" s="2">
        <f t="shared" si="13"/>
        <v>43.560529673254337</v>
      </c>
      <c r="F82" s="2">
        <f t="shared" si="14"/>
        <v>25.742338489370503</v>
      </c>
      <c r="G82" s="2">
        <f t="shared" si="15"/>
        <v>46.399292430657979</v>
      </c>
    </row>
    <row r="83" spans="1:7" x14ac:dyDescent="0.2">
      <c r="A83">
        <v>35</v>
      </c>
      <c r="B83">
        <v>81</v>
      </c>
      <c r="C83" s="1">
        <f t="shared" si="11"/>
        <v>23142.857142857145</v>
      </c>
      <c r="D83" s="2">
        <f t="shared" si="12"/>
        <v>27.795052096235654</v>
      </c>
      <c r="E83" s="2">
        <f t="shared" si="13"/>
        <v>43.5018042753644</v>
      </c>
      <c r="F83" s="2">
        <f t="shared" si="14"/>
        <v>25.794611427493709</v>
      </c>
      <c r="G83" s="2">
        <f t="shared" si="15"/>
        <v>46.320224407225176</v>
      </c>
    </row>
    <row r="84" spans="1:7" x14ac:dyDescent="0.2">
      <c r="A84">
        <v>35</v>
      </c>
      <c r="B84">
        <v>82</v>
      </c>
      <c r="C84" s="1">
        <f t="shared" si="11"/>
        <v>23428.571428571431</v>
      </c>
      <c r="D84" s="2">
        <f t="shared" si="12"/>
        <v>27.836538675325034</v>
      </c>
      <c r="E84" s="2">
        <f t="shared" si="13"/>
        <v>43.444228533687614</v>
      </c>
      <c r="F84" s="2">
        <f t="shared" si="14"/>
        <v>25.845986249561804</v>
      </c>
      <c r="G84" s="2">
        <f t="shared" si="15"/>
        <v>46.242714278242943</v>
      </c>
    </row>
    <row r="85" spans="1:7" x14ac:dyDescent="0.2">
      <c r="A85">
        <v>35</v>
      </c>
      <c r="B85">
        <v>83</v>
      </c>
      <c r="C85" s="1">
        <f t="shared" si="11"/>
        <v>23714.285714285714</v>
      </c>
      <c r="D85" s="2">
        <f t="shared" si="12"/>
        <v>27.877304631603717</v>
      </c>
      <c r="E85" s="2">
        <f t="shared" si="13"/>
        <v>43.387765938606179</v>
      </c>
      <c r="F85" s="2">
        <f t="shared" si="14"/>
        <v>25.896488632736013</v>
      </c>
      <c r="G85" s="2">
        <f t="shared" si="15"/>
        <v>46.166712337797442</v>
      </c>
    </row>
    <row r="86" spans="1:7" x14ac:dyDescent="0.2">
      <c r="A86">
        <v>35</v>
      </c>
      <c r="B86">
        <v>84</v>
      </c>
      <c r="C86" s="1">
        <f t="shared" si="11"/>
        <v>24000</v>
      </c>
      <c r="D86" s="2">
        <f t="shared" si="12"/>
        <v>27.917370724910842</v>
      </c>
      <c r="E86" s="2">
        <f t="shared" si="13"/>
        <v>43.332381570786545</v>
      </c>
      <c r="F86" s="2">
        <f t="shared" si="14"/>
        <v>25.946143232601461</v>
      </c>
      <c r="G86" s="2">
        <f t="shared" si="15"/>
        <v>46.09217105308764</v>
      </c>
    </row>
    <row r="87" spans="1:7" x14ac:dyDescent="0.2">
      <c r="A87">
        <v>35</v>
      </c>
      <c r="B87">
        <v>85</v>
      </c>
      <c r="C87" s="1">
        <f t="shared" si="11"/>
        <v>24285.714285714283</v>
      </c>
      <c r="D87" s="2">
        <f t="shared" si="12"/>
        <v>27.956756884327145</v>
      </c>
      <c r="E87" s="2">
        <f t="shared" si="13"/>
        <v>43.278042013664283</v>
      </c>
      <c r="F87" s="2">
        <f t="shared" si="14"/>
        <v>25.994973735010639</v>
      </c>
      <c r="G87" s="2">
        <f t="shared" si="15"/>
        <v>46.01904494446925</v>
      </c>
    </row>
    <row r="88" spans="1:7" x14ac:dyDescent="0.2">
      <c r="A88">
        <v>35</v>
      </c>
      <c r="B88">
        <v>86</v>
      </c>
      <c r="C88" s="1">
        <f t="shared" si="11"/>
        <v>24571.428571428572</v>
      </c>
      <c r="D88" s="2">
        <f t="shared" si="12"/>
        <v>27.995482250534302</v>
      </c>
      <c r="E88" s="2">
        <f t="shared" si="13"/>
        <v>43.224715271722687</v>
      </c>
      <c r="F88" s="2">
        <f t="shared" si="14"/>
        <v>26.043002904739858</v>
      </c>
      <c r="G88" s="2">
        <f t="shared" si="15"/>
        <v>45.947290473460995</v>
      </c>
    </row>
    <row r="89" spans="1:7" x14ac:dyDescent="0.2">
      <c r="A89">
        <v>35</v>
      </c>
      <c r="B89">
        <v>87</v>
      </c>
      <c r="C89" s="1">
        <f t="shared" si="11"/>
        <v>24857.142857142859</v>
      </c>
      <c r="D89" s="2">
        <f t="shared" si="12"/>
        <v>28.033565215559651</v>
      </c>
      <c r="E89" s="2">
        <f t="shared" si="13"/>
        <v>43.172370694118783</v>
      </c>
      <c r="F89" s="2">
        <f t="shared" si="14"/>
        <v>26.090252631187823</v>
      </c>
      <c r="G89" s="2">
        <f t="shared" si="15"/>
        <v>45.876865938098263</v>
      </c>
    </row>
    <row r="90" spans="1:7" x14ac:dyDescent="0.2">
      <c r="A90">
        <v>35</v>
      </c>
      <c r="B90">
        <v>88</v>
      </c>
      <c r="C90" s="1">
        <f t="shared" si="11"/>
        <v>25142.857142857141</v>
      </c>
      <c r="D90" s="2">
        <f t="shared" si="12"/>
        <v>28.071023460095329</v>
      </c>
      <c r="E90" s="2">
        <f t="shared" si="13"/>
        <v>43.120978903248869</v>
      </c>
      <c r="F90" s="2">
        <f t="shared" si="14"/>
        <v>26.136743971327068</v>
      </c>
      <c r="G90" s="2">
        <f t="shared" si="15"/>
        <v>45.807731375072414</v>
      </c>
    </row>
    <row r="91" spans="1:7" x14ac:dyDescent="0.2">
      <c r="A91">
        <v>35</v>
      </c>
      <c r="B91">
        <v>89</v>
      </c>
      <c r="C91" s="1">
        <f t="shared" si="11"/>
        <v>25428.571428571428</v>
      </c>
      <c r="D91" s="2">
        <f t="shared" si="12"/>
        <v>28.107873988564904</v>
      </c>
      <c r="E91" s="2">
        <f t="shared" si="13"/>
        <v>43.070511727881744</v>
      </c>
      <c r="F91" s="2">
        <f t="shared" si="14"/>
        <v>26.182497190101426</v>
      </c>
      <c r="G91" s="2">
        <f t="shared" si="15"/>
        <v>45.739848468143933</v>
      </c>
    </row>
    <row r="92" spans="1:7" x14ac:dyDescent="0.2">
      <c r="A92">
        <v>35</v>
      </c>
      <c r="B92">
        <v>90</v>
      </c>
      <c r="C92" s="1">
        <f t="shared" si="11"/>
        <v>25714.285714285717</v>
      </c>
      <c r="D92" s="2">
        <f t="shared" si="12"/>
        <v>28.144133162096765</v>
      </c>
      <c r="E92" s="2">
        <f t="shared" si="13"/>
        <v>43.020942140519168</v>
      </c>
      <c r="F92" s="2">
        <f t="shared" si="14"/>
        <v>26.227531798447696</v>
      </c>
      <c r="G92" s="2">
        <f t="shared" si="15"/>
        <v>45.673180462360499</v>
      </c>
    </row>
    <row r="93" spans="1:7" x14ac:dyDescent="0.2">
      <c r="A93">
        <v>35</v>
      </c>
      <c r="B93">
        <v>91</v>
      </c>
      <c r="C93" s="1">
        <f t="shared" si="11"/>
        <v>26000</v>
      </c>
      <c r="D93" s="2">
        <f t="shared" si="12"/>
        <v>28.17981672955041</v>
      </c>
      <c r="E93" s="2">
        <f t="shared" si="13"/>
        <v>42.972244198672193</v>
      </c>
      <c r="F93" s="2">
        <f t="shared" si="14"/>
        <v>26.271866589104693</v>
      </c>
      <c r="G93" s="2">
        <f t="shared" si="15"/>
        <v>45.607692083651749</v>
      </c>
    </row>
    <row r="94" spans="1:7" x14ac:dyDescent="0.2">
      <c r="A94">
        <v>35</v>
      </c>
      <c r="B94">
        <v>92</v>
      </c>
      <c r="C94" s="1">
        <f t="shared" si="11"/>
        <v>26285.714285714286</v>
      </c>
      <c r="D94" s="2">
        <f t="shared" si="12"/>
        <v>28.214939856730261</v>
      </c>
      <c r="E94" s="2">
        <f t="shared" si="13"/>
        <v>42.92439298976808</v>
      </c>
      <c r="F94" s="2">
        <f t="shared" si="14"/>
        <v>26.315519670360963</v>
      </c>
      <c r="G94" s="2">
        <f t="shared" si="15"/>
        <v>45.543349463407807</v>
      </c>
    </row>
    <row r="95" spans="1:7" x14ac:dyDescent="0.2">
      <c r="A95">
        <v>35</v>
      </c>
      <c r="B95">
        <v>93</v>
      </c>
      <c r="C95" s="1">
        <f t="shared" si="11"/>
        <v>26571.428571428569</v>
      </c>
      <c r="D95" s="2">
        <f t="shared" si="12"/>
        <v>28.249517153911043</v>
      </c>
      <c r="E95" s="2">
        <f t="shared" si="13"/>
        <v>42.877364579426271</v>
      </c>
      <c r="F95" s="2">
        <f t="shared" si="14"/>
        <v>26.358508497879917</v>
      </c>
      <c r="G95" s="2">
        <f t="shared" si="15"/>
        <v>45.480120067681959</v>
      </c>
    </row>
    <row r="96" spans="1:7" x14ac:dyDescent="0.2">
      <c r="A96">
        <v>35</v>
      </c>
      <c r="B96">
        <v>94</v>
      </c>
      <c r="C96" s="1">
        <f t="shared" si="11"/>
        <v>26857.142857142855</v>
      </c>
      <c r="D96" s="2">
        <f t="shared" si="12"/>
        <v>28.283562701788913</v>
      </c>
      <c r="E96" s="2">
        <f t="shared" si="13"/>
        <v>42.831135962863087</v>
      </c>
      <c r="F96" s="2">
        <f t="shared" si="14"/>
        <v>26.400849904730734</v>
      </c>
      <c r="G96" s="2">
        <f t="shared" si="15"/>
        <v>45.417972630686883</v>
      </c>
    </row>
    <row r="97" spans="1:7" x14ac:dyDescent="0.2">
      <c r="A97">
        <v>35</v>
      </c>
      <c r="B97">
        <v>95</v>
      </c>
      <c r="C97" s="1">
        <f t="shared" si="11"/>
        <v>27142.857142857145</v>
      </c>
      <c r="D97" s="2">
        <f t="shared" si="12"/>
        <v>28.31709007596373</v>
      </c>
      <c r="E97" s="2">
        <f t="shared" si="13"/>
        <v>42.785685019204671</v>
      </c>
      <c r="F97" s="2">
        <f t="shared" si="14"/>
        <v>26.442560129743693</v>
      </c>
      <c r="G97" s="2">
        <f t="shared" si="15"/>
        <v>45.356877092281067</v>
      </c>
    </row>
    <row r="98" spans="1:7" x14ac:dyDescent="0.2">
      <c r="A98">
        <v>35</v>
      </c>
      <c r="B98">
        <v>96</v>
      </c>
      <c r="C98" s="1">
        <f t="shared" si="11"/>
        <v>27428.571428571428</v>
      </c>
      <c r="D98" s="2">
        <f t="shared" si="12"/>
        <v>28.350112370050059</v>
      </c>
      <c r="E98" s="2">
        <f t="shared" si="13"/>
        <v>42.740990468505181</v>
      </c>
      <c r="F98" s="2">
        <f t="shared" si="14"/>
        <v>26.483654844299302</v>
      </c>
      <c r="G98" s="2">
        <f t="shared" si="15"/>
        <v>45.296804539166324</v>
      </c>
    </row>
    <row r="99" spans="1:7" x14ac:dyDescent="0.2">
      <c r="A99">
        <v>35</v>
      </c>
      <c r="B99">
        <v>97</v>
      </c>
      <c r="C99" s="1">
        <f t="shared" ref="C99:C130" si="16">B99/A99*10000</f>
        <v>27714.285714285714</v>
      </c>
      <c r="D99" s="2">
        <f t="shared" si="12"/>
        <v>28.382642217506508</v>
      </c>
      <c r="E99" s="2">
        <f t="shared" si="13"/>
        <v>42.69703183128334</v>
      </c>
      <c r="F99" s="2">
        <f t="shared" si="14"/>
        <v>26.524149177652756</v>
      </c>
      <c r="G99" s="2">
        <f t="shared" si="15"/>
        <v>45.237727149539488</v>
      </c>
    </row>
    <row r="100" spans="1:7" x14ac:dyDescent="0.2">
      <c r="A100">
        <v>35</v>
      </c>
      <c r="B100">
        <v>98</v>
      </c>
      <c r="C100" s="1">
        <f t="shared" si="16"/>
        <v>28000</v>
      </c>
      <c r="D100" s="2">
        <f t="shared" si="12"/>
        <v>28.414691812267023</v>
      </c>
      <c r="E100" s="2">
        <f t="shared" si="13"/>
        <v>42.653789390405471</v>
      </c>
      <c r="F100" s="2">
        <f t="shared" si="14"/>
        <v>26.564057740887488</v>
      </c>
      <c r="G100" s="2">
        <f t="shared" si="15"/>
        <v>45.179618140961999</v>
      </c>
    </row>
    <row r="101" spans="1:7" x14ac:dyDescent="0.2">
      <c r="A101">
        <v>35</v>
      </c>
      <c r="B101">
        <v>99</v>
      </c>
      <c r="C101" s="1">
        <f t="shared" si="16"/>
        <v>28285.714285714286</v>
      </c>
      <c r="D101" s="2">
        <f t="shared" si="12"/>
        <v>28.446272928250895</v>
      </c>
      <c r="E101" s="2">
        <f t="shared" si="13"/>
        <v>42.611244155155973</v>
      </c>
      <c r="F101" s="2">
        <f t="shared" si="14"/>
        <v>26.603394649584974</v>
      </c>
      <c r="G101" s="2">
        <f t="shared" si="15"/>
        <v>45.122451721228842</v>
      </c>
    </row>
    <row r="102" spans="1:7" x14ac:dyDescent="0.2">
      <c r="A102">
        <v>35</v>
      </c>
      <c r="B102">
        <v>100</v>
      </c>
      <c r="C102" s="1">
        <f t="shared" si="16"/>
        <v>28571.428571428572</v>
      </c>
      <c r="D102" s="2">
        <f t="shared" si="12"/>
        <v>28.477396937823094</v>
      </c>
      <c r="E102" s="2">
        <f t="shared" si="13"/>
        <v>42.569377827349236</v>
      </c>
      <c r="F102" s="2">
        <f t="shared" si="14"/>
        <v>26.642173545291215</v>
      </c>
      <c r="G102" s="2">
        <f t="shared" si="15"/>
        <v>45.066203042035852</v>
      </c>
    </row>
    <row r="103" spans="1:7" x14ac:dyDescent="0.2">
      <c r="A103">
        <v>35</v>
      </c>
      <c r="B103">
        <v>101</v>
      </c>
      <c r="C103" s="1">
        <f t="shared" si="16"/>
        <v>28857.142857142855</v>
      </c>
      <c r="D103" s="2">
        <f t="shared" si="12"/>
        <v>28.508074829270917</v>
      </c>
      <c r="E103" s="2">
        <f t="shared" si="13"/>
        <v>42.528172769347215</v>
      </c>
      <c r="F103" s="2">
        <f t="shared" si="14"/>
        <v>26.680407615854868</v>
      </c>
      <c r="G103" s="2">
        <f t="shared" si="15"/>
        <v>45.010848155259524</v>
      </c>
    </row>
    <row r="104" spans="1:7" x14ac:dyDescent="0.2">
      <c r="A104">
        <v>35</v>
      </c>
      <c r="B104">
        <v>102</v>
      </c>
      <c r="C104" s="1">
        <f t="shared" si="16"/>
        <v>29142.857142857141</v>
      </c>
      <c r="D104" s="2">
        <f>(IF(B104&gt;0,(CHIINV(0.975, 2 * B104) / 2)/C104,0))*10000</f>
        <v>28.538317223358458</v>
      </c>
      <c r="E104" s="2">
        <f>(IF(B104&gt;0,(CHIINV(0.025, 2 * (B104+1) )/ 2)/C104,(CHIINV(0.025, 2 )/ 2)/C104))*10000</f>
        <v>42.487611973857895</v>
      </c>
      <c r="F104" s="2">
        <f>(IF(B104&gt;0,(CHIINV(0.995, 2 * B104) / 2)/C104,0))*10000</f>
        <v>26.718109614706684</v>
      </c>
      <c r="G104" s="2">
        <f>(IF(B104&gt;0,(CHIINV(0.005, 2 * (B104+1) )/ 2)/C104,(CHIINV(0.005, 2 )/ 2)/C104))*10000</f>
        <v>44.95636397167717</v>
      </c>
    </row>
    <row r="105" spans="1:7" x14ac:dyDescent="0.2">
      <c r="A105">
        <v>35</v>
      </c>
      <c r="B105">
        <v>103</v>
      </c>
      <c r="C105" s="1">
        <f t="shared" si="16"/>
        <v>29428.571428571431</v>
      </c>
      <c r="D105" s="2">
        <f>(IF(B105&gt;0,(CHIINV(0.975, 2 * B105) / 2)/C105,0))*10000</f>
        <v>28.568134389015949</v>
      </c>
      <c r="E105" s="2">
        <f>(IF(B105&gt;0,(CHIINV(0.025, 2 * (B105+1) )/ 2)/C105,(CHIINV(0.025, 2 )/ 2)/C105))*10000</f>
        <v>42.447679035398927</v>
      </c>
      <c r="F105" s="2">
        <f>(IF(B105&gt;0,(CHIINV(0.995, 2 * B105) / 2)/C105,0))*10000</f>
        <v>26.755291879144856</v>
      </c>
      <c r="G105" s="2">
        <f>(IF(B105&gt;0,(CHIINV(0.005, 2 * (B105+1) )/ 2)/C105,(CHIINV(0.005, 2 )/ 2)/C105))*10000</f>
        <v>44.902728221969028</v>
      </c>
    </row>
    <row r="106" spans="1:7" x14ac:dyDescent="0.2">
      <c r="A106">
        <v>35</v>
      </c>
      <c r="B106">
        <v>104</v>
      </c>
      <c r="C106" s="1">
        <f t="shared" si="16"/>
        <v>29714.285714285714</v>
      </c>
      <c r="D106" s="2">
        <f>(IF(B106&gt;0,(CHIINV(0.975, 2 * B106) / 2)/C106,0))*10000</f>
        <v>28.597536258216987</v>
      </c>
      <c r="E106" s="2">
        <f>(IF(B106&gt;0,(CHIINV(0.025, 2 * (B106+1) )/ 2)/C106,(CHIINV(0.025, 2 )/ 2)/C106))*10000</f>
        <v>42.408358123319118</v>
      </c>
      <c r="F106" s="2">
        <f>(IF(B106&gt;0,(CHIINV(0.995, 2 * B106) / 2)/C106,0))*10000</f>
        <v>26.791966347686053</v>
      </c>
      <c r="G106" s="2">
        <f>(IF(B106&gt;0,(CHIINV(0.005, 2 * (B106+1) )/ 2)/C106,(CHIINV(0.005, 2 )/ 2)/C106))*10000</f>
        <v>44.849919419854608</v>
      </c>
    </row>
    <row r="107" spans="1:7" x14ac:dyDescent="0.2">
      <c r="A107">
        <v>35</v>
      </c>
      <c r="B107">
        <v>105</v>
      </c>
      <c r="C107" s="1">
        <f t="shared" si="16"/>
        <v>30000</v>
      </c>
      <c r="D107" s="2">
        <f t="shared" ref="D107:D142" si="17">(IF(B107&gt;0,(CHIINV(0.975, 2 * B107) / 2)/C107,0))*10000</f>
        <v>28.626532440092717</v>
      </c>
      <c r="E107" s="2">
        <f t="shared" ref="E107:E142" si="18">(IF(B107&gt;0,(CHIINV(0.025, 2 * (B107+1) )/ 2)/C107,(CHIINV(0.025, 2 )/ 2)/C107))*10000</f>
        <v>42.369633956278612</v>
      </c>
      <c r="F107" s="2">
        <f t="shared" ref="F107:F142" si="19">(IF(B107&gt;0,(CHIINV(0.995, 2 * B107) / 2)/C107,0))*10000</f>
        <v>26.828144576538758</v>
      </c>
      <c r="G107" s="2">
        <f t="shared" ref="G107:G142" si="20">(IF(B107&gt;0,(CHIINV(0.005, 2 * (B107+1) )/ 2)/C107,(CHIINV(0.005, 2 )/ 2)/C107))*10000</f>
        <v>44.797916827227347</v>
      </c>
    </row>
    <row r="108" spans="1:7" x14ac:dyDescent="0.2">
      <c r="A108">
        <v>35</v>
      </c>
      <c r="B108">
        <v>106</v>
      </c>
      <c r="C108" s="1">
        <f t="shared" si="16"/>
        <v>30285.714285714286</v>
      </c>
      <c r="D108" s="2">
        <f t="shared" si="17"/>
        <v>28.65513223432918</v>
      </c>
      <c r="E108" s="2">
        <f t="shared" si="18"/>
        <v>42.331491778095796</v>
      </c>
      <c r="F108" s="2">
        <f t="shared" si="19"/>
        <v>26.863837755250277</v>
      </c>
      <c r="G108" s="2">
        <f t="shared" si="20"/>
        <v>44.746700421161115</v>
      </c>
    </row>
    <row r="109" spans="1:7" x14ac:dyDescent="0.2">
      <c r="A109">
        <v>35</v>
      </c>
      <c r="B109">
        <v>107</v>
      </c>
      <c r="C109" s="1">
        <f t="shared" si="16"/>
        <v>30571.428571428569</v>
      </c>
      <c r="D109" s="2">
        <f t="shared" si="17"/>
        <v>28.683344643890212</v>
      </c>
      <c r="E109" s="2">
        <f t="shared" si="18"/>
        <v>42.29391733487526</v>
      </c>
      <c r="F109" s="2">
        <f t="shared" si="19"/>
        <v>26.899056721576692</v>
      </c>
      <c r="G109" s="2">
        <f t="shared" si="20"/>
        <v>44.696250862671079</v>
      </c>
    </row>
    <row r="110" spans="1:7" x14ac:dyDescent="0.2">
      <c r="A110">
        <v>35</v>
      </c>
      <c r="B110">
        <v>108</v>
      </c>
      <c r="C110" s="1">
        <f t="shared" si="16"/>
        <v>30857.142857142859</v>
      </c>
      <c r="D110" s="2">
        <f t="shared" si="17"/>
        <v>28.711178387105832</v>
      </c>
      <c r="E110" s="2">
        <f t="shared" si="18"/>
        <v>42.256896853337587</v>
      </c>
      <c r="F110" s="2">
        <f t="shared" si="19"/>
        <v>26.933811975620539</v>
      </c>
      <c r="G110" s="2">
        <f t="shared" si="20"/>
        <v>44.646549467120302</v>
      </c>
    </row>
    <row r="111" spans="1:7" x14ac:dyDescent="0.2">
      <c r="A111">
        <v>35</v>
      </c>
      <c r="B111">
        <v>109</v>
      </c>
      <c r="C111" s="1">
        <f t="shared" si="16"/>
        <v>31142.857142857145</v>
      </c>
      <c r="D111" s="2">
        <f t="shared" si="17"/>
        <v>28.738641909163238</v>
      </c>
      <c r="E111" s="2">
        <f t="shared" si="18"/>
        <v>42.220417020277345</v>
      </c>
      <c r="F111" s="2">
        <f t="shared" si="19"/>
        <v>26.968113693278784</v>
      </c>
      <c r="G111" s="2">
        <f t="shared" si="20"/>
        <v>44.597578176170728</v>
      </c>
    </row>
    <row r="112" spans="1:7" x14ac:dyDescent="0.2">
      <c r="A112">
        <v>35</v>
      </c>
      <c r="B112">
        <v>110</v>
      </c>
      <c r="C112" s="1">
        <f t="shared" si="16"/>
        <v>31428.571428571428</v>
      </c>
      <c r="D112" s="2">
        <f t="shared" si="17"/>
        <v>28.765743393035006</v>
      </c>
      <c r="E112" s="2">
        <f t="shared" si="18"/>
        <v>42.18446496308048</v>
      </c>
      <c r="F112" s="2">
        <f t="shared" si="19"/>
        <v>27.001971739040485</v>
      </c>
      <c r="G112" s="2">
        <f t="shared" si="20"/>
        <v>44.549319531184416</v>
      </c>
    </row>
    <row r="113" spans="1:7" x14ac:dyDescent="0.2">
      <c r="A113">
        <v>35</v>
      </c>
      <c r="B113">
        <v>111</v>
      </c>
      <c r="C113" s="1">
        <f t="shared" si="16"/>
        <v>31714.285714285714</v>
      </c>
      <c r="D113" s="2">
        <f t="shared" si="17"/>
        <v>28.792490769876729</v>
      </c>
      <c r="E113" s="2">
        <f t="shared" si="18"/>
        <v>42.149028231237381</v>
      </c>
      <c r="F113" s="2">
        <f t="shared" si="19"/>
        <v>27.035395678170982</v>
      </c>
      <c r="G113" s="2">
        <f t="shared" si="20"/>
        <v>44.501756647987627</v>
      </c>
    </row>
    <row r="114" spans="1:7" x14ac:dyDescent="0.2">
      <c r="A114">
        <v>35</v>
      </c>
      <c r="B114">
        <v>112</v>
      </c>
      <c r="C114" s="1">
        <f t="shared" si="16"/>
        <v>32000</v>
      </c>
      <c r="D114" s="2">
        <f t="shared" si="17"/>
        <v>28.818891728924495</v>
      </c>
      <c r="E114" s="2">
        <f t="shared" si="18"/>
        <v>42.114094778792314</v>
      </c>
      <c r="F114" s="2">
        <f t="shared" si="19"/>
        <v>27.068394788317491</v>
      </c>
      <c r="G114" s="2">
        <f t="shared" si="20"/>
        <v>44.454873192916139</v>
      </c>
    </row>
    <row r="115" spans="1:7" x14ac:dyDescent="0.2">
      <c r="A115">
        <v>35</v>
      </c>
      <c r="B115">
        <v>113</v>
      </c>
      <c r="C115" s="1">
        <f t="shared" si="16"/>
        <v>32285.714285714286</v>
      </c>
      <c r="D115" s="2">
        <f t="shared" si="17"/>
        <v>28.84495372692027</v>
      </c>
      <c r="E115" s="2">
        <f t="shared" si="18"/>
        <v>42.079652947673566</v>
      </c>
      <c r="F115" s="2">
        <f t="shared" si="19"/>
        <v>27.100978070567564</v>
      </c>
      <c r="G115" s="2">
        <f t="shared" si="20"/>
        <v>44.40865336006577</v>
      </c>
    </row>
    <row r="116" spans="1:7" x14ac:dyDescent="0.2">
      <c r="A116">
        <v>35</v>
      </c>
      <c r="B116">
        <v>114</v>
      </c>
      <c r="C116" s="1">
        <f t="shared" si="16"/>
        <v>32571.428571428572</v>
      </c>
      <c r="D116" s="2">
        <f t="shared" si="17"/>
        <v>28.870683997091568</v>
      </c>
      <c r="E116" s="2">
        <f t="shared" si="18"/>
        <v>42.045691451852981</v>
      </c>
      <c r="F116" s="2">
        <f t="shared" si="19"/>
        <v>27.133154259991631</v>
      </c>
      <c r="G116" s="2">
        <f t="shared" si="20"/>
        <v>44.3630818496774</v>
      </c>
    </row>
    <row r="117" spans="1:7" x14ac:dyDescent="0.2">
      <c r="A117">
        <v>35</v>
      </c>
      <c r="B117">
        <v>115</v>
      </c>
      <c r="C117" s="1">
        <f t="shared" si="16"/>
        <v>32857.142857142855</v>
      </c>
      <c r="D117" s="2">
        <f t="shared" si="17"/>
        <v>28.896089557710361</v>
      </c>
      <c r="E117" s="2">
        <f t="shared" si="18"/>
        <v>42.012199362286268</v>
      </c>
      <c r="F117" s="2">
        <f t="shared" si="19"/>
        <v>27.164931835697207</v>
      </c>
      <c r="G117" s="2">
        <f t="shared" si="20"/>
        <v>44.31814384759037</v>
      </c>
    </row>
    <row r="118" spans="1:7" x14ac:dyDescent="0.2">
      <c r="A118">
        <v>35</v>
      </c>
      <c r="B118">
        <v>116</v>
      </c>
      <c r="C118" s="1">
        <f t="shared" si="16"/>
        <v>33142.857142857145</v>
      </c>
      <c r="D118" s="2">
        <f t="shared" si="17"/>
        <v>28.921177220254062</v>
      </c>
      <c r="E118" s="2">
        <f t="shared" si="18"/>
        <v>41.979166092589601</v>
      </c>
      <c r="F118" s="2">
        <f t="shared" si="19"/>
        <v>27.196319030421556</v>
      </c>
      <c r="G118" s="2">
        <f t="shared" si="20"/>
        <v>44.273825005702548</v>
      </c>
    </row>
    <row r="119" spans="1:7" x14ac:dyDescent="0.2">
      <c r="A119">
        <v>35</v>
      </c>
      <c r="B119">
        <v>117</v>
      </c>
      <c r="C119" s="1">
        <f t="shared" si="16"/>
        <v>33428.571428571428</v>
      </c>
      <c r="D119" s="2">
        <f t="shared" si="17"/>
        <v>28.945953597190503</v>
      </c>
      <c r="E119" s="2">
        <f t="shared" si="18"/>
        <v>41.94658138541007</v>
      </c>
      <c r="F119" s="2">
        <f t="shared" si="19"/>
        <v>27.227323839687628</v>
      </c>
      <c r="G119" s="2">
        <f t="shared" si="20"/>
        <v>44.230111423379505</v>
      </c>
    </row>
    <row r="120" spans="1:7" x14ac:dyDescent="0.2">
      <c r="A120">
        <v>35</v>
      </c>
      <c r="B120">
        <v>118</v>
      </c>
      <c r="C120" s="1">
        <f t="shared" si="16"/>
        <v>33714.285714285717</v>
      </c>
      <c r="D120" s="2">
        <f t="shared" si="17"/>
        <v>28.970425109407142</v>
      </c>
      <c r="E120" s="2">
        <f t="shared" si="18"/>
        <v>41.914435299450759</v>
      </c>
      <c r="F120" s="2">
        <f t="shared" si="19"/>
        <v>27.257954030546763</v>
      </c>
      <c r="G120" s="2">
        <f t="shared" si="20"/>
        <v>44.186989629758834</v>
      </c>
    </row>
    <row r="121" spans="1:7" x14ac:dyDescent="0.2">
      <c r="A121">
        <v>35</v>
      </c>
      <c r="B121">
        <v>119</v>
      </c>
      <c r="C121" s="1">
        <f t="shared" si="16"/>
        <v>34000</v>
      </c>
      <c r="D121" s="2">
        <f t="shared" si="17"/>
        <v>28.994597993303614</v>
      </c>
      <c r="E121" s="2">
        <f t="shared" si="18"/>
        <v>41.882718197113967</v>
      </c>
      <c r="F121" s="2">
        <f t="shared" si="19"/>
        <v>27.288217149929807</v>
      </c>
      <c r="G121" s="2">
        <f t="shared" si="20"/>
        <v>44.144446566899397</v>
      </c>
    </row>
    <row r="122" spans="1:7" x14ac:dyDescent="0.2">
      <c r="A122">
        <v>35</v>
      </c>
      <c r="B122">
        <v>120</v>
      </c>
      <c r="C122" s="1">
        <f t="shared" si="16"/>
        <v>34285.714285714283</v>
      </c>
      <c r="D122" s="2">
        <f t="shared" si="17"/>
        <v>29.018478307565459</v>
      </c>
      <c r="E122" s="2">
        <f t="shared" si="18"/>
        <v>41.851420732727746</v>
      </c>
      <c r="F122" s="2">
        <f t="shared" si="19"/>
        <v>27.31812053262745</v>
      </c>
      <c r="G122" s="2">
        <f t="shared" si="20"/>
        <v>44.102469573728222</v>
      </c>
    </row>
    <row r="123" spans="1:7" x14ac:dyDescent="0.2">
      <c r="A123">
        <v>35</v>
      </c>
      <c r="B123">
        <v>121</v>
      </c>
      <c r="C123" s="1">
        <f t="shared" si="16"/>
        <v>34571.428571428572</v>
      </c>
      <c r="D123" s="2">
        <f t="shared" si="17"/>
        <v>29.042071939635942</v>
      </c>
      <c r="E123" s="2">
        <f t="shared" si="18"/>
        <v>41.820533841323943</v>
      </c>
      <c r="F123" s="2">
        <f t="shared" si="19"/>
        <v>27.34767130891894</v>
      </c>
      <c r="G123" s="2">
        <f t="shared" si="20"/>
        <v>44.061046370741053</v>
      </c>
    </row>
    <row r="124" spans="1:7" x14ac:dyDescent="0.2">
      <c r="A124">
        <v>35</v>
      </c>
      <c r="B124">
        <v>122</v>
      </c>
      <c r="C124" s="1">
        <f t="shared" si="16"/>
        <v>34857.142857142855</v>
      </c>
      <c r="D124" s="2">
        <f t="shared" si="17"/>
        <v>29.065384611901695</v>
      </c>
      <c r="E124" s="2">
        <f t="shared" si="18"/>
        <v>41.790048727937268</v>
      </c>
      <c r="F124" s="2">
        <f t="shared" si="19"/>
        <v>27.376876411867585</v>
      </c>
      <c r="G124" s="2">
        <f t="shared" si="20"/>
        <v>44.020165045415077</v>
      </c>
    </row>
    <row r="125" spans="1:7" x14ac:dyDescent="0.2">
      <c r="A125">
        <v>35</v>
      </c>
      <c r="B125">
        <v>123</v>
      </c>
      <c r="C125" s="1">
        <f t="shared" si="16"/>
        <v>35142.857142857145</v>
      </c>
      <c r="D125" s="2">
        <f t="shared" si="17"/>
        <v>29.088421887607044</v>
      </c>
      <c r="E125" s="2">
        <f t="shared" si="18"/>
        <v>41.759956857397313</v>
      </c>
      <c r="F125" s="2">
        <f t="shared" si="19"/>
        <v>27.405742584299841</v>
      </c>
      <c r="G125" s="2">
        <f t="shared" si="20"/>
        <v>43.979814038295153</v>
      </c>
    </row>
    <row r="126" spans="1:7" x14ac:dyDescent="0.2">
      <c r="A126">
        <v>35</v>
      </c>
      <c r="B126">
        <v>124</v>
      </c>
      <c r="C126" s="1">
        <f t="shared" si="16"/>
        <v>35428.571428571428</v>
      </c>
      <c r="D126" s="2">
        <f t="shared" si="17"/>
        <v>29.111189176511012</v>
      </c>
      <c r="E126" s="2">
        <f t="shared" si="18"/>
        <v>41.73024994458676</v>
      </c>
      <c r="F126" s="2">
        <f t="shared" si="19"/>
        <v>27.434276385484459</v>
      </c>
      <c r="G126" s="2">
        <f t="shared" si="20"/>
        <v>43.939982129717258</v>
      </c>
    </row>
    <row r="127" spans="1:7" x14ac:dyDescent="0.2">
      <c r="A127">
        <v>35</v>
      </c>
      <c r="B127">
        <v>125</v>
      </c>
      <c r="C127" s="1">
        <f t="shared" si="16"/>
        <v>35714.285714285717</v>
      </c>
      <c r="D127" s="2">
        <f t="shared" si="17"/>
        <v>29.133691740300065</v>
      </c>
      <c r="E127" s="2">
        <f t="shared" si="18"/>
        <v>41.700919945141123</v>
      </c>
      <c r="F127" s="2">
        <f t="shared" si="19"/>
        <v>27.4624841975264</v>
      </c>
      <c r="G127" s="2">
        <f t="shared" si="20"/>
        <v>43.900658427134815</v>
      </c>
    </row>
    <row r="128" spans="1:7" x14ac:dyDescent="0.2">
      <c r="A128">
        <v>35</v>
      </c>
      <c r="B128">
        <v>126</v>
      </c>
      <c r="C128" s="1">
        <f t="shared" si="16"/>
        <v>36000</v>
      </c>
      <c r="D128" s="2">
        <f t="shared" si="17"/>
        <v>29.155934697769109</v>
      </c>
      <c r="E128" s="2">
        <f t="shared" si="18"/>
        <v>41.671959046566407</v>
      </c>
      <c r="F128" s="2">
        <f t="shared" si="19"/>
        <v>27.490372231490337</v>
      </c>
      <c r="G128" s="2">
        <f t="shared" si="20"/>
        <v>43.861832353016226</v>
      </c>
    </row>
    <row r="129" spans="1:7" x14ac:dyDescent="0.2">
      <c r="A129">
        <v>35</v>
      </c>
      <c r="B129">
        <v>127</v>
      </c>
      <c r="C129" s="1">
        <f t="shared" si="16"/>
        <v>36285.714285714283</v>
      </c>
      <c r="D129" s="2">
        <f t="shared" si="17"/>
        <v>29.177923029782285</v>
      </c>
      <c r="E129" s="2">
        <f t="shared" si="18"/>
        <v>41.643359659752832</v>
      </c>
      <c r="F129" s="2">
        <f t="shared" si="19"/>
        <v>27.517946533266684</v>
      </c>
      <c r="G129" s="2">
        <f t="shared" si="20"/>
        <v>43.82349363328315</v>
      </c>
    </row>
    <row r="130" spans="1:7" x14ac:dyDescent="0.2">
      <c r="A130">
        <v>35</v>
      </c>
      <c r="B130">
        <v>128</v>
      </c>
      <c r="C130" s="1">
        <f t="shared" si="16"/>
        <v>36571.428571428572</v>
      </c>
      <c r="D130" s="2">
        <f t="shared" si="17"/>
        <v>29.19966158402454</v>
      </c>
      <c r="E130" s="2">
        <f t="shared" si="18"/>
        <v>41.615114410863988</v>
      </c>
      <c r="F130" s="2">
        <f t="shared" si="19"/>
        <v>27.545212989193175</v>
      </c>
      <c r="G130" s="2">
        <f t="shared" si="20"/>
        <v>43.785632286261617</v>
      </c>
    </row>
    <row r="131" spans="1:7" x14ac:dyDescent="0.2">
      <c r="A131">
        <v>35</v>
      </c>
      <c r="B131">
        <v>129</v>
      </c>
      <c r="C131" s="1">
        <f t="shared" ref="C131:C142" si="21">B131/A131*10000</f>
        <v>36857.142857142855</v>
      </c>
      <c r="D131" s="2">
        <f t="shared" si="17"/>
        <v>29.221155079554475</v>
      </c>
      <c r="E131" s="2">
        <f t="shared" si="18"/>
        <v>41.587216133581947</v>
      </c>
      <c r="F131" s="2">
        <f t="shared" si="19"/>
        <v>27.572177331443815</v>
      </c>
      <c r="G131" s="2">
        <f t="shared" si="20"/>
        <v>43.748238612119096</v>
      </c>
    </row>
    <row r="132" spans="1:7" x14ac:dyDescent="0.2">
      <c r="A132">
        <v>35</v>
      </c>
      <c r="B132">
        <v>130</v>
      </c>
      <c r="C132" s="1">
        <f t="shared" si="21"/>
        <v>37142.857142857145</v>
      </c>
      <c r="D132" s="2">
        <f t="shared" si="17"/>
        <v>29.242408111168007</v>
      </c>
      <c r="E132" s="2">
        <f t="shared" si="18"/>
        <v>41.559657861689949</v>
      </c>
      <c r="F132" s="2">
        <f t="shared" si="19"/>
        <v>27.598845143196804</v>
      </c>
      <c r="G132" s="2">
        <f t="shared" si="20"/>
        <v>43.711303182762776</v>
      </c>
    </row>
    <row r="133" spans="1:7" x14ac:dyDescent="0.2">
      <c r="A133">
        <v>35</v>
      </c>
      <c r="B133">
        <v>131</v>
      </c>
      <c r="C133" s="1">
        <f t="shared" si="21"/>
        <v>37428.571428571428</v>
      </c>
      <c r="D133" s="2">
        <f t="shared" si="17"/>
        <v>29.263425153582279</v>
      </c>
      <c r="E133" s="2">
        <f t="shared" si="18"/>
        <v>41.532432821975803</v>
      </c>
      <c r="F133" s="2">
        <f t="shared" si="19"/>
        <v>27.625221863591378</v>
      </c>
      <c r="G133" s="2">
        <f t="shared" si="20"/>
        <v>43.67481683217521</v>
      </c>
    </row>
    <row r="134" spans="1:7" x14ac:dyDescent="0.2">
      <c r="A134">
        <v>35</v>
      </c>
      <c r="B134">
        <v>132</v>
      </c>
      <c r="C134" s="1">
        <f t="shared" si="21"/>
        <v>37714.28571428571</v>
      </c>
      <c r="D134" s="2">
        <f t="shared" si="17"/>
        <v>29.28421056544838</v>
      </c>
      <c r="E134" s="2">
        <f t="shared" si="18"/>
        <v>41.505534427439358</v>
      </c>
      <c r="F134" s="2">
        <f t="shared" si="19"/>
        <v>27.651312792484724</v>
      </c>
      <c r="G134" s="2">
        <f t="shared" si="20"/>
        <v>43.638770647165501</v>
      </c>
    </row>
    <row r="135" spans="1:7" x14ac:dyDescent="0.2">
      <c r="A135">
        <v>35</v>
      </c>
      <c r="B135">
        <v>133</v>
      </c>
      <c r="C135" s="1">
        <f t="shared" si="21"/>
        <v>38000</v>
      </c>
      <c r="D135" s="2">
        <f t="shared" si="17"/>
        <v>29.304768593201203</v>
      </c>
      <c r="E135" s="2">
        <f t="shared" si="18"/>
        <v>41.478956270789112</v>
      </c>
      <c r="F135" s="2">
        <f t="shared" si="19"/>
        <v>27.677123095017457</v>
      </c>
      <c r="G135" s="2">
        <f t="shared" si="20"/>
        <v>43.60315595851489</v>
      </c>
    </row>
    <row r="136" spans="1:7" x14ac:dyDescent="0.2">
      <c r="A136">
        <v>35</v>
      </c>
      <c r="B136">
        <v>134</v>
      </c>
      <c r="C136" s="1">
        <f t="shared" si="21"/>
        <v>38285.71428571429</v>
      </c>
      <c r="D136" s="2">
        <f t="shared" si="17"/>
        <v>29.325103374754111</v>
      </c>
      <c r="E136" s="2">
        <f t="shared" si="18"/>
        <v>41.452692118213463</v>
      </c>
      <c r="F136" s="2">
        <f t="shared" si="19"/>
        <v>27.702657805997411</v>
      </c>
      <c r="G136" s="2">
        <f t="shared" si="20"/>
        <v>43.567964332497212</v>
      </c>
    </row>
    <row r="137" spans="1:7" x14ac:dyDescent="0.2">
      <c r="A137">
        <v>35</v>
      </c>
      <c r="B137">
        <v>135</v>
      </c>
      <c r="C137" s="1">
        <f t="shared" si="21"/>
        <v>38571.428571428572</v>
      </c>
      <c r="D137" s="2">
        <f t="shared" si="17"/>
        <v>29.345218943045804</v>
      </c>
      <c r="E137" s="2">
        <f t="shared" si="18"/>
        <v>41.426735903413011</v>
      </c>
      <c r="F137" s="2">
        <f t="shared" si="19"/>
        <v>27.727921834109765</v>
      </c>
      <c r="G137" s="2">
        <f t="shared" si="20"/>
        <v>43.533187562755543</v>
      </c>
    </row>
    <row r="138" spans="1:7" x14ac:dyDescent="0.2">
      <c r="A138">
        <v>35</v>
      </c>
      <c r="B138">
        <v>136</v>
      </c>
      <c r="C138" s="1">
        <f t="shared" si="21"/>
        <v>38857.142857142855</v>
      </c>
      <c r="D138" s="2">
        <f t="shared" si="17"/>
        <v>29.365119229446336</v>
      </c>
      <c r="E138" s="2">
        <f t="shared" si="18"/>
        <v>41.401081721881013</v>
      </c>
      <c r="F138" s="2">
        <f t="shared" si="19"/>
        <v>27.752919965962015</v>
      </c>
      <c r="G138" s="2">
        <f t="shared" si="20"/>
        <v>43.498817662517631</v>
      </c>
    </row>
    <row r="139" spans="1:7" x14ac:dyDescent="0.2">
      <c r="A139">
        <v>35</v>
      </c>
      <c r="B139">
        <v>137</v>
      </c>
      <c r="C139" s="1">
        <f t="shared" si="21"/>
        <v>39142.857142857145</v>
      </c>
      <c r="D139" s="2">
        <f t="shared" si="17"/>
        <v>29.384808067028835</v>
      </c>
      <c r="E139" s="2">
        <f t="shared" si="18"/>
        <v>41.375723825420216</v>
      </c>
      <c r="F139" s="2">
        <f t="shared" si="19"/>
        <v>27.777656869970958</v>
      </c>
      <c r="G139" s="2">
        <f t="shared" si="20"/>
        <v>43.464846857133516</v>
      </c>
    </row>
    <row r="140" spans="1:7" x14ac:dyDescent="0.2">
      <c r="A140">
        <v>35</v>
      </c>
      <c r="B140">
        <v>138</v>
      </c>
      <c r="C140" s="1">
        <f t="shared" si="21"/>
        <v>39428.571428571428</v>
      </c>
      <c r="D140" s="2">
        <f t="shared" si="17"/>
        <v>29.404289193713158</v>
      </c>
      <c r="E140" s="2">
        <f t="shared" si="18"/>
        <v>41.350656616884272</v>
      </c>
      <c r="F140" s="2">
        <f t="shared" si="19"/>
        <v>27.802137100099408</v>
      </c>
      <c r="G140" s="2">
        <f t="shared" si="20"/>
        <v>43.431267576919851</v>
      </c>
    </row>
    <row r="141" spans="1:7" x14ac:dyDescent="0.2">
      <c r="A141">
        <v>35</v>
      </c>
      <c r="B141">
        <v>139</v>
      </c>
      <c r="C141" s="1">
        <f t="shared" si="21"/>
        <v>39714.285714285717</v>
      </c>
      <c r="D141" s="2">
        <f t="shared" si="17"/>
        <v>29.423566255287362</v>
      </c>
      <c r="E141" s="2">
        <f t="shared" si="18"/>
        <v>41.325874645133219</v>
      </c>
      <c r="F141" s="2">
        <f t="shared" si="19"/>
        <v>27.826365099449056</v>
      </c>
      <c r="G141" s="2">
        <f t="shared" si="20"/>
        <v>43.398072450295885</v>
      </c>
    </row>
    <row r="142" spans="1:7" x14ac:dyDescent="0.2">
      <c r="A142">
        <v>35</v>
      </c>
      <c r="B142">
        <v>140</v>
      </c>
      <c r="C142" s="1">
        <f t="shared" si="21"/>
        <v>40000</v>
      </c>
      <c r="D142" s="2">
        <f t="shared" si="17"/>
        <v>29.442642808312574</v>
      </c>
      <c r="E142" s="2">
        <f t="shared" si="18"/>
        <v>41.301372600192757</v>
      </c>
      <c r="F142" s="2">
        <f t="shared" si="19"/>
        <v>27.850345203716195</v>
      </c>
      <c r="G142" s="2">
        <f t="shared" si="20"/>
        <v>43.365254297197708</v>
      </c>
    </row>
    <row r="143" spans="1:7" x14ac:dyDescent="0.2">
      <c r="A143">
        <v>35</v>
      </c>
      <c r="B143">
        <v>141</v>
      </c>
      <c r="C143" s="1">
        <f t="shared" ref="C143:C202" si="22">B143/A143*10000</f>
        <v>40285.714285714283</v>
      </c>
      <c r="D143" s="2">
        <f t="shared" ref="D143:D202" si="23">(IF(B143&gt;0,(CHIINV(0.975, 2 * B143) / 2)/C143,0))*10000</f>
        <v>29.461522322916533</v>
      </c>
      <c r="E143" s="2">
        <f t="shared" ref="E143:E202" si="24">(IF(B143&gt;0,(CHIINV(0.025, 2 * (B143+1) )/ 2)/C143,(CHIINV(0.025, 2 )/ 2)/C143))*10000</f>
        <v>41.277145308607558</v>
      </c>
      <c r="F143" s="2">
        <f t="shared" ref="F143:F202" si="25">(IF(B143&gt;0,(CHIINV(0.995, 2 * B143) / 2)/C143,0))*10000</f>
        <v>27.874081644516465</v>
      </c>
      <c r="G143" s="2">
        <f t="shared" ref="G143:G202" si="26">(IF(B143&gt;0,(CHIINV(0.005, 2 * (B143+1) )/ 2)/C143,(CHIINV(0.005, 2 )/ 2)/C143))*10000</f>
        <v>43.332806122756871</v>
      </c>
    </row>
    <row r="144" spans="1:7" x14ac:dyDescent="0.2">
      <c r="A144">
        <v>35</v>
      </c>
      <c r="B144">
        <v>142</v>
      </c>
      <c r="C144" s="1">
        <f t="shared" si="22"/>
        <v>40571.428571428572</v>
      </c>
      <c r="D144" s="2">
        <f t="shared" si="23"/>
        <v>29.480208185480844</v>
      </c>
      <c r="E144" s="2">
        <f t="shared" si="24"/>
        <v>41.253187728979768</v>
      </c>
      <c r="F144" s="2">
        <f t="shared" si="25"/>
        <v>27.897578552584473</v>
      </c>
      <c r="G144" s="2">
        <f t="shared" si="26"/>
        <v>43.300721111231702</v>
      </c>
    </row>
    <row r="145" spans="1:7" x14ac:dyDescent="0.2">
      <c r="A145">
        <v>35</v>
      </c>
      <c r="B145">
        <v>143</v>
      </c>
      <c r="C145" s="1">
        <f t="shared" si="22"/>
        <v>40857.142857142855</v>
      </c>
      <c r="D145" s="2">
        <f t="shared" si="23"/>
        <v>29.498703701226681</v>
      </c>
      <c r="E145" s="2">
        <f t="shared" si="24"/>
        <v>41.22949494768384</v>
      </c>
      <c r="F145" s="2">
        <f t="shared" si="25"/>
        <v>27.920839960853581</v>
      </c>
      <c r="G145" s="2">
        <f t="shared" si="26"/>
        <v>43.268992620178892</v>
      </c>
    </row>
    <row r="146" spans="1:7" x14ac:dyDescent="0.2">
      <c r="A146">
        <v>35</v>
      </c>
      <c r="B146">
        <v>144</v>
      </c>
      <c r="C146" s="1">
        <f t="shared" si="22"/>
        <v>41142.857142857138</v>
      </c>
      <c r="D146" s="2">
        <f t="shared" si="23"/>
        <v>29.517012096703422</v>
      </c>
      <c r="E146" s="2">
        <f t="shared" si="24"/>
        <v>41.206062174749569</v>
      </c>
      <c r="F146" s="2">
        <f t="shared" si="25"/>
        <v>27.943869807421535</v>
      </c>
      <c r="G146" s="2">
        <f t="shared" si="26"/>
        <v>43.237614174854528</v>
      </c>
    </row>
    <row r="147" spans="1:7" x14ac:dyDescent="0.2">
      <c r="A147">
        <v>35</v>
      </c>
      <c r="B147">
        <v>145</v>
      </c>
      <c r="C147" s="1">
        <f t="shared" si="22"/>
        <v>41428.571428571435</v>
      </c>
      <c r="D147" s="2">
        <f t="shared" si="23"/>
        <v>29.535136522184516</v>
      </c>
      <c r="E147" s="2">
        <f t="shared" si="24"/>
        <v>41.182884739905703</v>
      </c>
      <c r="F147" s="2">
        <f t="shared" si="25"/>
        <v>27.966671938406602</v>
      </c>
      <c r="G147" s="2">
        <f t="shared" si="26"/>
        <v>43.206579462833922</v>
      </c>
    </row>
    <row r="148" spans="1:7" x14ac:dyDescent="0.2">
      <c r="A148">
        <v>35</v>
      </c>
      <c r="B148">
        <v>146</v>
      </c>
      <c r="C148" s="1">
        <f t="shared" si="22"/>
        <v>41714.285714285717</v>
      </c>
      <c r="D148" s="2">
        <f t="shared" si="23"/>
        <v>29.553080053974764</v>
      </c>
      <c r="E148" s="2">
        <f t="shared" si="24"/>
        <v>41.159958088776712</v>
      </c>
      <c r="F148" s="2">
        <f t="shared" si="25"/>
        <v>27.989250110699075</v>
      </c>
      <c r="G148" s="2">
        <f t="shared" si="26"/>
        <v>43.175882328840316</v>
      </c>
    </row>
    <row r="149" spans="1:7" x14ac:dyDescent="0.2">
      <c r="A149">
        <v>35</v>
      </c>
      <c r="B149">
        <v>147</v>
      </c>
      <c r="C149" s="1">
        <f t="shared" si="22"/>
        <v>42000</v>
      </c>
      <c r="D149" s="2">
        <f t="shared" si="23"/>
        <v>29.57084569663256</v>
      </c>
      <c r="E149" s="2">
        <f t="shared" si="24"/>
        <v>41.137277779225791</v>
      </c>
      <c r="F149" s="2">
        <f t="shared" si="25"/>
        <v>28.011607994612504</v>
      </c>
      <c r="G149" s="2">
        <f t="shared" si="26"/>
        <v>43.145516769772712</v>
      </c>
    </row>
    <row r="150" spans="1:7" x14ac:dyDescent="0.2">
      <c r="A150">
        <v>35</v>
      </c>
      <c r="B150">
        <v>148</v>
      </c>
      <c r="C150" s="1">
        <f t="shared" si="22"/>
        <v>42285.71428571429</v>
      </c>
      <c r="D150" s="2">
        <f t="shared" si="23"/>
        <v>29.588436385111098</v>
      </c>
      <c r="E150" s="2">
        <f t="shared" si="24"/>
        <v>41.11483947783745</v>
      </c>
      <c r="F150" s="2">
        <f t="shared" si="25"/>
        <v>28.033749176439457</v>
      </c>
      <c r="G150" s="2">
        <f t="shared" si="26"/>
        <v>43.115476929924178</v>
      </c>
    </row>
    <row r="151" spans="1:7" x14ac:dyDescent="0.2">
      <c r="A151">
        <v>35</v>
      </c>
      <c r="B151">
        <v>149</v>
      </c>
      <c r="C151" s="1">
        <f t="shared" si="22"/>
        <v>42571.428571428572</v>
      </c>
      <c r="D151" s="2">
        <f t="shared" si="23"/>
        <v>29.605854986821889</v>
      </c>
      <c r="E151" s="2">
        <f t="shared" si="24"/>
        <v>41.092638956533669</v>
      </c>
      <c r="F151" s="2">
        <f t="shared" si="25"/>
        <v>28.055677160915121</v>
      </c>
      <c r="G151" s="2">
        <f t="shared" si="26"/>
        <v>43.085757096381904</v>
      </c>
    </row>
    <row r="152" spans="1:7" x14ac:dyDescent="0.2">
      <c r="A152">
        <v>35</v>
      </c>
      <c r="B152">
        <v>150</v>
      </c>
      <c r="C152" s="1">
        <f t="shared" si="22"/>
        <v>42857.142857142855</v>
      </c>
      <c r="D152" s="2">
        <f t="shared" si="23"/>
        <v>29.623104303623805</v>
      </c>
      <c r="E152" s="2">
        <f t="shared" si="24"/>
        <v>41.070672089317384</v>
      </c>
      <c r="F152" s="2">
        <f t="shared" si="25"/>
        <v>28.077395373593138</v>
      </c>
      <c r="G152" s="2">
        <f t="shared" si="26"/>
        <v>43.056351694600863</v>
      </c>
    </row>
    <row r="153" spans="1:7" x14ac:dyDescent="0.2">
      <c r="A153">
        <v>35</v>
      </c>
      <c r="B153">
        <v>151</v>
      </c>
      <c r="C153" s="1">
        <f t="shared" si="22"/>
        <v>43142.857142857138</v>
      </c>
      <c r="D153" s="2">
        <f t="shared" si="23"/>
        <v>29.640187073741014</v>
      </c>
      <c r="E153" s="2">
        <f t="shared" si="24"/>
        <v>41.048934849137865</v>
      </c>
      <c r="F153" s="2">
        <f t="shared" si="25"/>
        <v>28.098907163137259</v>
      </c>
      <c r="G153" s="2">
        <f t="shared" si="26"/>
        <v>43.027255284143635</v>
      </c>
    </row>
    <row r="154" spans="1:7" x14ac:dyDescent="0.2">
      <c r="A154">
        <v>35</v>
      </c>
      <c r="B154">
        <v>152</v>
      </c>
      <c r="C154" s="1">
        <f t="shared" si="22"/>
        <v>43428.571428571428</v>
      </c>
      <c r="D154" s="2">
        <f t="shared" si="23"/>
        <v>29.657105973612577</v>
      </c>
      <c r="E154" s="2">
        <f t="shared" si="24"/>
        <v>41.027423304872634</v>
      </c>
      <c r="F154" s="2">
        <f t="shared" si="25"/>
        <v>28.120215803532325</v>
      </c>
      <c r="G154" s="2">
        <f t="shared" si="26"/>
        <v>42.998462554578829</v>
      </c>
    </row>
    <row r="155" spans="1:7" x14ac:dyDescent="0.2">
      <c r="A155">
        <v>35</v>
      </c>
      <c r="B155">
        <v>153</v>
      </c>
      <c r="C155" s="1">
        <f t="shared" si="22"/>
        <v>43714.28571428571</v>
      </c>
      <c r="D155" s="2">
        <f t="shared" si="23"/>
        <v>29.673863619676773</v>
      </c>
      <c r="E155" s="2">
        <f t="shared" si="24"/>
        <v>41.006133618420861</v>
      </c>
      <c r="F155" s="2">
        <f t="shared" si="25"/>
        <v>28.141324496217788</v>
      </c>
      <c r="G155" s="2">
        <f t="shared" si="26"/>
        <v>42.969968321531354</v>
      </c>
    </row>
    <row r="156" spans="1:7" x14ac:dyDescent="0.2">
      <c r="A156">
        <v>35</v>
      </c>
      <c r="B156">
        <v>154</v>
      </c>
      <c r="C156" s="1">
        <f t="shared" si="22"/>
        <v>44000</v>
      </c>
      <c r="D156" s="2">
        <f t="shared" si="23"/>
        <v>29.690462570092663</v>
      </c>
      <c r="E156" s="2">
        <f t="shared" si="24"/>
        <v>40.985062041903262</v>
      </c>
      <c r="F156" s="2">
        <f t="shared" si="25"/>
        <v>28.162236372147085</v>
      </c>
      <c r="G156" s="2">
        <f t="shared" si="26"/>
        <v>42.94176752287791</v>
      </c>
    </row>
    <row r="157" spans="1:7" x14ac:dyDescent="0.2">
      <c r="A157">
        <v>35</v>
      </c>
      <c r="B157">
        <v>155</v>
      </c>
      <c r="C157" s="1">
        <f t="shared" si="22"/>
        <v>44285.71428571429</v>
      </c>
      <c r="D157" s="2">
        <f t="shared" si="23"/>
        <v>29.706905326401653</v>
      </c>
      <c r="E157" s="2">
        <f t="shared" si="24"/>
        <v>40.964204914964135</v>
      </c>
      <c r="F157" s="2">
        <f t="shared" si="25"/>
        <v>28.182954493775966</v>
      </c>
      <c r="G157" s="2">
        <f t="shared" si="26"/>
        <v>42.913855215081455</v>
      </c>
    </row>
    <row r="158" spans="1:7" x14ac:dyDescent="0.2">
      <c r="A158">
        <v>35</v>
      </c>
      <c r="B158">
        <v>156</v>
      </c>
      <c r="C158" s="1">
        <f t="shared" si="22"/>
        <v>44571.428571428572</v>
      </c>
      <c r="D158" s="2">
        <f t="shared" si="23"/>
        <v>29.723194335131446</v>
      </c>
      <c r="E158" s="2">
        <f t="shared" si="24"/>
        <v>40.943558662171093</v>
      </c>
      <c r="F158" s="2">
        <f t="shared" si="25"/>
        <v>28.2034818569824</v>
      </c>
      <c r="G158" s="2">
        <f t="shared" si="26"/>
        <v>42.886226569658689</v>
      </c>
    </row>
    <row r="159" spans="1:7" x14ac:dyDescent="0.2">
      <c r="A159">
        <v>35</v>
      </c>
      <c r="B159">
        <v>157</v>
      </c>
      <c r="C159" s="1">
        <f t="shared" si="22"/>
        <v>44857.142857142855</v>
      </c>
      <c r="D159" s="2">
        <f t="shared" si="23"/>
        <v>29.739331989344659</v>
      </c>
      <c r="E159" s="2">
        <f t="shared" si="24"/>
        <v>40.923119790508224</v>
      </c>
      <c r="F159" s="2">
        <f t="shared" si="25"/>
        <v>28.223821392921177</v>
      </c>
      <c r="G159" s="2">
        <f t="shared" si="26"/>
        <v>42.858876869774811</v>
      </c>
    </row>
    <row r="160" spans="1:7" x14ac:dyDescent="0.2">
      <c r="A160">
        <v>35</v>
      </c>
      <c r="B160">
        <v>158</v>
      </c>
      <c r="C160" s="1">
        <f t="shared" si="22"/>
        <v>45142.857142857145</v>
      </c>
      <c r="D160" s="2">
        <f t="shared" si="23"/>
        <v>29.755320630134516</v>
      </c>
      <c r="E160" s="2">
        <f t="shared" si="24"/>
        <v>40.902884886958979</v>
      </c>
      <c r="F160" s="2">
        <f t="shared" si="25"/>
        <v>28.24397596981542</v>
      </c>
      <c r="G160" s="2">
        <f t="shared" si="26"/>
        <v>42.831801506960481</v>
      </c>
    </row>
    <row r="161" spans="1:7" x14ac:dyDescent="0.2">
      <c r="A161">
        <v>35</v>
      </c>
      <c r="B161">
        <v>159</v>
      </c>
      <c r="C161" s="1">
        <f t="shared" si="22"/>
        <v>45428.571428571428</v>
      </c>
      <c r="D161" s="2">
        <f t="shared" si="23"/>
        <v>29.771162548069604</v>
      </c>
      <c r="E161" s="2">
        <f t="shared" si="24"/>
        <v>40.882850616174842</v>
      </c>
      <c r="F161" s="2">
        <f t="shared" si="25"/>
        <v>28.263948394687986</v>
      </c>
      <c r="G161" s="2">
        <f t="shared" si="26"/>
        <v>42.804995977945389</v>
      </c>
    </row>
    <row r="162" spans="1:7" x14ac:dyDescent="0.2">
      <c r="A162">
        <v>35</v>
      </c>
      <c r="B162">
        <v>160</v>
      </c>
      <c r="C162" s="1">
        <f t="shared" si="22"/>
        <v>45714.28571428571</v>
      </c>
      <c r="D162" s="2">
        <f t="shared" si="23"/>
        <v>29.786859984589743</v>
      </c>
      <c r="E162" s="2">
        <f t="shared" si="24"/>
        <v>40.863013718226242</v>
      </c>
      <c r="F162" s="2">
        <f t="shared" si="25"/>
        <v>28.283741415034683</v>
      </c>
      <c r="G162" s="2">
        <f t="shared" si="26"/>
        <v>42.778455881604053</v>
      </c>
    </row>
    <row r="163" spans="1:7" x14ac:dyDescent="0.2">
      <c r="A163">
        <v>35</v>
      </c>
      <c r="B163">
        <v>161</v>
      </c>
      <c r="C163" s="1">
        <f t="shared" si="22"/>
        <v>46000</v>
      </c>
      <c r="D163" s="2">
        <f t="shared" si="23"/>
        <v>29.802415133355037</v>
      </c>
      <c r="E163" s="2">
        <f t="shared" si="24"/>
        <v>40.843371006432392</v>
      </c>
      <c r="F163" s="2">
        <f t="shared" si="25"/>
        <v>28.303357720441905</v>
      </c>
      <c r="G163" s="2">
        <f t="shared" si="26"/>
        <v>42.752176916008814</v>
      </c>
    </row>
    <row r="164" spans="1:7" x14ac:dyDescent="0.2">
      <c r="A164">
        <v>35</v>
      </c>
      <c r="B164">
        <v>162</v>
      </c>
      <c r="C164" s="1">
        <f t="shared" si="22"/>
        <v>46285.71428571429</v>
      </c>
      <c r="D164" s="2">
        <f t="shared" si="23"/>
        <v>29.817830141549763</v>
      </c>
      <c r="E164" s="2">
        <f t="shared" si="24"/>
        <v>40.82391936526674</v>
      </c>
      <c r="F164" s="2">
        <f t="shared" si="25"/>
        <v>28.322799944150763</v>
      </c>
      <c r="G164" s="2">
        <f t="shared" si="26"/>
        <v>42.726154875585799</v>
      </c>
    </row>
    <row r="165" spans="1:7" x14ac:dyDescent="0.2">
      <c r="A165">
        <v>35</v>
      </c>
      <c r="B165">
        <v>163</v>
      </c>
      <c r="C165" s="1">
        <f t="shared" si="22"/>
        <v>46571.428571428572</v>
      </c>
      <c r="D165" s="2">
        <f t="shared" si="23"/>
        <v>29.833107111143075</v>
      </c>
      <c r="E165" s="2">
        <f t="shared" si="24"/>
        <v>40.804655748334994</v>
      </c>
      <c r="F165" s="2">
        <f t="shared" si="25"/>
        <v>28.342070664569711</v>
      </c>
      <c r="G165" s="2">
        <f t="shared" si="26"/>
        <v>42.700385648369704</v>
      </c>
    </row>
    <row r="166" spans="1:7" x14ac:dyDescent="0.2">
      <c r="A166">
        <v>35</v>
      </c>
      <c r="B166">
        <v>164</v>
      </c>
      <c r="C166" s="1">
        <f t="shared" si="22"/>
        <v>46857.142857142862</v>
      </c>
      <c r="D166" s="2">
        <f t="shared" si="23"/>
        <v>29.848248100108002</v>
      </c>
      <c r="E166" s="2">
        <f t="shared" si="24"/>
        <v>40.785577176422613</v>
      </c>
      <c r="F166" s="2">
        <f t="shared" si="25"/>
        <v>28.361172406737904</v>
      </c>
      <c r="G166" s="2">
        <f t="shared" si="26"/>
        <v>42.674865213353115</v>
      </c>
    </row>
    <row r="167" spans="1:7" x14ac:dyDescent="0.2">
      <c r="A167">
        <v>35</v>
      </c>
      <c r="B167">
        <v>165</v>
      </c>
      <c r="C167" s="1">
        <f t="shared" si="22"/>
        <v>47142.857142857145</v>
      </c>
      <c r="D167" s="2">
        <f t="shared" si="23"/>
        <v>29.86325512360057</v>
      </c>
      <c r="E167" s="2">
        <f t="shared" si="24"/>
        <v>40.766680735609292</v>
      </c>
      <c r="F167" s="2">
        <f t="shared" si="25"/>
        <v>28.380107643740768</v>
      </c>
      <c r="G167" s="2">
        <f t="shared" si="26"/>
        <v>42.649589637926887</v>
      </c>
    </row>
    <row r="168" spans="1:7" x14ac:dyDescent="0.2">
      <c r="A168">
        <v>35</v>
      </c>
      <c r="B168">
        <v>166</v>
      </c>
      <c r="C168" s="1">
        <f t="shared" si="22"/>
        <v>47428.571428571428</v>
      </c>
      <c r="D168" s="2">
        <f t="shared" si="23"/>
        <v>29.878130155100401</v>
      </c>
      <c r="E168" s="2">
        <f t="shared" si="24"/>
        <v>40.747963575447358</v>
      </c>
      <c r="F168" s="2">
        <f t="shared" si="25"/>
        <v>28.398878798080172</v>
      </c>
      <c r="G168" s="2">
        <f t="shared" si="26"/>
        <v>42.624555075407585</v>
      </c>
    </row>
    <row r="169" spans="1:7" x14ac:dyDescent="0.2">
      <c r="A169">
        <v>35</v>
      </c>
      <c r="B169">
        <v>167</v>
      </c>
      <c r="C169" s="1">
        <f t="shared" si="22"/>
        <v>47714.28571428571</v>
      </c>
      <c r="D169" s="2">
        <f t="shared" si="23"/>
        <v>29.892875127514383</v>
      </c>
      <c r="E169" s="2">
        <f t="shared" si="24"/>
        <v>40.729422907201851</v>
      </c>
      <c r="F169" s="2">
        <f t="shared" si="25"/>
        <v>28.417488243000271</v>
      </c>
      <c r="G169" s="2">
        <f t="shared" si="26"/>
        <v>42.599757762648771</v>
      </c>
    </row>
    <row r="170" spans="1:7" x14ac:dyDescent="0.2">
      <c r="A170">
        <v>35</v>
      </c>
      <c r="B170">
        <v>168</v>
      </c>
      <c r="C170" s="1">
        <f t="shared" si="22"/>
        <v>48000</v>
      </c>
      <c r="D170" s="2">
        <f t="shared" si="23"/>
        <v>29.907491934244792</v>
      </c>
      <c r="E170" s="2">
        <f t="shared" si="24"/>
        <v>40.711056002149682</v>
      </c>
      <c r="F170" s="2">
        <f t="shared" si="25"/>
        <v>28.435938303771323</v>
      </c>
      <c r="G170" s="2">
        <f t="shared" si="26"/>
        <v>42.575194017732713</v>
      </c>
    </row>
    <row r="171" spans="1:7" x14ac:dyDescent="0.2">
      <c r="A171">
        <v>35</v>
      </c>
      <c r="B171">
        <v>169</v>
      </c>
      <c r="C171" s="1">
        <f t="shared" si="22"/>
        <v>48285.714285714283</v>
      </c>
      <c r="D171" s="2">
        <f t="shared" si="23"/>
        <v>29.921982430223174</v>
      </c>
      <c r="E171" s="2">
        <f t="shared" si="24"/>
        <v>40.692860189935594</v>
      </c>
      <c r="F171" s="2">
        <f t="shared" si="25"/>
        <v>28.45423125893263</v>
      </c>
      <c r="G171" s="2">
        <f t="shared" si="26"/>
        <v>42.550860237739322</v>
      </c>
    </row>
    <row r="172" spans="1:7" x14ac:dyDescent="0.2">
      <c r="A172">
        <v>35</v>
      </c>
      <c r="B172">
        <v>170</v>
      </c>
      <c r="C172" s="1">
        <f t="shared" si="22"/>
        <v>48571.428571428565</v>
      </c>
      <c r="D172" s="2">
        <f t="shared" si="23"/>
        <v>29.936348432911306</v>
      </c>
      <c r="E172" s="2">
        <f t="shared" si="24"/>
        <v>40.674832856982654</v>
      </c>
      <c r="F172" s="2">
        <f t="shared" si="25"/>
        <v>28.4723693414963</v>
      </c>
      <c r="G172" s="2">
        <f t="shared" si="26"/>
        <v>42.526752896589237</v>
      </c>
    </row>
    <row r="173" spans="1:7" x14ac:dyDescent="0.2">
      <c r="A173">
        <v>35</v>
      </c>
      <c r="B173">
        <v>171</v>
      </c>
      <c r="C173" s="1">
        <f t="shared" si="22"/>
        <v>48857.142857142862</v>
      </c>
      <c r="D173" s="2">
        <f t="shared" si="23"/>
        <v>29.950591723270492</v>
      </c>
      <c r="E173" s="2">
        <f t="shared" si="24"/>
        <v>40.656971444955197</v>
      </c>
      <c r="F173" s="2">
        <f t="shared" si="25"/>
        <v>28.49035474011318</v>
      </c>
      <c r="G173" s="2">
        <f t="shared" si="26"/>
        <v>42.502868542958325</v>
      </c>
    </row>
    <row r="174" spans="1:7" x14ac:dyDescent="0.2">
      <c r="A174">
        <v>35</v>
      </c>
      <c r="B174">
        <v>172</v>
      </c>
      <c r="C174" s="1">
        <f t="shared" si="22"/>
        <v>49142.857142857145</v>
      </c>
      <c r="D174" s="2">
        <f t="shared" si="23"/>
        <v>29.964714046700333</v>
      </c>
      <c r="E174" s="2">
        <f t="shared" si="24"/>
        <v>40.639273449272281</v>
      </c>
      <c r="F174" s="2">
        <f t="shared" si="25"/>
        <v>28.508189600202648</v>
      </c>
      <c r="G174" s="2">
        <f t="shared" si="26"/>
        <v>42.479203798260798</v>
      </c>
    </row>
    <row r="175" spans="1:7" x14ac:dyDescent="0.2">
      <c r="A175">
        <v>35</v>
      </c>
      <c r="B175">
        <v>173</v>
      </c>
      <c r="C175" s="1">
        <f t="shared" si="22"/>
        <v>49428.571428571428</v>
      </c>
      <c r="D175" s="2">
        <f t="shared" si="23"/>
        <v>29.978717113948122</v>
      </c>
      <c r="E175" s="2">
        <f t="shared" si="24"/>
        <v>40.621736417669439</v>
      </c>
      <c r="F175" s="2">
        <f t="shared" si="25"/>
        <v>28.525876025047129</v>
      </c>
      <c r="G175" s="2">
        <f t="shared" si="26"/>
        <v>42.455755354698034</v>
      </c>
    </row>
    <row r="176" spans="1:7" x14ac:dyDescent="0.2">
      <c r="A176">
        <v>35</v>
      </c>
      <c r="B176">
        <v>174</v>
      </c>
      <c r="C176" s="1">
        <f t="shared" si="22"/>
        <v>49714.285714285717</v>
      </c>
      <c r="D176" s="2">
        <f t="shared" si="23"/>
        <v>29.992602601989926</v>
      </c>
      <c r="E176" s="2">
        <f t="shared" si="24"/>
        <v>40.604357948807213</v>
      </c>
      <c r="F176" s="2">
        <f t="shared" si="25"/>
        <v>28.543416076852917</v>
      </c>
      <c r="G176" s="2">
        <f t="shared" si="26"/>
        <v>42.432519973370979</v>
      </c>
    </row>
    <row r="177" spans="1:7" x14ac:dyDescent="0.2">
      <c r="A177">
        <v>35</v>
      </c>
      <c r="B177">
        <v>175</v>
      </c>
      <c r="C177" s="1">
        <f t="shared" si="22"/>
        <v>50000</v>
      </c>
      <c r="D177" s="2">
        <f t="shared" si="23"/>
        <v>30.006372154884438</v>
      </c>
      <c r="E177" s="2">
        <f t="shared" si="24"/>
        <v>40.587135690924477</v>
      </c>
      <c r="F177" s="2">
        <f t="shared" si="25"/>
        <v>28.560811777778728</v>
      </c>
      <c r="G177" s="2">
        <f t="shared" si="26"/>
        <v>42.40949448245351</v>
      </c>
    </row>
    <row r="178" spans="1:7" x14ac:dyDescent="0.2">
      <c r="A178">
        <v>35</v>
      </c>
      <c r="B178">
        <v>176</v>
      </c>
      <c r="C178" s="1">
        <f t="shared" si="22"/>
        <v>50285.714285714283</v>
      </c>
      <c r="D178" s="2">
        <f t="shared" si="23"/>
        <v>30.020027384600546</v>
      </c>
      <c r="E178" s="2">
        <f t="shared" si="24"/>
        <v>40.570067340534884</v>
      </c>
      <c r="F178" s="2">
        <f t="shared" si="25"/>
        <v>28.578065110932425</v>
      </c>
      <c r="G178" s="2">
        <f t="shared" si="26"/>
        <v>42.386675775424358</v>
      </c>
    </row>
    <row r="179" spans="1:7" x14ac:dyDescent="0.2">
      <c r="A179">
        <v>35</v>
      </c>
      <c r="B179">
        <v>177</v>
      </c>
      <c r="C179" s="1">
        <f t="shared" si="22"/>
        <v>50571.428571428572</v>
      </c>
      <c r="D179" s="2">
        <f t="shared" si="23"/>
        <v>30.03356987181953</v>
      </c>
      <c r="E179" s="2">
        <f t="shared" si="24"/>
        <v>40.553150641164954</v>
      </c>
      <c r="F179" s="2">
        <f t="shared" si="25"/>
        <v>28.595178021338018</v>
      </c>
      <c r="G179" s="2">
        <f t="shared" si="26"/>
        <v>42.364060809355564</v>
      </c>
    </row>
    <row r="180" spans="1:7" x14ac:dyDescent="0.2">
      <c r="A180">
        <v>35</v>
      </c>
      <c r="B180">
        <v>178</v>
      </c>
      <c r="C180" s="1">
        <f t="shared" si="22"/>
        <v>50857.142857142855</v>
      </c>
      <c r="D180" s="2">
        <f t="shared" si="23"/>
        <v>30.047001166712946</v>
      </c>
      <c r="E180" s="2">
        <f t="shared" si="24"/>
        <v>40.53638338213198</v>
      </c>
      <c r="F180" s="2">
        <f t="shared" si="25"/>
        <v>28.61215241687318</v>
      </c>
      <c r="G180" s="2">
        <f t="shared" si="26"/>
        <v>42.341646603255384</v>
      </c>
    </row>
    <row r="181" spans="1:7" x14ac:dyDescent="0.2">
      <c r="A181">
        <v>35</v>
      </c>
      <c r="B181">
        <v>179</v>
      </c>
      <c r="C181" s="1">
        <f t="shared" si="22"/>
        <v>51142.857142857138</v>
      </c>
      <c r="D181" s="2">
        <f t="shared" si="23"/>
        <v>30.060322789696919</v>
      </c>
      <c r="E181" s="2">
        <f t="shared" si="24"/>
        <v>40.51976339736062</v>
      </c>
      <c r="F181" s="2">
        <f t="shared" si="25"/>
        <v>28.628990169178802</v>
      </c>
      <c r="G181" s="2">
        <f t="shared" si="26"/>
        <v>42.319430236463262</v>
      </c>
    </row>
    <row r="182" spans="1:7" x14ac:dyDescent="0.2">
      <c r="A182">
        <v>35</v>
      </c>
      <c r="B182">
        <v>180</v>
      </c>
      <c r="C182" s="1">
        <f t="shared" si="22"/>
        <v>51428.571428571435</v>
      </c>
      <c r="D182" s="2">
        <f t="shared" si="23"/>
        <v>30.073536232163718</v>
      </c>
      <c r="E182" s="2">
        <f t="shared" si="24"/>
        <v>40.503288564236378</v>
      </c>
      <c r="F182" s="2">
        <f t="shared" si="25"/>
        <v>28.645693114541302</v>
      </c>
      <c r="G182" s="2">
        <f t="shared" si="26"/>
        <v>42.297408847095419</v>
      </c>
    </row>
    <row r="183" spans="1:7" x14ac:dyDescent="0.2">
      <c r="A183">
        <v>35</v>
      </c>
      <c r="B183">
        <v>181</v>
      </c>
      <c r="C183" s="1">
        <f t="shared" si="22"/>
        <v>51714.285714285717</v>
      </c>
      <c r="D183" s="2">
        <f t="shared" si="23"/>
        <v>30.08664295719149</v>
      </c>
      <c r="E183" s="2">
        <f t="shared" si="24"/>
        <v>40.486956802494959</v>
      </c>
      <c r="F183" s="2">
        <f t="shared" si="25"/>
        <v>28.662263054749022</v>
      </c>
      <c r="G183" s="2">
        <f t="shared" si="26"/>
        <v>42.275579630538914</v>
      </c>
    </row>
    <row r="184" spans="1:7" x14ac:dyDescent="0.2">
      <c r="A184">
        <v>35</v>
      </c>
      <c r="B184">
        <v>182</v>
      </c>
      <c r="C184" s="1">
        <f t="shared" si="22"/>
        <v>52000</v>
      </c>
      <c r="D184" s="2">
        <f t="shared" si="23"/>
        <v>30.099644400232872</v>
      </c>
      <c r="E184" s="2">
        <f t="shared" si="24"/>
        <v>40.470766073145938</v>
      </c>
      <c r="F184" s="2">
        <f t="shared" si="25"/>
        <v>28.678701757922983</v>
      </c>
      <c r="G184" s="2">
        <f t="shared" si="26"/>
        <v>42.253939837992384</v>
      </c>
    </row>
    <row r="185" spans="1:7" x14ac:dyDescent="0.2">
      <c r="A185">
        <v>35</v>
      </c>
      <c r="B185">
        <v>183</v>
      </c>
      <c r="C185" s="1">
        <f t="shared" si="22"/>
        <v>52285.71428571429</v>
      </c>
      <c r="D185" s="2">
        <f t="shared" si="23"/>
        <v>30.112541969783145</v>
      </c>
      <c r="E185" s="2">
        <f t="shared" si="24"/>
        <v>40.454714377429568</v>
      </c>
      <c r="F185" s="2">
        <f t="shared" si="25"/>
        <v>28.695010959323646</v>
      </c>
      <c r="G185" s="2">
        <f t="shared" si="26"/>
        <v>42.232486775051925</v>
      </c>
    </row>
    <row r="186" spans="1:7" x14ac:dyDescent="0.2">
      <c r="A186">
        <v>35</v>
      </c>
      <c r="B186">
        <v>184</v>
      </c>
      <c r="C186" s="1">
        <f t="shared" si="22"/>
        <v>52571.428571428572</v>
      </c>
      <c r="D186" s="2">
        <f t="shared" si="23"/>
        <v>30.125337048028797</v>
      </c>
      <c r="E186" s="2">
        <f t="shared" si="24"/>
        <v>40.438799755805661</v>
      </c>
      <c r="F186" s="2">
        <f t="shared" si="25"/>
        <v>28.711192362133914</v>
      </c>
      <c r="G186" s="2">
        <f t="shared" si="26"/>
        <v>42.211217800340357</v>
      </c>
    </row>
    <row r="187" spans="1:7" x14ac:dyDescent="0.2">
      <c r="A187">
        <v>35</v>
      </c>
      <c r="B187">
        <v>185</v>
      </c>
      <c r="C187" s="1">
        <f t="shared" si="22"/>
        <v>52857.142857142855</v>
      </c>
      <c r="D187" s="2">
        <f t="shared" si="23"/>
        <v>30.138030991477045</v>
      </c>
      <c r="E187" s="2">
        <f t="shared" si="24"/>
        <v>40.423020286973156</v>
      </c>
      <c r="F187" s="2">
        <f t="shared" si="25"/>
        <v>28.727247638219421</v>
      </c>
      <c r="G187" s="2">
        <f t="shared" si="26"/>
        <v>42.190130324178362</v>
      </c>
    </row>
    <row r="188" spans="1:7" x14ac:dyDescent="0.2">
      <c r="A188">
        <v>35</v>
      </c>
      <c r="B188">
        <v>186</v>
      </c>
      <c r="C188" s="1">
        <f t="shared" si="22"/>
        <v>53142.857142857138</v>
      </c>
      <c r="D188" s="2">
        <f t="shared" si="23"/>
        <v>30.1506251315671</v>
      </c>
      <c r="E188" s="2">
        <f t="shared" si="24"/>
        <v>40.407374086919475</v>
      </c>
      <c r="F188" s="2">
        <f t="shared" si="25"/>
        <v>28.743178428866983</v>
      </c>
      <c r="G188" s="2">
        <f t="shared" si="26"/>
        <v>42.169221807295948</v>
      </c>
    </row>
    <row r="189" spans="1:7" x14ac:dyDescent="0.2">
      <c r="A189">
        <v>35</v>
      </c>
      <c r="B189">
        <v>187</v>
      </c>
      <c r="C189" s="1">
        <f t="shared" si="22"/>
        <v>53428.571428571428</v>
      </c>
      <c r="D189" s="2">
        <f t="shared" si="23"/>
        <v>30.163120775263558</v>
      </c>
      <c r="E189" s="2">
        <f t="shared" si="24"/>
        <v>40.391859307998473</v>
      </c>
      <c r="F189" s="2">
        <f t="shared" si="25"/>
        <v>28.758986345501672</v>
      </c>
      <c r="G189" s="2">
        <f t="shared" si="26"/>
        <v>42.148489759582901</v>
      </c>
    </row>
    <row r="190" spans="1:7" x14ac:dyDescent="0.2">
      <c r="A190">
        <v>35</v>
      </c>
      <c r="B190">
        <v>188</v>
      </c>
      <c r="C190" s="1">
        <f t="shared" si="22"/>
        <v>53714.28571428571</v>
      </c>
      <c r="D190" s="2">
        <f t="shared" si="23"/>
        <v>30.175519205632899</v>
      </c>
      <c r="E190" s="2">
        <f t="shared" si="24"/>
        <v>40.376474138036144</v>
      </c>
      <c r="F190" s="2">
        <f t="shared" si="25"/>
        <v>28.774672970383619</v>
      </c>
      <c r="G190" s="2">
        <f t="shared" si="26"/>
        <v>42.127931738876704</v>
      </c>
    </row>
    <row r="191" spans="1:7" x14ac:dyDescent="0.2">
      <c r="A191">
        <v>35</v>
      </c>
      <c r="B191">
        <v>189</v>
      </c>
      <c r="C191" s="1">
        <f t="shared" si="22"/>
        <v>54000</v>
      </c>
      <c r="D191" s="2">
        <f t="shared" si="23"/>
        <v>30.187821682403289</v>
      </c>
      <c r="E191" s="2">
        <f t="shared" si="24"/>
        <v>40.361216799462788</v>
      </c>
      <c r="F191" s="2">
        <f t="shared" si="25"/>
        <v>28.790239857284771</v>
      </c>
      <c r="G191" s="2">
        <f t="shared" si="26"/>
        <v>42.107545349786704</v>
      </c>
    </row>
    <row r="192" spans="1:7" x14ac:dyDescent="0.2">
      <c r="A192">
        <v>35</v>
      </c>
      <c r="B192">
        <v>190</v>
      </c>
      <c r="C192" s="1">
        <f t="shared" si="22"/>
        <v>54285.71428571429</v>
      </c>
      <c r="D192" s="2">
        <f t="shared" si="23"/>
        <v>30.200029442508484</v>
      </c>
      <c r="E192" s="2">
        <f t="shared" si="24"/>
        <v>40.346085548471173</v>
      </c>
      <c r="F192" s="2">
        <f t="shared" si="25"/>
        <v>28.805688532146757</v>
      </c>
      <c r="G192" s="2">
        <f t="shared" si="26"/>
        <v>42.087328242553305</v>
      </c>
    </row>
    <row r="193" spans="1:7" x14ac:dyDescent="0.2">
      <c r="A193">
        <v>35</v>
      </c>
      <c r="B193">
        <v>191</v>
      </c>
      <c r="C193" s="1">
        <f t="shared" si="22"/>
        <v>54571.428571428572</v>
      </c>
      <c r="D193" s="2">
        <f t="shared" si="23"/>
        <v>30.21214370061633</v>
      </c>
      <c r="E193" s="2">
        <f t="shared" si="24"/>
        <v>40.331078674199311</v>
      </c>
      <c r="F193" s="2">
        <f t="shared" si="25"/>
        <v>28.821020493720077</v>
      </c>
      <c r="G193" s="2">
        <f t="shared" si="26"/>
        <v>42.067278111940759</v>
      </c>
    </row>
    <row r="194" spans="1:7" x14ac:dyDescent="0.2">
      <c r="A194">
        <v>35</v>
      </c>
      <c r="B194">
        <v>192</v>
      </c>
      <c r="C194" s="1">
        <f t="shared" si="22"/>
        <v>54857.142857142855</v>
      </c>
      <c r="D194" s="2">
        <f t="shared" si="23"/>
        <v>30.224165649642288</v>
      </c>
      <c r="E194" s="2">
        <f t="shared" si="24"/>
        <v>40.316194497937346</v>
      </c>
      <c r="F194" s="2">
        <f t="shared" si="25"/>
        <v>28.836237214185438</v>
      </c>
      <c r="G194" s="2">
        <f t="shared" si="26"/>
        <v>42.047392696162589</v>
      </c>
    </row>
    <row r="195" spans="1:7" x14ac:dyDescent="0.2">
      <c r="A195">
        <v>35</v>
      </c>
      <c r="B195">
        <v>193</v>
      </c>
      <c r="C195" s="1">
        <f t="shared" si="22"/>
        <v>55142.857142857145</v>
      </c>
      <c r="D195" s="2">
        <f t="shared" si="23"/>
        <v>30.236096461248568</v>
      </c>
      <c r="E195" s="2">
        <f t="shared" si="24"/>
        <v>40.301431372357541</v>
      </c>
      <c r="F195" s="2">
        <f t="shared" si="25"/>
        <v>28.851340139757877</v>
      </c>
      <c r="G195" s="2">
        <f t="shared" si="26"/>
        <v>42.027669775838483</v>
      </c>
    </row>
    <row r="196" spans="1:7" x14ac:dyDescent="0.2">
      <c r="A196">
        <v>35</v>
      </c>
      <c r="B196">
        <v>194</v>
      </c>
      <c r="C196" s="1">
        <f t="shared" si="22"/>
        <v>55428.571428571428</v>
      </c>
      <c r="D196" s="2">
        <f t="shared" si="23"/>
        <v>30.247937286329336</v>
      </c>
      <c r="E196" s="2">
        <f t="shared" si="24"/>
        <v>40.286787680766672</v>
      </c>
      <c r="F196" s="2">
        <f t="shared" si="25"/>
        <v>28.866330691274054</v>
      </c>
      <c r="G196" s="2">
        <f t="shared" si="26"/>
        <v>42.008107172981518</v>
      </c>
    </row>
    <row r="197" spans="1:7" x14ac:dyDescent="0.2">
      <c r="A197">
        <v>35</v>
      </c>
      <c r="B197">
        <v>195</v>
      </c>
      <c r="C197" s="1">
        <f t="shared" si="22"/>
        <v>55714.28571428571</v>
      </c>
      <c r="D197" s="2">
        <f t="shared" si="23"/>
        <v>30.259689255482375</v>
      </c>
      <c r="E197" s="2">
        <f t="shared" si="24"/>
        <v>40.27226183637999</v>
      </c>
      <c r="F197" s="2">
        <f t="shared" si="25"/>
        <v>28.881210264763428</v>
      </c>
      <c r="G197" s="2">
        <f t="shared" si="26"/>
        <v>41.988702750014632</v>
      </c>
    </row>
    <row r="198" spans="1:7" x14ac:dyDescent="0.2">
      <c r="A198">
        <v>35</v>
      </c>
      <c r="B198">
        <v>196</v>
      </c>
      <c r="C198" s="1">
        <f t="shared" si="22"/>
        <v>56000</v>
      </c>
      <c r="D198" s="2">
        <f t="shared" si="23"/>
        <v>30.271353479467784</v>
      </c>
      <c r="E198" s="2">
        <f t="shared" si="24"/>
        <v>40.25785228161601</v>
      </c>
      <c r="F198" s="2">
        <f t="shared" si="25"/>
        <v>28.895980232003687</v>
      </c>
      <c r="G198" s="2">
        <f t="shared" si="26"/>
        <v>41.969454408815587</v>
      </c>
    </row>
    <row r="199" spans="1:7" x14ac:dyDescent="0.2">
      <c r="A199">
        <v>35</v>
      </c>
      <c r="B199">
        <v>197</v>
      </c>
      <c r="C199" s="1">
        <f t="shared" si="22"/>
        <v>56285.71428571429</v>
      </c>
      <c r="D199" s="2">
        <f t="shared" si="23"/>
        <v>30.282931049654</v>
      </c>
      <c r="E199" s="2">
        <f t="shared" si="24"/>
        <v>40.243557487411586</v>
      </c>
      <c r="F199" s="2">
        <f t="shared" si="25"/>
        <v>28.910641941061197</v>
      </c>
      <c r="G199" s="2">
        <f t="shared" si="26"/>
        <v>41.950360089789164</v>
      </c>
    </row>
    <row r="200" spans="1:7" x14ac:dyDescent="0.2">
      <c r="A200">
        <v>35</v>
      </c>
      <c r="B200">
        <v>198</v>
      </c>
      <c r="C200" s="1">
        <f t="shared" si="22"/>
        <v>56571.428571428572</v>
      </c>
      <c r="D200" s="2">
        <f t="shared" si="23"/>
        <v>30.294423038451654</v>
      </c>
      <c r="E200" s="2">
        <f t="shared" si="24"/>
        <v>40.229375952556317</v>
      </c>
      <c r="F200" s="2">
        <f t="shared" si="25"/>
        <v>28.925196716816519</v>
      </c>
      <c r="G200" s="2">
        <f t="shared" si="26"/>
        <v>41.931417770965879</v>
      </c>
    </row>
    <row r="201" spans="1:7" x14ac:dyDescent="0.2">
      <c r="A201">
        <v>35</v>
      </c>
      <c r="B201">
        <v>199</v>
      </c>
      <c r="C201" s="1">
        <f t="shared" si="22"/>
        <v>56857.142857142862</v>
      </c>
      <c r="D201" s="2">
        <f t="shared" si="23"/>
        <v>30.305830499735478</v>
      </c>
      <c r="E201" s="2">
        <f t="shared" si="24"/>
        <v>40.215306203045913</v>
      </c>
      <c r="F201" s="2">
        <f t="shared" si="25"/>
        <v>28.939645861475988</v>
      </c>
      <c r="G201" s="2">
        <f t="shared" si="26"/>
        <v>41.912625467126176</v>
      </c>
    </row>
    <row r="202" spans="1:7" x14ac:dyDescent="0.2">
      <c r="A202">
        <v>35</v>
      </c>
      <c r="B202">
        <v>200</v>
      </c>
      <c r="C202" s="1">
        <f t="shared" si="22"/>
        <v>57142.857142857145</v>
      </c>
      <c r="D202" s="2">
        <f t="shared" si="23"/>
        <v>30.31715446925503</v>
      </c>
      <c r="E202" s="2">
        <f t="shared" si="24"/>
        <v>40.201346791453723</v>
      </c>
      <c r="F202" s="2">
        <f t="shared" si="25"/>
        <v>28.953990655069422</v>
      </c>
      <c r="G202" s="2">
        <f t="shared" si="26"/>
        <v>41.893981228949478</v>
      </c>
    </row>
    <row r="203" spans="1:7" x14ac:dyDescent="0.2">
      <c r="A203">
        <v>35</v>
      </c>
      <c r="B203">
        <v>201</v>
      </c>
      <c r="C203" s="1">
        <f t="shared" ref="C203:C266" si="27">B203/A203*10000</f>
        <v>57428.571428571428</v>
      </c>
      <c r="D203" s="2">
        <f t="shared" ref="D203:D266" si="28">(IF(B203&gt;0,(CHIINV(0.975, 2 * B203) / 2)/C203,0))*10000</f>
        <v>30.328395965034051</v>
      </c>
      <c r="E203" s="2">
        <f t="shared" ref="E203:E266" si="29">(IF(B203&gt;0,(CHIINV(0.025, 2 * (B203+1) )/ 2)/C203,(CHIINV(0.025, 2 )/ 2)/C203))*10000</f>
        <v>40.187496296319885</v>
      </c>
      <c r="F203" s="2">
        <f t="shared" ref="F203:F266" si="30">(IF(B203&gt;0,(CHIINV(0.995, 2 * B203) / 2)/C203,0))*10000</f>
        <v>28.968232355934472</v>
      </c>
      <c r="G203" s="2">
        <f t="shared" ref="G203:G266" si="31">(IF(B203&gt;0,(CHIINV(0.005, 2 * (B203+1) )/ 2)/C203,(CHIINV(0.005, 2 )/ 2)/C203))*10000</f>
        <v>41.875483142187022</v>
      </c>
    </row>
    <row r="204" spans="1:7" x14ac:dyDescent="0.2">
      <c r="A204">
        <v>35</v>
      </c>
      <c r="B204">
        <v>202</v>
      </c>
      <c r="C204" s="1">
        <f t="shared" si="27"/>
        <v>57714.28571428571</v>
      </c>
      <c r="D204" s="2">
        <f t="shared" si="28"/>
        <v>30.339555987759322</v>
      </c>
      <c r="E204" s="2">
        <f t="shared" si="29"/>
        <v>40.173753321557456</v>
      </c>
      <c r="F204" s="2">
        <f t="shared" si="30"/>
        <v>28.982372201188184</v>
      </c>
      <c r="G204" s="2">
        <f t="shared" si="31"/>
        <v>41.857129326857851</v>
      </c>
    </row>
    <row r="205" spans="1:7" x14ac:dyDescent="0.2">
      <c r="A205">
        <v>35</v>
      </c>
      <c r="B205">
        <v>203</v>
      </c>
      <c r="C205" s="1">
        <f t="shared" si="27"/>
        <v>58000</v>
      </c>
      <c r="D205" s="2">
        <f t="shared" si="28"/>
        <v>30.35063552115901</v>
      </c>
      <c r="E205" s="2">
        <f t="shared" si="29"/>
        <v>40.160116495875094</v>
      </c>
      <c r="F205" s="2">
        <f t="shared" si="30"/>
        <v>28.996411407185988</v>
      </c>
      <c r="G205" s="2">
        <f t="shared" si="31"/>
        <v>41.838917936467077</v>
      </c>
    </row>
    <row r="206" spans="1:7" x14ac:dyDescent="0.2">
      <c r="A206">
        <v>35</v>
      </c>
      <c r="B206">
        <v>204</v>
      </c>
      <c r="C206" s="1">
        <f t="shared" si="27"/>
        <v>58285.714285714283</v>
      </c>
      <c r="D206" s="2">
        <f t="shared" si="28"/>
        <v>30.36163553237105</v>
      </c>
      <c r="E206" s="2">
        <f t="shared" si="29"/>
        <v>40.146584472215643</v>
      </c>
      <c r="F206" s="2">
        <f t="shared" si="30"/>
        <v>29.010351169968715</v>
      </c>
      <c r="G206" s="2">
        <f t="shared" si="31"/>
        <v>41.820847157245964</v>
      </c>
    </row>
    <row r="207" spans="1:7" x14ac:dyDescent="0.2">
      <c r="A207">
        <v>35</v>
      </c>
      <c r="B207">
        <v>205</v>
      </c>
      <c r="C207" s="1">
        <f t="shared" si="27"/>
        <v>58571.428571428565</v>
      </c>
      <c r="D207" s="2">
        <f t="shared" si="28"/>
        <v>30.37255697230168</v>
      </c>
      <c r="E207" s="2">
        <f t="shared" si="29"/>
        <v>40.133155927210112</v>
      </c>
      <c r="F207" s="2">
        <f t="shared" si="30"/>
        <v>29.024192665697701</v>
      </c>
      <c r="G207" s="2">
        <f t="shared" si="31"/>
        <v>41.802915207412667</v>
      </c>
    </row>
    <row r="208" spans="1:7" x14ac:dyDescent="0.2">
      <c r="A208">
        <v>35</v>
      </c>
      <c r="B208">
        <v>206</v>
      </c>
      <c r="C208" s="1">
        <f t="shared" si="27"/>
        <v>58857.142857142862</v>
      </c>
      <c r="D208" s="2">
        <f t="shared" si="28"/>
        <v>30.383400775974629</v>
      </c>
      <c r="E208" s="2">
        <f t="shared" si="29"/>
        <v>40.119829560646586</v>
      </c>
      <c r="F208" s="2">
        <f t="shared" si="30"/>
        <v>29.037937051078671</v>
      </c>
      <c r="G208" s="2">
        <f t="shared" si="31"/>
        <v>41.785120336453431</v>
      </c>
    </row>
    <row r="209" spans="1:7" x14ac:dyDescent="0.2">
      <c r="A209">
        <v>35</v>
      </c>
      <c r="B209">
        <v>207</v>
      </c>
      <c r="C209" s="1">
        <f t="shared" si="27"/>
        <v>59142.857142857145</v>
      </c>
      <c r="D209" s="2">
        <f t="shared" si="28"/>
        <v>30.394167862871114</v>
      </c>
      <c r="E209" s="2">
        <f t="shared" si="29"/>
        <v>40.106604094953681</v>
      </c>
      <c r="F209" s="2">
        <f t="shared" si="30"/>
        <v>29.051585463774604</v>
      </c>
      <c r="G209" s="2">
        <f t="shared" si="31"/>
        <v>41.767460824423281</v>
      </c>
    </row>
    <row r="210" spans="1:7" x14ac:dyDescent="0.2">
      <c r="A210">
        <v>35</v>
      </c>
      <c r="B210">
        <v>208</v>
      </c>
      <c r="C210" s="1">
        <f t="shared" si="27"/>
        <v>59428.571428571428</v>
      </c>
      <c r="D210" s="2">
        <f t="shared" si="28"/>
        <v>30.404859137260985</v>
      </c>
      <c r="E210" s="2">
        <f t="shared" si="29"/>
        <v>40.093478274697766</v>
      </c>
      <c r="F210" s="2">
        <f t="shared" si="30"/>
        <v>29.065139022807827</v>
      </c>
      <c r="G210" s="2">
        <f t="shared" si="31"/>
        <v>41.749934981265689</v>
      </c>
    </row>
    <row r="211" spans="1:7" x14ac:dyDescent="0.2">
      <c r="A211">
        <v>35</v>
      </c>
      <c r="B211">
        <v>209</v>
      </c>
      <c r="C211" s="1">
        <f t="shared" si="27"/>
        <v>59714.285714285717</v>
      </c>
      <c r="D211" s="2">
        <f t="shared" si="28"/>
        <v>30.415475488525274</v>
      </c>
      <c r="E211" s="2">
        <f t="shared" si="29"/>
        <v>40.08045086609394</v>
      </c>
      <c r="F211" s="2">
        <f t="shared" si="30"/>
        <v>29.078598828951872</v>
      </c>
      <c r="G211" s="2">
        <f t="shared" si="31"/>
        <v>41.732541146150616</v>
      </c>
    </row>
    <row r="212" spans="1:7" x14ac:dyDescent="0.2">
      <c r="A212">
        <v>35</v>
      </c>
      <c r="B212">
        <v>210</v>
      </c>
      <c r="C212" s="1">
        <f t="shared" si="27"/>
        <v>60000</v>
      </c>
      <c r="D212" s="2">
        <f t="shared" si="28"/>
        <v>30.426017791470393</v>
      </c>
      <c r="E212" s="2">
        <f t="shared" si="29"/>
        <v>40.067520656530029</v>
      </c>
      <c r="F212" s="2">
        <f t="shared" si="30"/>
        <v>29.091965965113221</v>
      </c>
      <c r="G212" s="2">
        <f t="shared" si="31"/>
        <v>41.715277686830383</v>
      </c>
    </row>
    <row r="213" spans="1:7" x14ac:dyDescent="0.2">
      <c r="A213">
        <v>35</v>
      </c>
      <c r="B213">
        <v>211</v>
      </c>
      <c r="C213" s="1">
        <f t="shared" si="27"/>
        <v>60285.714285714283</v>
      </c>
      <c r="D213" s="2">
        <f t="shared" si="28"/>
        <v>30.436486906634297</v>
      </c>
      <c r="E213" s="2">
        <f t="shared" si="29"/>
        <v>40.054686454103269</v>
      </c>
      <c r="F213" s="2">
        <f t="shared" si="30"/>
        <v>29.105241496703364</v>
      </c>
      <c r="G213" s="2">
        <f t="shared" si="31"/>
        <v>41.69814299901266</v>
      </c>
    </row>
    <row r="214" spans="1:7" x14ac:dyDescent="0.2">
      <c r="A214">
        <v>35</v>
      </c>
      <c r="B214">
        <v>212</v>
      </c>
      <c r="C214" s="1">
        <f t="shared" si="27"/>
        <v>60571.428571428572</v>
      </c>
      <c r="D214" s="2">
        <f t="shared" si="28"/>
        <v>30.446883680584808</v>
      </c>
      <c r="E214" s="2">
        <f t="shared" si="29"/>
        <v>40.041947087169291</v>
      </c>
      <c r="F214" s="2">
        <f t="shared" si="30"/>
        <v>29.118426472001378</v>
      </c>
      <c r="G214" s="2">
        <f t="shared" si="31"/>
        <v>41.681135505750198</v>
      </c>
    </row>
    <row r="215" spans="1:7" x14ac:dyDescent="0.2">
      <c r="A215">
        <v>35</v>
      </c>
      <c r="B215">
        <v>213</v>
      </c>
      <c r="C215" s="1">
        <f t="shared" si="27"/>
        <v>60857.142857142855</v>
      </c>
      <c r="D215" s="2">
        <f t="shared" si="28"/>
        <v>30.457208946210301</v>
      </c>
      <c r="E215" s="2">
        <f t="shared" si="29"/>
        <v>40.029301403903062</v>
      </c>
      <c r="F215" s="2">
        <f t="shared" si="30"/>
        <v>29.131521922507392</v>
      </c>
      <c r="G215" s="2">
        <f t="shared" si="31"/>
        <v>41.664253656846782</v>
      </c>
    </row>
    <row r="216" spans="1:7" x14ac:dyDescent="0.2">
      <c r="A216">
        <v>35</v>
      </c>
      <c r="B216">
        <v>214</v>
      </c>
      <c r="C216" s="1">
        <f t="shared" si="27"/>
        <v>61142.857142857138</v>
      </c>
      <c r="D216" s="2">
        <f t="shared" si="28"/>
        <v>30.467463523003069</v>
      </c>
      <c r="E216" s="2">
        <f t="shared" si="29"/>
        <v>40.016748271871386</v>
      </c>
      <c r="F216" s="2">
        <f t="shared" si="30"/>
        <v>29.144528863287107</v>
      </c>
      <c r="G216" s="2">
        <f t="shared" si="31"/>
        <v>41.647495928278687</v>
      </c>
    </row>
    <row r="217" spans="1:7" x14ac:dyDescent="0.2">
      <c r="A217">
        <v>35</v>
      </c>
      <c r="B217">
        <v>215</v>
      </c>
      <c r="C217" s="1">
        <f t="shared" si="27"/>
        <v>61428.571428571435</v>
      </c>
      <c r="D217" s="2">
        <f t="shared" si="28"/>
        <v>30.477648217335492</v>
      </c>
      <c r="E217" s="2">
        <f t="shared" si="29"/>
        <v>40.004286577616448</v>
      </c>
      <c r="F217" s="2">
        <f t="shared" si="30"/>
        <v>29.157448293307741</v>
      </c>
      <c r="G217" s="2">
        <f t="shared" si="31"/>
        <v>41.630860821631444</v>
      </c>
    </row>
    <row r="218" spans="1:7" x14ac:dyDescent="0.2">
      <c r="A218">
        <v>35</v>
      </c>
      <c r="B218">
        <v>216</v>
      </c>
      <c r="C218" s="1">
        <f t="shared" si="27"/>
        <v>61714.285714285717</v>
      </c>
      <c r="D218" s="2">
        <f t="shared" si="28"/>
        <v>30.487763822729352</v>
      </c>
      <c r="E218" s="2">
        <f t="shared" si="29"/>
        <v>39.991915226250462</v>
      </c>
      <c r="F218" s="2">
        <f t="shared" si="30"/>
        <v>29.170281195765586</v>
      </c>
      <c r="G218" s="2">
        <f t="shared" si="31"/>
        <v>41.61434686355129</v>
      </c>
    </row>
    <row r="219" spans="1:7" x14ac:dyDescent="0.2">
      <c r="A219">
        <v>35</v>
      </c>
      <c r="B219">
        <v>217</v>
      </c>
      <c r="C219" s="1">
        <f t="shared" si="27"/>
        <v>62000</v>
      </c>
      <c r="D219" s="2">
        <f t="shared" si="28"/>
        <v>30.497811120118289</v>
      </c>
      <c r="E219" s="2">
        <f t="shared" si="29"/>
        <v>39.979633141060603</v>
      </c>
      <c r="F219" s="2">
        <f t="shared" si="30"/>
        <v>29.18302853840547</v>
      </c>
      <c r="G219" s="2">
        <f t="shared" si="31"/>
        <v>41.597952605210807</v>
      </c>
    </row>
    <row r="220" spans="1:7" x14ac:dyDescent="0.2">
      <c r="A220">
        <v>35</v>
      </c>
      <c r="B220">
        <v>218</v>
      </c>
      <c r="C220" s="1">
        <f t="shared" si="27"/>
        <v>62285.71428571429</v>
      </c>
      <c r="D220" s="2">
        <f t="shared" si="28"/>
        <v>30.507790878103862</v>
      </c>
      <c r="E220" s="2">
        <f t="shared" si="29"/>
        <v>39.967439263124206</v>
      </c>
      <c r="F220" s="2">
        <f t="shared" si="30"/>
        <v>29.195691273832285</v>
      </c>
      <c r="G220" s="2">
        <f t="shared" si="31"/>
        <v>41.581676621788404</v>
      </c>
    </row>
    <row r="221" spans="1:7" x14ac:dyDescent="0.2">
      <c r="A221">
        <v>35</v>
      </c>
      <c r="B221">
        <v>219</v>
      </c>
      <c r="C221" s="1">
        <f t="shared" si="27"/>
        <v>62571.428571428572</v>
      </c>
      <c r="D221" s="2">
        <f t="shared" si="28"/>
        <v>30.51770385320517</v>
      </c>
      <c r="E221" s="2">
        <f t="shared" si="29"/>
        <v>39.955332550933932</v>
      </c>
      <c r="F221" s="2">
        <f t="shared" si="30"/>
        <v>29.20827033981486</v>
      </c>
      <c r="G221" s="2">
        <f t="shared" si="31"/>
        <v>41.565517511961311</v>
      </c>
    </row>
    <row r="222" spans="1:7" x14ac:dyDescent="0.2">
      <c r="A222">
        <v>35</v>
      </c>
      <c r="B222">
        <v>220</v>
      </c>
      <c r="C222" s="1">
        <f t="shared" si="27"/>
        <v>62857.142857142855</v>
      </c>
      <c r="D222" s="2">
        <f t="shared" si="28"/>
        <v>30.527550790102378</v>
      </c>
      <c r="E222" s="2">
        <f t="shared" si="29"/>
        <v>39.943311980032419</v>
      </c>
      <c r="F222" s="2">
        <f t="shared" si="30"/>
        <v>29.220766659582438</v>
      </c>
      <c r="G222" s="2">
        <f t="shared" si="31"/>
        <v>41.54947389741136</v>
      </c>
    </row>
    <row r="223" spans="1:7" x14ac:dyDescent="0.2">
      <c r="A223">
        <v>35</v>
      </c>
      <c r="B223">
        <v>221</v>
      </c>
      <c r="C223" s="1">
        <f t="shared" si="27"/>
        <v>63142.857142857138</v>
      </c>
      <c r="D223" s="2">
        <f t="shared" si="28"/>
        <v>30.53733242187419</v>
      </c>
      <c r="E223" s="2">
        <f t="shared" si="29"/>
        <v>39.931376542656267</v>
      </c>
      <c r="F223" s="2">
        <f t="shared" si="30"/>
        <v>29.233181142113999</v>
      </c>
      <c r="G223" s="2">
        <f t="shared" si="31"/>
        <v>41.533544422343589</v>
      </c>
    </row>
    <row r="224" spans="1:7" x14ac:dyDescent="0.2">
      <c r="A224">
        <v>35</v>
      </c>
      <c r="B224">
        <v>222</v>
      </c>
      <c r="C224" s="1">
        <f t="shared" si="27"/>
        <v>63428.571428571428</v>
      </c>
      <c r="D224" s="2">
        <f t="shared" si="28"/>
        <v>30.547049470229599</v>
      </c>
      <c r="E224" s="2">
        <f t="shared" si="29"/>
        <v>39.919525247389075</v>
      </c>
      <c r="F224" s="2">
        <f t="shared" si="30"/>
        <v>29.245514682420289</v>
      </c>
      <c r="G224" s="2">
        <f t="shared" si="31"/>
        <v>41.517727753016921</v>
      </c>
    </row>
    <row r="225" spans="1:7" x14ac:dyDescent="0.2">
      <c r="A225">
        <v>35</v>
      </c>
      <c r="B225">
        <v>223</v>
      </c>
      <c r="C225" s="1">
        <f t="shared" si="27"/>
        <v>63714.28571428571</v>
      </c>
      <c r="D225" s="2">
        <f t="shared" si="28"/>
        <v>30.556702645733989</v>
      </c>
      <c r="E225" s="2">
        <f t="shared" si="29"/>
        <v>39.907757118823177</v>
      </c>
      <c r="F225" s="2">
        <f t="shared" si="30"/>
        <v>29.25776816181946</v>
      </c>
      <c r="G225" s="2">
        <f t="shared" si="31"/>
        <v>41.502022577286787</v>
      </c>
    </row>
    <row r="226" spans="1:7" x14ac:dyDescent="0.2">
      <c r="A226">
        <v>35</v>
      </c>
      <c r="B226">
        <v>224</v>
      </c>
      <c r="C226" s="1">
        <f t="shared" si="27"/>
        <v>64000</v>
      </c>
      <c r="D226" s="2">
        <f t="shared" si="28"/>
        <v>30.566292648029673</v>
      </c>
      <c r="E226" s="2">
        <f t="shared" si="29"/>
        <v>39.896071197229901</v>
      </c>
      <c r="F226" s="2">
        <f t="shared" si="30"/>
        <v>29.269942448205722</v>
      </c>
      <c r="G226" s="2">
        <f t="shared" si="31"/>
        <v>41.486427604159168</v>
      </c>
    </row>
    <row r="227" spans="1:7" x14ac:dyDescent="0.2">
      <c r="A227">
        <v>35</v>
      </c>
      <c r="B227">
        <v>225</v>
      </c>
      <c r="C227" s="1">
        <f t="shared" si="27"/>
        <v>64285.71428571429</v>
      </c>
      <c r="D227" s="2">
        <f t="shared" si="28"/>
        <v>30.575820166051226</v>
      </c>
      <c r="E227" s="2">
        <f t="shared" si="29"/>
        <v>39.884466538238115</v>
      </c>
      <c r="F227" s="2">
        <f t="shared" si="30"/>
        <v>29.282038396311709</v>
      </c>
      <c r="G227" s="2">
        <f t="shared" si="31"/>
        <v>41.470941563355979</v>
      </c>
    </row>
    <row r="228" spans="1:7" x14ac:dyDescent="0.2">
      <c r="A228">
        <v>35</v>
      </c>
      <c r="B228">
        <v>226</v>
      </c>
      <c r="C228" s="1">
        <f t="shared" si="27"/>
        <v>64571.428571428572</v>
      </c>
      <c r="D228" s="2">
        <f t="shared" si="28"/>
        <v>30.585285878235577</v>
      </c>
      <c r="E228" s="2">
        <f t="shared" si="29"/>
        <v>39.872942212520677</v>
      </c>
      <c r="F228" s="2">
        <f t="shared" si="30"/>
        <v>29.294056847964661</v>
      </c>
      <c r="G228" s="2">
        <f t="shared" si="31"/>
        <v>41.455563204891099</v>
      </c>
    </row>
    <row r="229" spans="1:7" x14ac:dyDescent="0.2">
      <c r="A229">
        <v>35</v>
      </c>
      <c r="B229">
        <v>227</v>
      </c>
      <c r="C229" s="1">
        <f t="shared" si="27"/>
        <v>64857.142857142855</v>
      </c>
      <c r="D229" s="2">
        <f t="shared" si="28"/>
        <v>30.5946904527271</v>
      </c>
      <c r="E229" s="2">
        <f t="shared" si="29"/>
        <v>39.861497305488733</v>
      </c>
      <c r="F229" s="2">
        <f t="shared" si="30"/>
        <v>29.30599863233639</v>
      </c>
      <c r="G229" s="2">
        <f t="shared" si="31"/>
        <v>41.440291298657044</v>
      </c>
    </row>
    <row r="230" spans="1:7" x14ac:dyDescent="0.2">
      <c r="A230">
        <v>35</v>
      </c>
      <c r="B230">
        <v>228</v>
      </c>
      <c r="C230" s="1">
        <f t="shared" si="27"/>
        <v>65142.857142857145</v>
      </c>
      <c r="D230" s="2">
        <f t="shared" si="28"/>
        <v>30.604034547577811</v>
      </c>
      <c r="E230" s="2">
        <f t="shared" si="29"/>
        <v>39.850130916993528</v>
      </c>
      <c r="F230" s="2">
        <f t="shared" si="30"/>
        <v>29.317864566187477</v>
      </c>
      <c r="G230" s="2">
        <f t="shared" si="31"/>
        <v>41.425124634021849</v>
      </c>
    </row>
    <row r="231" spans="1:7" x14ac:dyDescent="0.2">
      <c r="A231">
        <v>35</v>
      </c>
      <c r="B231">
        <v>229</v>
      </c>
      <c r="C231" s="1">
        <f t="shared" si="27"/>
        <v>65428.571428571428</v>
      </c>
      <c r="D231" s="2">
        <f t="shared" si="28"/>
        <v>30.613318810942857</v>
      </c>
      <c r="E231" s="2">
        <f t="shared" si="29"/>
        <v>39.838842161035544</v>
      </c>
      <c r="F231" s="2">
        <f t="shared" si="30"/>
        <v>29.329655454105584</v>
      </c>
      <c r="G231" s="2">
        <f t="shared" si="31"/>
        <v>41.410062019435792</v>
      </c>
    </row>
    <row r="232" spans="1:7" x14ac:dyDescent="0.2">
      <c r="A232">
        <v>35</v>
      </c>
      <c r="B232">
        <v>230</v>
      </c>
      <c r="C232" s="1">
        <f t="shared" si="27"/>
        <v>65714.28571428571</v>
      </c>
      <c r="D232" s="2">
        <f t="shared" si="28"/>
        <v>30.622543881271351</v>
      </c>
      <c r="E232" s="2">
        <f t="shared" si="29"/>
        <v>39.827630165480734</v>
      </c>
      <c r="F232" s="2">
        <f t="shared" si="30"/>
        <v>29.341372088738321</v>
      </c>
      <c r="G232" s="2">
        <f t="shared" si="31"/>
        <v>41.39510228204788</v>
      </c>
    </row>
    <row r="233" spans="1:7" x14ac:dyDescent="0.2">
      <c r="A233">
        <v>35</v>
      </c>
      <c r="B233">
        <v>231</v>
      </c>
      <c r="C233" s="1">
        <f t="shared" si="27"/>
        <v>66000</v>
      </c>
      <c r="D233" s="2">
        <f t="shared" si="28"/>
        <v>30.631710387492728</v>
      </c>
      <c r="E233" s="2">
        <f t="shared" si="29"/>
        <v>39.816494071783701</v>
      </c>
      <c r="F233" s="2">
        <f t="shared" si="30"/>
        <v>29.353015251020611</v>
      </c>
      <c r="G233" s="2">
        <f t="shared" si="31"/>
        <v>41.380244267331626</v>
      </c>
    </row>
    <row r="234" spans="1:7" x14ac:dyDescent="0.2">
      <c r="A234">
        <v>35</v>
      </c>
      <c r="B234">
        <v>232</v>
      </c>
      <c r="C234" s="1">
        <f t="shared" si="27"/>
        <v>66285.71428571429</v>
      </c>
      <c r="D234" s="2">
        <f t="shared" si="28"/>
        <v>30.640818949198785</v>
      </c>
      <c r="E234" s="2">
        <f t="shared" si="29"/>
        <v>39.805433034717566</v>
      </c>
      <c r="F234" s="2">
        <f t="shared" si="30"/>
        <v>29.364585710396824</v>
      </c>
      <c r="G234" s="2">
        <f t="shared" si="31"/>
        <v>41.365486838719804</v>
      </c>
    </row>
    <row r="235" spans="1:7" x14ac:dyDescent="0.2">
      <c r="A235">
        <v>35</v>
      </c>
      <c r="B235">
        <v>233</v>
      </c>
      <c r="C235" s="1">
        <f t="shared" si="27"/>
        <v>66571.42857142858</v>
      </c>
      <c r="D235" s="2">
        <f t="shared" si="28"/>
        <v>30.649870176821413</v>
      </c>
      <c r="E235" s="2">
        <f t="shared" si="29"/>
        <v>39.794446222110338</v>
      </c>
      <c r="F235" s="2">
        <f t="shared" si="30"/>
        <v>29.376084225037612</v>
      </c>
      <c r="G235" s="2">
        <f t="shared" si="31"/>
        <v>41.350828877248297</v>
      </c>
    </row>
    <row r="236" spans="1:7" x14ac:dyDescent="0.2">
      <c r="A236">
        <v>35</v>
      </c>
      <c r="B236">
        <v>234</v>
      </c>
      <c r="C236" s="1">
        <f t="shared" si="27"/>
        <v>66857.142857142855</v>
      </c>
      <c r="D236" s="2">
        <f t="shared" si="28"/>
        <v>30.658864671806253</v>
      </c>
      <c r="E236" s="2">
        <f t="shared" si="29"/>
        <v>39.783532814587637</v>
      </c>
      <c r="F236" s="2">
        <f t="shared" si="30"/>
        <v>29.387511542052078</v>
      </c>
      <c r="G236" s="2">
        <f t="shared" si="31"/>
        <v>41.336269281208253</v>
      </c>
    </row>
    <row r="237" spans="1:7" x14ac:dyDescent="0.2">
      <c r="A237">
        <v>35</v>
      </c>
      <c r="B237">
        <v>235</v>
      </c>
      <c r="C237" s="1">
        <f t="shared" si="27"/>
        <v>67142.857142857145</v>
      </c>
      <c r="D237" s="2">
        <f t="shared" si="28"/>
        <v>30.667803026782337</v>
      </c>
      <c r="E237" s="2">
        <f t="shared" si="29"/>
        <v>39.772692005321574</v>
      </c>
      <c r="F237" s="2">
        <f t="shared" si="30"/>
        <v>29.398868397694731</v>
      </c>
      <c r="G237" s="2">
        <f t="shared" si="31"/>
        <v>41.321806965806758</v>
      </c>
    </row>
    <row r="238" spans="1:7" x14ac:dyDescent="0.2">
      <c r="A238">
        <v>35</v>
      </c>
      <c r="B238">
        <v>236</v>
      </c>
      <c r="C238" s="1">
        <f t="shared" si="27"/>
        <v>67428.571428571435</v>
      </c>
      <c r="D238" s="2">
        <f t="shared" si="28"/>
        <v>30.676685825727812</v>
      </c>
      <c r="E238" s="2">
        <f t="shared" si="29"/>
        <v>39.761922999785604</v>
      </c>
      <c r="F238" s="2">
        <f t="shared" si="30"/>
        <v>29.410155517567933</v>
      </c>
      <c r="G238" s="2">
        <f t="shared" si="31"/>
        <v>41.307440862835549</v>
      </c>
    </row>
    <row r="239" spans="1:7" x14ac:dyDescent="0.2">
      <c r="A239">
        <v>35</v>
      </c>
      <c r="B239">
        <v>237</v>
      </c>
      <c r="C239" s="1">
        <f t="shared" si="27"/>
        <v>67714.28571428571</v>
      </c>
      <c r="D239" s="2">
        <f t="shared" si="28"/>
        <v>30.685513644131881</v>
      </c>
      <c r="E239" s="2">
        <f t="shared" si="29"/>
        <v>39.751225015515239</v>
      </c>
      <c r="F239" s="2">
        <f t="shared" si="30"/>
        <v>29.421373616819722</v>
      </c>
      <c r="G239" s="2">
        <f t="shared" si="31"/>
        <v>41.293169920347566</v>
      </c>
    </row>
    <row r="240" spans="1:7" x14ac:dyDescent="0.2">
      <c r="A240">
        <v>35</v>
      </c>
      <c r="B240">
        <v>238</v>
      </c>
      <c r="C240" s="1">
        <f t="shared" si="27"/>
        <v>68000</v>
      </c>
      <c r="D240" s="2">
        <f t="shared" si="28"/>
        <v>30.694287049153033</v>
      </c>
      <c r="E240" s="2">
        <f t="shared" si="29"/>
        <v>39.740597281874308</v>
      </c>
      <c r="F240" s="2">
        <f t="shared" si="30"/>
        <v>29.432523400337011</v>
      </c>
      <c r="G240" s="2">
        <f t="shared" si="31"/>
        <v>41.278993102341175</v>
      </c>
    </row>
    <row r="241" spans="1:7" x14ac:dyDescent="0.2">
      <c r="A241">
        <v>35</v>
      </c>
      <c r="B241">
        <v>239</v>
      </c>
      <c r="C241" s="1">
        <f t="shared" si="27"/>
        <v>68285.71428571429</v>
      </c>
      <c r="D241" s="2">
        <f t="shared" si="28"/>
        <v>30.703006599773694</v>
      </c>
      <c r="E241" s="2">
        <f t="shared" si="29"/>
        <v>39.730039039826842</v>
      </c>
      <c r="F241" s="2">
        <f t="shared" si="30"/>
        <v>29.443605562934682</v>
      </c>
      <c r="G241" s="2">
        <f t="shared" si="31"/>
        <v>41.264909388451976</v>
      </c>
    </row>
    <row r="242" spans="1:7" x14ac:dyDescent="0.2">
      <c r="A242">
        <v>35</v>
      </c>
      <c r="B242">
        <v>240</v>
      </c>
      <c r="C242" s="1">
        <f t="shared" si="27"/>
        <v>68571.428571428565</v>
      </c>
      <c r="D242" s="2">
        <f t="shared" si="28"/>
        <v>30.711672846951398</v>
      </c>
      <c r="E242" s="2">
        <f t="shared" si="29"/>
        <v>39.719549541714201</v>
      </c>
      <c r="F242" s="2">
        <f t="shared" si="30"/>
        <v>29.454620789540176</v>
      </c>
      <c r="G242" s="2">
        <f t="shared" si="31"/>
        <v>41.250917773651601</v>
      </c>
    </row>
    <row r="243" spans="1:7" x14ac:dyDescent="0.2">
      <c r="A243">
        <v>35</v>
      </c>
      <c r="B243">
        <v>241</v>
      </c>
      <c r="C243" s="1">
        <f t="shared" si="27"/>
        <v>68857.142857142855</v>
      </c>
      <c r="D243" s="2">
        <f t="shared" si="28"/>
        <v>30.720286333766481</v>
      </c>
      <c r="E243" s="2">
        <f t="shared" si="29"/>
        <v>39.709128051037482</v>
      </c>
      <c r="F243" s="2">
        <f t="shared" si="30"/>
        <v>29.465569755374073</v>
      </c>
      <c r="G243" s="2">
        <f t="shared" si="31"/>
        <v>41.237017267953682</v>
      </c>
    </row>
    <row r="244" spans="1:7" x14ac:dyDescent="0.2">
      <c r="A244">
        <v>35</v>
      </c>
      <c r="B244">
        <v>242</v>
      </c>
      <c r="C244" s="1">
        <f t="shared" si="27"/>
        <v>69142.857142857145</v>
      </c>
      <c r="D244" s="2">
        <f t="shared" si="28"/>
        <v>30.728847595566577</v>
      </c>
      <c r="E244" s="2">
        <f t="shared" si="29"/>
        <v>39.698773842244883</v>
      </c>
      <c r="F244" s="2">
        <f t="shared" si="30"/>
        <v>29.476453126126728</v>
      </c>
      <c r="G244" s="2">
        <f t="shared" si="31"/>
        <v>41.223206896126747</v>
      </c>
    </row>
    <row r="245" spans="1:7" x14ac:dyDescent="0.2">
      <c r="A245">
        <v>35</v>
      </c>
      <c r="B245">
        <v>243</v>
      </c>
      <c r="C245" s="1">
        <f t="shared" si="27"/>
        <v>69428.571428571435</v>
      </c>
      <c r="D245" s="2">
        <f t="shared" si="28"/>
        <v>30.737357160107756</v>
      </c>
      <c r="E245" s="2">
        <f t="shared" si="29"/>
        <v>39.688486200524117</v>
      </c>
      <c r="F245" s="2">
        <f t="shared" si="30"/>
        <v>29.4872715581309</v>
      </c>
      <c r="G245" s="2">
        <f t="shared" si="31"/>
        <v>41.209485697413577</v>
      </c>
    </row>
    <row r="246" spans="1:7" x14ac:dyDescent="0.2">
      <c r="A246">
        <v>35</v>
      </c>
      <c r="B246">
        <v>244</v>
      </c>
      <c r="C246" s="1">
        <f t="shared" si="27"/>
        <v>69714.28571428571</v>
      </c>
      <c r="D246" s="2">
        <f t="shared" si="28"/>
        <v>30.745815547692629</v>
      </c>
      <c r="E246" s="2">
        <f t="shared" si="29"/>
        <v>39.678264421599458</v>
      </c>
      <c r="F246" s="2">
        <f t="shared" si="30"/>
        <v>29.498025698530473</v>
      </c>
      <c r="G246" s="2">
        <f t="shared" si="31"/>
        <v>41.19585272525719</v>
      </c>
    </row>
    <row r="247" spans="1:7" x14ac:dyDescent="0.2">
      <c r="A247">
        <v>35</v>
      </c>
      <c r="B247">
        <v>245</v>
      </c>
      <c r="C247" s="1">
        <f t="shared" si="27"/>
        <v>70000</v>
      </c>
      <c r="D247" s="2">
        <f t="shared" si="28"/>
        <v>30.754223271305328</v>
      </c>
      <c r="E247" s="2">
        <f t="shared" si="29"/>
        <v>39.668107811533531</v>
      </c>
      <c r="F247" s="2">
        <f t="shared" si="30"/>
        <v>29.508716185445721</v>
      </c>
      <c r="G247" s="2">
        <f t="shared" si="31"/>
        <v>41.182307047033085</v>
      </c>
    </row>
    <row r="248" spans="1:7" x14ac:dyDescent="0.2">
      <c r="A248">
        <v>35</v>
      </c>
      <c r="B248">
        <v>246</v>
      </c>
      <c r="C248" s="1">
        <f t="shared" si="27"/>
        <v>70285.71428571429</v>
      </c>
      <c r="D248" s="2">
        <f t="shared" si="28"/>
        <v>30.762580836743528</v>
      </c>
      <c r="E248" s="2">
        <f t="shared" si="29"/>
        <v>39.658015686533695</v>
      </c>
      <c r="F248" s="2">
        <f t="shared" si="30"/>
        <v>29.519343648134665</v>
      </c>
      <c r="G248" s="2">
        <f t="shared" si="31"/>
        <v>41.168847743787559</v>
      </c>
    </row>
    <row r="249" spans="1:7" x14ac:dyDescent="0.2">
      <c r="A249">
        <v>35</v>
      </c>
      <c r="B249">
        <v>247</v>
      </c>
      <c r="C249" s="1">
        <f t="shared" si="27"/>
        <v>70571.428571428565</v>
      </c>
      <c r="D249" s="2">
        <f t="shared" si="28"/>
        <v>30.770888742747587</v>
      </c>
      <c r="E249" s="2">
        <f t="shared" si="29"/>
        <v>39.647987372762664</v>
      </c>
      <c r="F249" s="2">
        <f t="shared" si="30"/>
        <v>29.529908707151158</v>
      </c>
      <c r="G249" s="2">
        <f t="shared" si="31"/>
        <v>41.155473909982092</v>
      </c>
    </row>
    <row r="250" spans="1:7" x14ac:dyDescent="0.2">
      <c r="A250">
        <v>35</v>
      </c>
      <c r="B250">
        <v>248</v>
      </c>
      <c r="C250" s="1">
        <f t="shared" si="27"/>
        <v>70857.142857142855</v>
      </c>
      <c r="D250" s="2">
        <f t="shared" si="28"/>
        <v>30.779147481126806</v>
      </c>
      <c r="E250" s="2">
        <f t="shared" si="29"/>
        <v>39.638022206153487</v>
      </c>
      <c r="F250" s="2">
        <f t="shared" si="30"/>
        <v>29.540411974499353</v>
      </c>
      <c r="G250" s="2">
        <f t="shared" si="31"/>
        <v>41.142184653243419</v>
      </c>
    </row>
    <row r="251" spans="1:7" x14ac:dyDescent="0.2">
      <c r="A251">
        <v>35</v>
      </c>
      <c r="B251">
        <v>249</v>
      </c>
      <c r="C251" s="1">
        <f t="shared" si="27"/>
        <v>71142.857142857145</v>
      </c>
      <c r="D251" s="2">
        <f t="shared" si="28"/>
        <v>30.787357536882965</v>
      </c>
      <c r="E251" s="2">
        <f t="shared" si="29"/>
        <v>39.62811953222888</v>
      </c>
      <c r="F251" s="2">
        <f t="shared" si="30"/>
        <v>29.550854053784896</v>
      </c>
      <c r="G251" s="2">
        <f t="shared" si="31"/>
        <v>41.128979094119387</v>
      </c>
    </row>
    <row r="252" spans="1:7" x14ac:dyDescent="0.2">
      <c r="A252">
        <v>35</v>
      </c>
      <c r="B252">
        <v>250</v>
      </c>
      <c r="C252" s="1">
        <f t="shared" si="27"/>
        <v>71428.571428571435</v>
      </c>
      <c r="D252" s="2">
        <f t="shared" si="28"/>
        <v>30.795519388331222</v>
      </c>
      <c r="E252" s="2">
        <f t="shared" si="29"/>
        <v>39.618278705924247</v>
      </c>
      <c r="F252" s="2">
        <f t="shared" si="30"/>
        <v>29.561235540362947</v>
      </c>
      <c r="G252" s="2">
        <f t="shared" si="31"/>
        <v>41.115856365840173</v>
      </c>
    </row>
    <row r="253" spans="1:7" x14ac:dyDescent="0.2">
      <c r="A253">
        <v>35</v>
      </c>
      <c r="B253">
        <v>251</v>
      </c>
      <c r="C253" s="1">
        <f t="shared" si="27"/>
        <v>71714.28571428571</v>
      </c>
      <c r="D253" s="2">
        <f t="shared" si="28"/>
        <v>30.803633507218315</v>
      </c>
      <c r="E253" s="2">
        <f t="shared" si="29"/>
        <v>39.608499091415084</v>
      </c>
      <c r="F253" s="2">
        <f t="shared" si="30"/>
        <v>29.571557021482779</v>
      </c>
      <c r="G253" s="2">
        <f t="shared" si="31"/>
        <v>41.102815614084982</v>
      </c>
    </row>
    <row r="254" spans="1:7" x14ac:dyDescent="0.2">
      <c r="A254">
        <v>35</v>
      </c>
      <c r="B254">
        <v>252</v>
      </c>
      <c r="C254" s="1">
        <f t="shared" si="27"/>
        <v>72000</v>
      </c>
      <c r="D254" s="2">
        <f t="shared" si="28"/>
        <v>30.81170035883823</v>
      </c>
      <c r="E254" s="2">
        <f t="shared" si="29"/>
        <v>39.598780061947878</v>
      </c>
      <c r="F254" s="2">
        <f t="shared" si="30"/>
        <v>29.581819076429571</v>
      </c>
      <c r="G254" s="2">
        <f t="shared" si="31"/>
        <v>41.089855996753833</v>
      </c>
    </row>
    <row r="255" spans="1:7" x14ac:dyDescent="0.2">
      <c r="A255">
        <v>35</v>
      </c>
      <c r="B255">
        <v>253</v>
      </c>
      <c r="C255" s="1">
        <f t="shared" si="27"/>
        <v>72285.71428571429</v>
      </c>
      <c r="D255" s="2">
        <f t="shared" si="28"/>
        <v>30.819720402145474</v>
      </c>
      <c r="E255" s="2">
        <f t="shared" si="29"/>
        <v>39.589120999674982</v>
      </c>
      <c r="F255" s="2">
        <f t="shared" si="30"/>
        <v>29.592022276663027</v>
      </c>
      <c r="G255" s="2">
        <f t="shared" si="31"/>
        <v>41.07697668374454</v>
      </c>
    </row>
    <row r="256" spans="1:7" x14ac:dyDescent="0.2">
      <c r="A256">
        <v>35</v>
      </c>
      <c r="B256">
        <v>254</v>
      </c>
      <c r="C256" s="1">
        <f t="shared" si="27"/>
        <v>72571.428571428565</v>
      </c>
      <c r="D256" s="2">
        <f t="shared" si="28"/>
        <v>30.827694089865815</v>
      </c>
      <c r="E256" s="2">
        <f t="shared" si="29"/>
        <v>39.579521295493045</v>
      </c>
      <c r="F256" s="2">
        <f t="shared" si="30"/>
        <v>29.602167185952979</v>
      </c>
      <c r="G256" s="2">
        <f t="shared" si="31"/>
        <v>41.064176856734591</v>
      </c>
    </row>
    <row r="257" spans="1:7" x14ac:dyDescent="0.2">
      <c r="A257">
        <v>35</v>
      </c>
      <c r="B257">
        <v>255</v>
      </c>
      <c r="C257" s="1">
        <f t="shared" si="27"/>
        <v>72857.142857142855</v>
      </c>
      <c r="D257" s="2">
        <f t="shared" si="28"/>
        <v>30.835621868604701</v>
      </c>
      <c r="E257" s="2">
        <f t="shared" si="29"/>
        <v>39.569980348885053</v>
      </c>
      <c r="F257" s="2">
        <f t="shared" si="30"/>
        <v>29.612254360512328</v>
      </c>
      <c r="G257" s="2">
        <f t="shared" si="31"/>
        <v>41.051455708967787</v>
      </c>
    </row>
    <row r="258" spans="1:7" x14ac:dyDescent="0.2">
      <c r="A258">
        <v>35</v>
      </c>
      <c r="B258">
        <v>256</v>
      </c>
      <c r="C258" s="1">
        <f t="shared" si="27"/>
        <v>73142.857142857145</v>
      </c>
      <c r="D258" s="2">
        <f t="shared" si="28"/>
        <v>30.843504178953417</v>
      </c>
      <c r="E258" s="2">
        <f t="shared" si="29"/>
        <v>39.560497567765779</v>
      </c>
      <c r="F258" s="2">
        <f t="shared" si="30"/>
        <v>29.622284349127</v>
      </c>
      <c r="G258" s="2">
        <f t="shared" si="31"/>
        <v>41.038812445045671</v>
      </c>
    </row>
    <row r="259" spans="1:7" x14ac:dyDescent="0.2">
      <c r="A259">
        <v>35</v>
      </c>
      <c r="B259">
        <v>257</v>
      </c>
      <c r="C259" s="1">
        <f t="shared" si="27"/>
        <v>73428.57142857142</v>
      </c>
      <c r="D259" s="2">
        <f t="shared" si="28"/>
        <v>30.851341455592969</v>
      </c>
      <c r="E259" s="2">
        <f t="shared" si="29"/>
        <v>39.551072368330672</v>
      </c>
      <c r="F259" s="2">
        <f t="shared" si="30"/>
        <v>29.63225769328329</v>
      </c>
      <c r="G259" s="2">
        <f t="shared" si="31"/>
        <v>41.026246280723441</v>
      </c>
    </row>
    <row r="260" spans="1:7" x14ac:dyDescent="0.2">
      <c r="A260">
        <v>35</v>
      </c>
      <c r="B260">
        <v>258</v>
      </c>
      <c r="C260" s="1">
        <f t="shared" si="27"/>
        <v>73714.28571428571</v>
      </c>
      <c r="D260" s="2">
        <f t="shared" si="28"/>
        <v>30.859134127395738</v>
      </c>
      <c r="E260" s="2">
        <f t="shared" si="29"/>
        <v>39.541704174907963</v>
      </c>
      <c r="F260" s="2">
        <f t="shared" si="30"/>
        <v>29.642174927292444</v>
      </c>
      <c r="G260" s="2">
        <f t="shared" si="31"/>
        <v>41.013756442710381</v>
      </c>
    </row>
    <row r="261" spans="1:7" x14ac:dyDescent="0.2">
      <c r="A261">
        <v>35</v>
      </c>
      <c r="B261">
        <v>259</v>
      </c>
      <c r="C261" s="1">
        <f t="shared" si="27"/>
        <v>74000</v>
      </c>
      <c r="D261" s="2">
        <f t="shared" si="28"/>
        <v>30.866882617525096</v>
      </c>
      <c r="E261" s="2">
        <f t="shared" si="29"/>
        <v>39.53239241981408</v>
      </c>
      <c r="F261" s="2">
        <f t="shared" si="30"/>
        <v>29.65203657841279</v>
      </c>
      <c r="G261" s="2">
        <f t="shared" si="31"/>
        <v>41.001342168474586</v>
      </c>
    </row>
    <row r="262" spans="1:7" x14ac:dyDescent="0.2">
      <c r="A262">
        <v>35</v>
      </c>
      <c r="B262">
        <v>260</v>
      </c>
      <c r="C262" s="1">
        <f t="shared" si="27"/>
        <v>74285.71428571429</v>
      </c>
      <c r="D262" s="2">
        <f t="shared" si="28"/>
        <v>30.874587343532859</v>
      </c>
      <c r="E262" s="2">
        <f t="shared" si="29"/>
        <v>39.523136543212097</v>
      </c>
      <c r="F262" s="2">
        <f t="shared" si="30"/>
        <v>29.661843166969167</v>
      </c>
      <c r="G262" s="2">
        <f t="shared" si="31"/>
        <v>40.989002706051899</v>
      </c>
    </row>
    <row r="263" spans="1:7" x14ac:dyDescent="0.2">
      <c r="A263">
        <v>35</v>
      </c>
      <c r="B263">
        <v>261</v>
      </c>
      <c r="C263" s="1">
        <f t="shared" si="27"/>
        <v>74571.42857142858</v>
      </c>
      <c r="D263" s="2">
        <f t="shared" si="28"/>
        <v>30.882248717454743</v>
      </c>
      <c r="E263" s="2">
        <f t="shared" si="29"/>
        <v>39.513935992973245</v>
      </c>
      <c r="F263" s="2">
        <f t="shared" si="30"/>
        <v>29.67159520647002</v>
      </c>
      <c r="G263" s="2">
        <f t="shared" si="31"/>
        <v>40.976737313859054</v>
      </c>
    </row>
    <row r="264" spans="1:7" x14ac:dyDescent="0.2">
      <c r="A264">
        <v>35</v>
      </c>
      <c r="B264">
        <v>262</v>
      </c>
      <c r="C264" s="1">
        <f t="shared" si="27"/>
        <v>74857.142857142855</v>
      </c>
      <c r="D264" s="2">
        <f t="shared" si="28"/>
        <v>30.889867145903871</v>
      </c>
      <c r="E264" s="2">
        <f t="shared" si="29"/>
        <v>39.504790224541452</v>
      </c>
      <c r="F264" s="2">
        <f t="shared" si="30"/>
        <v>29.681293203721992</v>
      </c>
      <c r="G264" s="2">
        <f t="shared" si="31"/>
        <v>40.964545260510739</v>
      </c>
    </row>
    <row r="265" spans="1:7" x14ac:dyDescent="0.2">
      <c r="A265">
        <v>35</v>
      </c>
      <c r="B265">
        <v>263</v>
      </c>
      <c r="C265" s="1">
        <f t="shared" si="27"/>
        <v>75142.857142857145</v>
      </c>
      <c r="D265" s="2">
        <f t="shared" si="28"/>
        <v>30.897443030162247</v>
      </c>
      <c r="E265" s="2">
        <f t="shared" si="29"/>
        <v>39.495698700800673</v>
      </c>
      <c r="F265" s="2">
        <f t="shared" si="30"/>
        <v>29.690937658942246</v>
      </c>
      <c r="G265" s="2">
        <f t="shared" si="31"/>
        <v>40.952425824640571</v>
      </c>
    </row>
    <row r="266" spans="1:7" x14ac:dyDescent="0.2">
      <c r="A266">
        <v>35</v>
      </c>
      <c r="B266">
        <v>264</v>
      </c>
      <c r="C266" s="1">
        <f t="shared" si="27"/>
        <v>75428.57142857142</v>
      </c>
      <c r="D266" s="2">
        <f t="shared" si="28"/>
        <v>30.904976766270504</v>
      </c>
      <c r="E266" s="2">
        <f t="shared" si="29"/>
        <v>39.486660891945171</v>
      </c>
      <c r="F266" s="2">
        <f t="shared" si="30"/>
        <v>29.70052906586842</v>
      </c>
      <c r="G266" s="2">
        <f t="shared" si="31"/>
        <v>40.940378294726017</v>
      </c>
    </row>
    <row r="267" spans="1:7" x14ac:dyDescent="0.2">
      <c r="A267">
        <v>35</v>
      </c>
      <c r="B267">
        <v>265</v>
      </c>
      <c r="C267" s="1">
        <f t="shared" ref="C267:C330" si="32">B267/A267*10000</f>
        <v>75714.28571428571</v>
      </c>
      <c r="D267" s="2">
        <f t="shared" ref="D267:D330" si="33">(IF(B267&gt;0,(CHIINV(0.975, 2 * B267) / 2)/C267,0))*10000</f>
        <v>30.912468745115657</v>
      </c>
      <c r="E267" s="2">
        <f t="shared" ref="E267:E330" si="34">(IF(B267&gt;0,(CHIINV(0.025, 2 * (B267+1) )/ 2)/C267,(CHIINV(0.025, 2 )/ 2)/C267))*10000</f>
        <v>39.477676275352422</v>
      </c>
      <c r="F267" s="2">
        <f t="shared" ref="F267:F330" si="35">(IF(B267&gt;0,(CHIINV(0.995, 2 * B267) / 2)/C267,0))*10000</f>
        <v>29.710067911866393</v>
      </c>
      <c r="G267" s="2">
        <f t="shared" ref="G267:G330" si="36">(IF(B267&gt;0,(CHIINV(0.005, 2 * (B267+1) )/ 2)/C267,(CHIINV(0.005, 2 )/ 2)/C267))*10000</f>
        <v>40.928401968916845</v>
      </c>
    </row>
    <row r="268" spans="1:7" x14ac:dyDescent="0.2">
      <c r="A268">
        <v>35</v>
      </c>
      <c r="B268">
        <v>266</v>
      </c>
      <c r="C268" s="1">
        <f t="shared" si="32"/>
        <v>76000</v>
      </c>
      <c r="D268" s="2">
        <f t="shared" si="33"/>
        <v>30.919919352517173</v>
      </c>
      <c r="E268" s="2">
        <f t="shared" si="34"/>
        <v>39.468744335458766</v>
      </c>
      <c r="F268" s="2">
        <f t="shared" si="35"/>
        <v>29.71955467803588</v>
      </c>
      <c r="G268" s="2">
        <f t="shared" si="36"/>
        <v>40.916496154867382</v>
      </c>
    </row>
    <row r="269" spans="1:7" x14ac:dyDescent="0.2">
      <c r="A269">
        <v>35</v>
      </c>
      <c r="B269">
        <v>267</v>
      </c>
      <c r="C269" s="1">
        <f t="shared" si="32"/>
        <v>76285.71428571429</v>
      </c>
      <c r="D269" s="2">
        <f t="shared" si="33"/>
        <v>30.92732896931123</v>
      </c>
      <c r="E269" s="2">
        <f t="shared" si="34"/>
        <v>39.459864563637709</v>
      </c>
      <c r="F269" s="2">
        <f t="shared" si="35"/>
        <v>29.728989839313755</v>
      </c>
      <c r="G269" s="2">
        <f t="shared" si="36"/>
        <v>40.904660169572146</v>
      </c>
    </row>
    <row r="270" spans="1:7" x14ac:dyDescent="0.2">
      <c r="A270">
        <v>35</v>
      </c>
      <c r="B270">
        <v>268</v>
      </c>
      <c r="C270" s="1">
        <f t="shared" si="32"/>
        <v>76571.42857142858</v>
      </c>
      <c r="D270" s="2">
        <f t="shared" si="33"/>
        <v>30.934697971433298</v>
      </c>
      <c r="E270" s="2">
        <f t="shared" si="34"/>
        <v>39.451036458080672</v>
      </c>
      <c r="F270" s="2">
        <f t="shared" si="35"/>
        <v>29.738373864575529</v>
      </c>
      <c r="G270" s="2">
        <f t="shared" si="36"/>
        <v>40.892893339205081</v>
      </c>
    </row>
    <row r="271" spans="1:7" x14ac:dyDescent="0.2">
      <c r="A271">
        <v>35</v>
      </c>
      <c r="B271">
        <v>269</v>
      </c>
      <c r="C271" s="1">
        <f t="shared" si="32"/>
        <v>76857.142857142855</v>
      </c>
      <c r="D271" s="2">
        <f t="shared" si="33"/>
        <v>30.942026729999039</v>
      </c>
      <c r="E271" s="2">
        <f t="shared" si="34"/>
        <v>39.442259523680328</v>
      </c>
      <c r="F271" s="2">
        <f t="shared" si="35"/>
        <v>29.747707216734618</v>
      </c>
      <c r="G271" s="2">
        <f t="shared" si="36"/>
        <v>40.88119499896203</v>
      </c>
    </row>
    <row r="272" spans="1:7" x14ac:dyDescent="0.2">
      <c r="A272">
        <v>35</v>
      </c>
      <c r="B272">
        <v>270</v>
      </c>
      <c r="C272" s="1">
        <f t="shared" si="32"/>
        <v>77142.857142857145</v>
      </c>
      <c r="D272" s="2">
        <f t="shared" si="33"/>
        <v>30.949315611383554</v>
      </c>
      <c r="E272" s="2">
        <f t="shared" si="34"/>
        <v>39.433533271916296</v>
      </c>
      <c r="F272" s="2">
        <f t="shared" si="35"/>
        <v>29.756990352839601</v>
      </c>
      <c r="G272" s="2">
        <f t="shared" si="36"/>
        <v>40.869564492906534</v>
      </c>
    </row>
    <row r="273" spans="1:7" x14ac:dyDescent="0.2">
      <c r="A273">
        <v>35</v>
      </c>
      <c r="B273">
        <v>271</v>
      </c>
      <c r="C273" s="1">
        <f t="shared" si="32"/>
        <v>77428.571428571435</v>
      </c>
      <c r="D273" s="2">
        <f t="shared" si="33"/>
        <v>30.956564977299124</v>
      </c>
      <c r="E273" s="2">
        <f t="shared" si="34"/>
        <v>39.424857220743284</v>
      </c>
      <c r="F273" s="2">
        <f t="shared" si="35"/>
        <v>29.766223724169709</v>
      </c>
      <c r="G273" s="2">
        <f t="shared" si="36"/>
        <v>40.858001173818913</v>
      </c>
    </row>
    <row r="274" spans="1:7" x14ac:dyDescent="0.2">
      <c r="A274">
        <v>35</v>
      </c>
      <c r="B274">
        <v>272</v>
      </c>
      <c r="C274" s="1">
        <f t="shared" si="32"/>
        <v>77714.28571428571</v>
      </c>
      <c r="D274" s="2">
        <f t="shared" si="33"/>
        <v>30.963775184871292</v>
      </c>
      <c r="E274" s="2">
        <f t="shared" si="34"/>
        <v>39.416230894481423</v>
      </c>
      <c r="F274" s="2">
        <f t="shared" si="35"/>
        <v>29.775407776328287</v>
      </c>
      <c r="G274" s="2">
        <f t="shared" si="36"/>
        <v>40.846504403048286</v>
      </c>
    </row>
    <row r="275" spans="1:7" x14ac:dyDescent="0.2">
      <c r="A275">
        <v>35</v>
      </c>
      <c r="B275">
        <v>273</v>
      </c>
      <c r="C275" s="1">
        <f t="shared" si="32"/>
        <v>78000</v>
      </c>
      <c r="D275" s="2">
        <f t="shared" si="33"/>
        <v>30.970946586713477</v>
      </c>
      <c r="E275" s="2">
        <f t="shared" si="34"/>
        <v>39.407653823708984</v>
      </c>
      <c r="F275" s="2">
        <f t="shared" si="35"/>
        <v>29.78454294933448</v>
      </c>
      <c r="G275" s="2">
        <f t="shared" si="36"/>
        <v>40.835073550367838</v>
      </c>
    </row>
    <row r="276" spans="1:7" x14ac:dyDescent="0.2">
      <c r="A276">
        <v>35</v>
      </c>
      <c r="B276">
        <v>274</v>
      </c>
      <c r="C276" s="1">
        <f t="shared" si="32"/>
        <v>78285.71428571429</v>
      </c>
      <c r="D276" s="2">
        <f t="shared" si="33"/>
        <v>30.978079531000187</v>
      </c>
      <c r="E276" s="2">
        <f t="shared" si="34"/>
        <v>39.399125545157176</v>
      </c>
      <c r="F276" s="2">
        <f t="shared" si="35"/>
        <v>29.793629677712996</v>
      </c>
      <c r="G276" s="2">
        <f t="shared" si="36"/>
        <v>40.823707993832933</v>
      </c>
    </row>
    <row r="277" spans="1:7" x14ac:dyDescent="0.2">
      <c r="A277">
        <v>35</v>
      </c>
      <c r="B277">
        <v>275</v>
      </c>
      <c r="C277" s="1">
        <f t="shared" si="32"/>
        <v>78571.428571428565</v>
      </c>
      <c r="D277" s="2">
        <f t="shared" si="33"/>
        <v>30.985174361538608</v>
      </c>
      <c r="E277" s="2">
        <f t="shared" si="34"/>
        <v>39.390645601607226</v>
      </c>
      <c r="F277" s="2">
        <f t="shared" si="35"/>
        <v>29.802668390582252</v>
      </c>
      <c r="G277" s="2">
        <f t="shared" si="36"/>
        <v>40.81240711964216</v>
      </c>
    </row>
    <row r="278" spans="1:7" x14ac:dyDescent="0.2">
      <c r="A278">
        <v>35</v>
      </c>
      <c r="B278">
        <v>276</v>
      </c>
      <c r="C278" s="1">
        <f t="shared" si="32"/>
        <v>78857.142857142855</v>
      </c>
      <c r="D278" s="2">
        <f t="shared" si="33"/>
        <v>30.992231417838944</v>
      </c>
      <c r="E278" s="2">
        <f t="shared" si="34"/>
        <v>39.382213541789369</v>
      </c>
      <c r="F278" s="2">
        <f t="shared" si="35"/>
        <v>29.811659511740757</v>
      </c>
      <c r="G278" s="2">
        <f t="shared" si="36"/>
        <v>40.801170322001212</v>
      </c>
    </row>
    <row r="279" spans="1:7" x14ac:dyDescent="0.2">
      <c r="A279">
        <v>35</v>
      </c>
      <c r="B279">
        <v>277</v>
      </c>
      <c r="C279" s="1">
        <f t="shared" si="32"/>
        <v>79142.857142857145</v>
      </c>
      <c r="D279" s="2">
        <f t="shared" si="33"/>
        <v>30.999251035183317</v>
      </c>
      <c r="E279" s="2">
        <f t="shared" si="34"/>
        <v>39.373828920284076</v>
      </c>
      <c r="F279" s="2">
        <f t="shared" si="35"/>
        <v>29.820603459751734</v>
      </c>
      <c r="G279" s="2">
        <f t="shared" si="36"/>
        <v>40.789997002989566</v>
      </c>
    </row>
    <row r="280" spans="1:7" x14ac:dyDescent="0.2">
      <c r="A280">
        <v>35</v>
      </c>
      <c r="B280">
        <v>278</v>
      </c>
      <c r="C280" s="1">
        <f t="shared" si="32"/>
        <v>79428.571428571435</v>
      </c>
      <c r="D280" s="2">
        <f t="shared" si="33"/>
        <v>31.006233544693316</v>
      </c>
      <c r="E280" s="2">
        <f t="shared" si="34"/>
        <v>39.365491297425187</v>
      </c>
      <c r="F280" s="2">
        <f t="shared" si="35"/>
        <v>29.82950064802618</v>
      </c>
      <c r="G280" s="2">
        <f t="shared" si="36"/>
        <v>40.778886572429798</v>
      </c>
    </row>
    <row r="281" spans="1:7" x14ac:dyDescent="0.2">
      <c r="A281">
        <v>35</v>
      </c>
      <c r="B281">
        <v>279</v>
      </c>
      <c r="C281" s="1">
        <f t="shared" si="32"/>
        <v>79714.28571428571</v>
      </c>
      <c r="D281" s="2">
        <f t="shared" si="33"/>
        <v>31.013179273396222</v>
      </c>
      <c r="E281" s="2">
        <f t="shared" si="34"/>
        <v>39.357200239204943</v>
      </c>
      <c r="F281" s="2">
        <f t="shared" si="35"/>
        <v>29.838351484904301</v>
      </c>
      <c r="G281" s="2">
        <f t="shared" si="36"/>
        <v>40.767838447759573</v>
      </c>
    </row>
    <row r="282" spans="1:7" x14ac:dyDescent="0.2">
      <c r="A282">
        <v>35</v>
      </c>
      <c r="B282">
        <v>280</v>
      </c>
      <c r="C282" s="1">
        <f t="shared" si="32"/>
        <v>80000</v>
      </c>
      <c r="D282" s="2">
        <f t="shared" si="33"/>
        <v>31.020088544289976</v>
      </c>
      <c r="E282" s="2">
        <f t="shared" si="34"/>
        <v>39.348955317181016</v>
      </c>
      <c r="F282" s="2">
        <f t="shared" si="35"/>
        <v>29.847156373735345</v>
      </c>
      <c r="G282" s="2">
        <f t="shared" si="36"/>
        <v>40.756852053906179</v>
      </c>
    </row>
    <row r="283" spans="1:7" x14ac:dyDescent="0.2">
      <c r="A283">
        <v>35</v>
      </c>
      <c r="B283">
        <v>281</v>
      </c>
      <c r="C283" s="1">
        <f t="shared" si="32"/>
        <v>80285.71428571429</v>
      </c>
      <c r="D283" s="2">
        <f t="shared" si="33"/>
        <v>31.026961676406867</v>
      </c>
      <c r="E283" s="2">
        <f t="shared" si="34"/>
        <v>39.340756108385328</v>
      </c>
      <c r="F283" s="2">
        <f t="shared" si="35"/>
        <v>29.855915712955937</v>
      </c>
      <c r="G283" s="2">
        <f t="shared" si="36"/>
        <v>40.745926823163586</v>
      </c>
    </row>
    <row r="284" spans="1:7" x14ac:dyDescent="0.2">
      <c r="A284">
        <v>35</v>
      </c>
      <c r="B284">
        <v>282</v>
      </c>
      <c r="C284" s="1">
        <f t="shared" si="32"/>
        <v>80571.428571428565</v>
      </c>
      <c r="D284" s="2">
        <f t="shared" si="33"/>
        <v>31.033798984876018</v>
      </c>
      <c r="E284" s="2">
        <f t="shared" si="34"/>
        <v>39.332602195234784</v>
      </c>
      <c r="F284" s="2">
        <f t="shared" si="35"/>
        <v>29.864629896166949</v>
      </c>
      <c r="G284" s="2">
        <f t="shared" si="36"/>
        <v>40.735062195072032</v>
      </c>
    </row>
    <row r="285" spans="1:7" x14ac:dyDescent="0.2">
      <c r="A285">
        <v>35</v>
      </c>
      <c r="B285">
        <v>283</v>
      </c>
      <c r="C285" s="1">
        <f t="shared" si="32"/>
        <v>80857.142857142855</v>
      </c>
      <c r="D285" s="2">
        <f t="shared" si="33"/>
        <v>31.040600780984636</v>
      </c>
      <c r="E285" s="2">
        <f t="shared" si="34"/>
        <v>39.324493165443577</v>
      </c>
      <c r="F285" s="2">
        <f t="shared" si="35"/>
        <v>29.873299312208776</v>
      </c>
      <c r="G285" s="2">
        <f t="shared" si="36"/>
        <v>40.724257616299795</v>
      </c>
    </row>
    <row r="286" spans="1:7" x14ac:dyDescent="0.2">
      <c r="A286">
        <v>35</v>
      </c>
      <c r="B286">
        <v>284</v>
      </c>
      <c r="C286" s="1">
        <f t="shared" si="32"/>
        <v>81142.857142857145</v>
      </c>
      <c r="D286" s="2">
        <f t="shared" si="33"/>
        <v>31.04736737223811</v>
      </c>
      <c r="E286" s="2">
        <f t="shared" si="34"/>
        <v>39.316428611937475</v>
      </c>
      <c r="F286" s="2">
        <f t="shared" si="35"/>
        <v>29.881924345235305</v>
      </c>
      <c r="G286" s="2">
        <f t="shared" si="36"/>
        <v>40.71351254052756</v>
      </c>
    </row>
    <row r="287" spans="1:7" x14ac:dyDescent="0.2">
      <c r="A287">
        <v>35</v>
      </c>
      <c r="B287">
        <v>285</v>
      </c>
      <c r="C287" s="1">
        <f t="shared" si="32"/>
        <v>81428.57142857142</v>
      </c>
      <c r="D287" s="2">
        <f t="shared" si="33"/>
        <v>31.054099062418988</v>
      </c>
      <c r="E287" s="2">
        <f t="shared" si="34"/>
        <v>39.308408132769635</v>
      </c>
      <c r="F287" s="2">
        <f t="shared" si="35"/>
        <v>29.890505374786478</v>
      </c>
      <c r="G287" s="2">
        <f t="shared" si="36"/>
        <v>40.702826428334873</v>
      </c>
    </row>
    <row r="288" spans="1:7" x14ac:dyDescent="0.2">
      <c r="A288">
        <v>35</v>
      </c>
      <c r="B288">
        <v>286</v>
      </c>
      <c r="C288" s="1">
        <f t="shared" si="32"/>
        <v>81714.28571428571</v>
      </c>
      <c r="D288" s="2">
        <f t="shared" si="33"/>
        <v>31.060796151644762</v>
      </c>
      <c r="E288" s="2">
        <f t="shared" si="34"/>
        <v>39.300431331038041</v>
      </c>
      <c r="F288" s="2">
        <f t="shared" si="35"/>
        <v>29.899042775859371</v>
      </c>
      <c r="G288" s="2">
        <f t="shared" si="36"/>
        <v>40.692198747088931</v>
      </c>
    </row>
    <row r="289" spans="1:7" x14ac:dyDescent="0.2">
      <c r="A289">
        <v>35</v>
      </c>
      <c r="B289">
        <v>287</v>
      </c>
      <c r="C289" s="1">
        <f t="shared" si="32"/>
        <v>82000</v>
      </c>
      <c r="D289" s="2">
        <f t="shared" si="33"/>
        <v>31.067458936424657</v>
      </c>
      <c r="E289" s="2">
        <f t="shared" si="34"/>
        <v>39.29249781480474</v>
      </c>
      <c r="F289" s="2">
        <f t="shared" si="35"/>
        <v>29.907536918978071</v>
      </c>
      <c r="G289" s="2">
        <f t="shared" si="36"/>
        <v>40.681628970835511</v>
      </c>
    </row>
    <row r="290" spans="1:7" x14ac:dyDescent="0.2">
      <c r="A290">
        <v>35</v>
      </c>
      <c r="B290">
        <v>288</v>
      </c>
      <c r="C290" s="1">
        <f t="shared" si="32"/>
        <v>82285.714285714275</v>
      </c>
      <c r="D290" s="2">
        <f t="shared" si="33"/>
        <v>31.074087709715258</v>
      </c>
      <c r="E290" s="2">
        <f t="shared" si="34"/>
        <v>39.284607197016449</v>
      </c>
      <c r="F290" s="2">
        <f t="shared" si="35"/>
        <v>29.91598817026216</v>
      </c>
      <c r="G290" s="2">
        <f t="shared" si="36"/>
        <v>40.671116580192063</v>
      </c>
    </row>
    <row r="291" spans="1:7" x14ac:dyDescent="0.2">
      <c r="A291">
        <v>35</v>
      </c>
      <c r="B291">
        <v>289</v>
      </c>
      <c r="C291" s="1">
        <f t="shared" si="32"/>
        <v>82571.42857142858</v>
      </c>
      <c r="D291" s="2">
        <f t="shared" si="33"/>
        <v>31.080682760975105</v>
      </c>
      <c r="E291" s="2">
        <f t="shared" si="34"/>
        <v>39.276759095426776</v>
      </c>
      <c r="F291" s="2">
        <f t="shared" si="35"/>
        <v>29.924396891493945</v>
      </c>
      <c r="G291" s="2">
        <f t="shared" si="36"/>
        <v>40.660661062242795</v>
      </c>
    </row>
    <row r="292" spans="1:7" x14ac:dyDescent="0.2">
      <c r="A292">
        <v>35</v>
      </c>
      <c r="B292">
        <v>290</v>
      </c>
      <c r="C292" s="1">
        <f t="shared" si="32"/>
        <v>82857.14285714287</v>
      </c>
      <c r="D292" s="2">
        <f t="shared" si="33"/>
        <v>31.087244376218376</v>
      </c>
      <c r="E292" s="2">
        <f t="shared" si="34"/>
        <v>39.268953132520082</v>
      </c>
      <c r="F292" s="2">
        <f t="shared" si="35"/>
        <v>29.932763440184477</v>
      </c>
      <c r="G292" s="2">
        <f t="shared" si="36"/>
        <v>40.650261910435937</v>
      </c>
    </row>
    <row r="293" spans="1:7" x14ac:dyDescent="0.2">
      <c r="A293">
        <v>35</v>
      </c>
      <c r="B293">
        <v>291</v>
      </c>
      <c r="C293" s="1">
        <f t="shared" si="32"/>
        <v>83142.857142857145</v>
      </c>
      <c r="D293" s="2">
        <f t="shared" si="33"/>
        <v>31.093772838067384</v>
      </c>
      <c r="E293" s="2">
        <f t="shared" si="34"/>
        <v>39.261188935436543</v>
      </c>
      <c r="F293" s="2">
        <f t="shared" si="35"/>
        <v>29.941088169638217</v>
      </c>
      <c r="G293" s="2">
        <f t="shared" si="36"/>
        <v>40.639918624482831</v>
      </c>
    </row>
    <row r="294" spans="1:7" x14ac:dyDescent="0.2">
      <c r="A294">
        <v>35</v>
      </c>
      <c r="B294">
        <v>292</v>
      </c>
      <c r="C294" s="1">
        <f t="shared" si="32"/>
        <v>83428.571428571435</v>
      </c>
      <c r="D294" s="2">
        <f t="shared" si="33"/>
        <v>31.100268425804227</v>
      </c>
      <c r="E294" s="2">
        <f t="shared" si="34"/>
        <v>39.253466135898854</v>
      </c>
      <c r="F294" s="2">
        <f t="shared" si="35"/>
        <v>29.949371429016672</v>
      </c>
      <c r="G294" s="2">
        <f t="shared" si="36"/>
        <v>40.6296307102591</v>
      </c>
    </row>
    <row r="295" spans="1:7" x14ac:dyDescent="0.2">
      <c r="A295">
        <v>35</v>
      </c>
      <c r="B295">
        <v>293</v>
      </c>
      <c r="C295" s="1">
        <f t="shared" si="32"/>
        <v>83714.285714285725</v>
      </c>
      <c r="D295" s="2">
        <f t="shared" si="33"/>
        <v>31.106731415421457</v>
      </c>
      <c r="E295" s="2">
        <f t="shared" si="34"/>
        <v>39.245784370140306</v>
      </c>
      <c r="F295" s="2">
        <f t="shared" si="35"/>
        <v>29.957613563400756</v>
      </c>
      <c r="G295" s="2">
        <f t="shared" si="36"/>
        <v>40.61939767970761</v>
      </c>
    </row>
    <row r="296" spans="1:7" x14ac:dyDescent="0.2">
      <c r="A296">
        <v>35</v>
      </c>
      <c r="B296">
        <v>294</v>
      </c>
      <c r="C296" s="1">
        <f t="shared" si="32"/>
        <v>84000</v>
      </c>
      <c r="D296" s="2">
        <f t="shared" si="33"/>
        <v>31.113162079671788</v>
      </c>
      <c r="E296" s="2">
        <f t="shared" si="34"/>
        <v>39.238143278834194</v>
      </c>
      <c r="F296" s="2">
        <f t="shared" si="35"/>
        <v>29.965814913851972</v>
      </c>
      <c r="G296" s="2">
        <f t="shared" si="36"/>
        <v>40.609219050743356</v>
      </c>
    </row>
    <row r="297" spans="1:7" x14ac:dyDescent="0.2">
      <c r="A297">
        <v>35</v>
      </c>
      <c r="B297">
        <v>295</v>
      </c>
      <c r="C297" s="1">
        <f t="shared" si="32"/>
        <v>84285.71428571429</v>
      </c>
      <c r="D297" s="2">
        <f t="shared" si="33"/>
        <v>31.119560688116866</v>
      </c>
      <c r="E297" s="2">
        <f t="shared" si="34"/>
        <v>39.230542507024531</v>
      </c>
      <c r="F297" s="2">
        <f t="shared" si="35"/>
        <v>29.973975817472638</v>
      </c>
      <c r="G297" s="2">
        <f t="shared" si="36"/>
        <v>40.599094347160083</v>
      </c>
    </row>
    <row r="298" spans="1:7" x14ac:dyDescent="0.2">
      <c r="A298">
        <v>35</v>
      </c>
      <c r="B298">
        <v>296</v>
      </c>
      <c r="C298" s="1">
        <f t="shared" si="32"/>
        <v>84571.42857142858</v>
      </c>
      <c r="D298" s="2">
        <f t="shared" si="33"/>
        <v>31.125927507175259</v>
      </c>
      <c r="E298" s="2">
        <f t="shared" si="34"/>
        <v>39.222981704058228</v>
      </c>
      <c r="F298" s="2">
        <f t="shared" si="35"/>
        <v>29.982096607464815</v>
      </c>
      <c r="G298" s="2">
        <f t="shared" si="36"/>
        <v>40.589023098538846</v>
      </c>
    </row>
    <row r="299" spans="1:7" x14ac:dyDescent="0.2">
      <c r="A299">
        <v>35</v>
      </c>
      <c r="B299">
        <v>297</v>
      </c>
      <c r="C299" s="1">
        <f t="shared" si="32"/>
        <v>84857.142857142855</v>
      </c>
      <c r="D299" s="2">
        <f t="shared" si="33"/>
        <v>31.132262800169386</v>
      </c>
      <c r="E299" s="2">
        <f t="shared" si="34"/>
        <v>39.215460523518352</v>
      </c>
      <c r="F299" s="2">
        <f t="shared" si="35"/>
        <v>29.990177613188287</v>
      </c>
      <c r="G299" s="2">
        <f t="shared" si="36"/>
        <v>40.579004840158049</v>
      </c>
    </row>
    <row r="300" spans="1:7" x14ac:dyDescent="0.2">
      <c r="A300">
        <v>35</v>
      </c>
      <c r="B300">
        <v>298</v>
      </c>
      <c r="C300" s="1">
        <f t="shared" si="32"/>
        <v>85142.857142857145</v>
      </c>
      <c r="D300" s="2">
        <f t="shared" si="33"/>
        <v>31.138566827371754</v>
      </c>
      <c r="E300" s="2">
        <f t="shared" si="34"/>
        <v>39.207978623158795</v>
      </c>
      <c r="F300" s="2">
        <f t="shared" si="35"/>
        <v>29.998219160217452</v>
      </c>
      <c r="G300" s="2">
        <f t="shared" si="36"/>
        <v>40.569039112905422</v>
      </c>
    </row>
    <row r="301" spans="1:7" x14ac:dyDescent="0.2">
      <c r="A301">
        <v>35</v>
      </c>
      <c r="B301">
        <v>299</v>
      </c>
      <c r="C301" s="1">
        <f t="shared" si="32"/>
        <v>85428.57142857142</v>
      </c>
      <c r="D301" s="2">
        <f t="shared" si="33"/>
        <v>31.144839846050271</v>
      </c>
      <c r="E301" s="2">
        <f t="shared" si="34"/>
        <v>39.200535664840125</v>
      </c>
      <c r="F301" s="2">
        <f t="shared" si="35"/>
        <v>30.006221570397202</v>
      </c>
      <c r="G301" s="2">
        <f t="shared" si="36"/>
        <v>40.559125463191499</v>
      </c>
    </row>
    <row r="302" spans="1:7" x14ac:dyDescent="0.2">
      <c r="A302">
        <v>35</v>
      </c>
      <c r="B302">
        <v>300</v>
      </c>
      <c r="C302" s="1">
        <f t="shared" si="32"/>
        <v>85714.28571428571</v>
      </c>
      <c r="D302" s="2">
        <f t="shared" si="33"/>
        <v>31.151082110512743</v>
      </c>
      <c r="E302" s="2">
        <f t="shared" si="34"/>
        <v>39.193131314466584</v>
      </c>
      <c r="F302" s="2">
        <f t="shared" si="35"/>
        <v>30.014185161897785</v>
      </c>
      <c r="G302" s="2">
        <f t="shared" si="36"/>
        <v>40.549263442864735</v>
      </c>
    </row>
    <row r="303" spans="1:7" x14ac:dyDescent="0.2">
      <c r="A303">
        <v>35</v>
      </c>
      <c r="B303">
        <v>301</v>
      </c>
      <c r="C303" s="1">
        <f t="shared" si="32"/>
        <v>86000</v>
      </c>
      <c r="D303" s="2">
        <f t="shared" si="33"/>
        <v>31.157293872150596</v>
      </c>
      <c r="E303" s="2">
        <f t="shared" si="34"/>
        <v>39.185765241924351</v>
      </c>
      <c r="F303" s="2">
        <f t="shared" si="35"/>
        <v>30.022110249268639</v>
      </c>
      <c r="G303" s="2">
        <f t="shared" si="36"/>
        <v>40.539452609128361</v>
      </c>
    </row>
    <row r="304" spans="1:7" x14ac:dyDescent="0.2">
      <c r="A304">
        <v>35</v>
      </c>
      <c r="B304">
        <v>302</v>
      </c>
      <c r="C304" s="1">
        <f t="shared" si="32"/>
        <v>86285.714285714275</v>
      </c>
      <c r="D304" s="2">
        <f t="shared" si="33"/>
        <v>31.163475379481827</v>
      </c>
      <c r="E304" s="2">
        <f t="shared" si="34"/>
        <v>39.17843712102087</v>
      </c>
      <c r="F304" s="2">
        <f t="shared" si="35"/>
        <v>30.029997143491389</v>
      </c>
      <c r="G304" s="2">
        <f t="shared" si="36"/>
        <v>40.529692524458518</v>
      </c>
    </row>
    <row r="305" spans="1:7" x14ac:dyDescent="0.2">
      <c r="A305">
        <v>35</v>
      </c>
      <c r="B305">
        <v>303</v>
      </c>
      <c r="C305" s="1">
        <f t="shared" si="32"/>
        <v>86571.428571428565</v>
      </c>
      <c r="D305" s="2">
        <f t="shared" si="33"/>
        <v>31.16962687819305</v>
      </c>
      <c r="E305" s="2">
        <f t="shared" si="34"/>
        <v>39.171146629425358</v>
      </c>
      <c r="F305" s="2">
        <f t="shared" si="35"/>
        <v>30.037846152031726</v>
      </c>
      <c r="G305" s="2">
        <f t="shared" si="36"/>
        <v>40.519982756524136</v>
      </c>
    </row>
    <row r="306" spans="1:7" x14ac:dyDescent="0.2">
      <c r="A306">
        <v>35</v>
      </c>
      <c r="B306">
        <v>304</v>
      </c>
      <c r="C306" s="1">
        <f t="shared" si="32"/>
        <v>86857.142857142855</v>
      </c>
      <c r="D306" s="2">
        <f t="shared" si="33"/>
        <v>31.175748611181</v>
      </c>
      <c r="E306" s="2">
        <f t="shared" si="34"/>
        <v>39.163893448610374</v>
      </c>
      <c r="F306" s="2">
        <f t="shared" si="35"/>
        <v>30.045657578890509</v>
      </c>
      <c r="G306" s="2">
        <f t="shared" si="36"/>
        <v>40.510322878108205</v>
      </c>
    </row>
    <row r="307" spans="1:7" x14ac:dyDescent="0.2">
      <c r="A307">
        <v>35</v>
      </c>
      <c r="B307">
        <v>305</v>
      </c>
      <c r="C307" s="1">
        <f t="shared" si="32"/>
        <v>87142.85714285713</v>
      </c>
      <c r="D307" s="2">
        <f t="shared" si="33"/>
        <v>31.181840818593162</v>
      </c>
      <c r="E307" s="2">
        <f t="shared" si="34"/>
        <v>39.156677263794464</v>
      </c>
      <c r="F307" s="2">
        <f t="shared" si="35"/>
        <v>30.053431724653901</v>
      </c>
      <c r="G307" s="2">
        <f t="shared" si="36"/>
        <v>40.500712467030517</v>
      </c>
    </row>
    <row r="308" spans="1:7" x14ac:dyDescent="0.2">
      <c r="A308">
        <v>35</v>
      </c>
      <c r="B308">
        <v>306</v>
      </c>
      <c r="C308" s="1">
        <f t="shared" si="32"/>
        <v>87428.57142857142</v>
      </c>
      <c r="D308" s="2">
        <f t="shared" si="33"/>
        <v>31.187903737867639</v>
      </c>
      <c r="E308" s="2">
        <f t="shared" si="34"/>
        <v>39.149497763885897</v>
      </c>
      <c r="F308" s="2">
        <f t="shared" si="35"/>
        <v>30.061168886542621</v>
      </c>
      <c r="G308" s="2">
        <f t="shared" si="36"/>
        <v>40.49115110607174</v>
      </c>
    </row>
    <row r="309" spans="1:7" x14ac:dyDescent="0.2">
      <c r="A309">
        <v>35</v>
      </c>
      <c r="B309">
        <v>307</v>
      </c>
      <c r="C309" s="1">
        <f t="shared" si="32"/>
        <v>87714.285714285725</v>
      </c>
      <c r="D309" s="2">
        <f t="shared" si="33"/>
        <v>31.193937603772476</v>
      </c>
      <c r="E309" s="2">
        <f t="shared" si="34"/>
        <v>39.142354641427382</v>
      </c>
      <c r="F309" s="2">
        <f t="shared" si="35"/>
        <v>30.068869358460347</v>
      </c>
      <c r="G309" s="2">
        <f t="shared" si="36"/>
        <v>40.481638382899085</v>
      </c>
    </row>
    <row r="310" spans="1:7" x14ac:dyDescent="0.2">
      <c r="A310">
        <v>35</v>
      </c>
      <c r="B310">
        <v>308</v>
      </c>
      <c r="C310" s="1">
        <f t="shared" si="32"/>
        <v>88000</v>
      </c>
      <c r="D310" s="2">
        <f t="shared" si="33"/>
        <v>31.199942648444129</v>
      </c>
      <c r="E310" s="2">
        <f t="shared" si="34"/>
        <v>39.135247592541845</v>
      </c>
      <c r="F310" s="2">
        <f t="shared" si="35"/>
        <v>30.076533431041195</v>
      </c>
      <c r="G310" s="2">
        <f t="shared" si="36"/>
        <v>40.472173889993087</v>
      </c>
    </row>
    <row r="311" spans="1:7" x14ac:dyDescent="0.2">
      <c r="A311">
        <v>35</v>
      </c>
      <c r="B311">
        <v>309</v>
      </c>
      <c r="C311" s="1">
        <f t="shared" si="32"/>
        <v>88285.71428571429</v>
      </c>
      <c r="D311" s="2">
        <f t="shared" si="33"/>
        <v>31.205919101425348</v>
      </c>
      <c r="E311" s="2">
        <f t="shared" si="34"/>
        <v>39.128176316879099</v>
      </c>
      <c r="F311" s="2">
        <f t="shared" si="35"/>
        <v>30.084161391696536</v>
      </c>
      <c r="G311" s="2">
        <f t="shared" si="36"/>
        <v>40.46275722457586</v>
      </c>
    </row>
    <row r="312" spans="1:7" x14ac:dyDescent="0.2">
      <c r="A312">
        <v>35</v>
      </c>
      <c r="B312">
        <v>310</v>
      </c>
      <c r="C312" s="1">
        <f t="shared" si="32"/>
        <v>88571.42857142858</v>
      </c>
      <c r="D312" s="2">
        <f t="shared" si="33"/>
        <v>31.21186718970235</v>
      </c>
      <c r="E312" s="2">
        <f t="shared" si="34"/>
        <v>39.121140517563568</v>
      </c>
      <c r="F312" s="2">
        <f t="shared" si="35"/>
        <v>30.091753524660792</v>
      </c>
      <c r="G312" s="2">
        <f t="shared" si="36"/>
        <v>40.453387988540676</v>
      </c>
    </row>
    <row r="313" spans="1:7" x14ac:dyDescent="0.2">
      <c r="A313">
        <v>35</v>
      </c>
      <c r="B313">
        <v>311</v>
      </c>
      <c r="C313" s="1">
        <f t="shared" si="32"/>
        <v>88857.142857142855</v>
      </c>
      <c r="D313" s="2">
        <f t="shared" si="33"/>
        <v>31.217787137741386</v>
      </c>
      <c r="E313" s="2">
        <f t="shared" si="34"/>
        <v>39.114139901142941</v>
      </c>
      <c r="F313" s="2">
        <f t="shared" si="35"/>
        <v>30.099310111036615</v>
      </c>
      <c r="G313" s="2">
        <f t="shared" si="36"/>
        <v>40.444065788382694</v>
      </c>
    </row>
    <row r="314" spans="1:7" x14ac:dyDescent="0.2">
      <c r="A314">
        <v>35</v>
      </c>
      <c r="B314">
        <v>312</v>
      </c>
      <c r="C314" s="1">
        <f t="shared" si="32"/>
        <v>89142.857142857145</v>
      </c>
      <c r="D314" s="2">
        <f t="shared" si="33"/>
        <v>31.223679167524619</v>
      </c>
      <c r="E314" s="2">
        <f t="shared" si="34"/>
        <v>39.107174177537694</v>
      </c>
      <c r="F314" s="2">
        <f t="shared" si="35"/>
        <v>30.106831428839101</v>
      </c>
      <c r="G314" s="2">
        <f t="shared" si="36"/>
        <v>40.434790235131032</v>
      </c>
    </row>
    <row r="315" spans="1:7" x14ac:dyDescent="0.2">
      <c r="A315">
        <v>35</v>
      </c>
      <c r="B315">
        <v>313</v>
      </c>
      <c r="C315" s="1">
        <f t="shared" si="32"/>
        <v>89428.571428571435</v>
      </c>
      <c r="D315" s="2">
        <f t="shared" si="33"/>
        <v>31.229543498585425</v>
      </c>
      <c r="E315" s="2">
        <f t="shared" si="34"/>
        <v>39.100243059991534</v>
      </c>
      <c r="F315" s="2">
        <f t="shared" si="35"/>
        <v>30.114317753039465</v>
      </c>
      <c r="G315" s="2">
        <f t="shared" si="36"/>
        <v>40.425560944282047</v>
      </c>
    </row>
    <row r="316" spans="1:7" x14ac:dyDescent="0.2">
      <c r="A316">
        <v>35</v>
      </c>
      <c r="B316">
        <v>314</v>
      </c>
      <c r="C316" s="1">
        <f t="shared" si="32"/>
        <v>89714.28571428571</v>
      </c>
      <c r="D316" s="2">
        <f t="shared" si="33"/>
        <v>31.235380348043062</v>
      </c>
      <c r="E316" s="2">
        <f t="shared" si="34"/>
        <v>39.093346265022852</v>
      </c>
      <c r="F316" s="2">
        <f t="shared" si="35"/>
        <v>30.121769355607785</v>
      </c>
      <c r="G316" s="2">
        <f t="shared" si="36"/>
        <v>40.416377535733794</v>
      </c>
    </row>
    <row r="317" spans="1:7" x14ac:dyDescent="0.2">
      <c r="A317">
        <v>35</v>
      </c>
      <c r="B317">
        <v>315</v>
      </c>
      <c r="C317" s="1">
        <f t="shared" si="32"/>
        <v>90000</v>
      </c>
      <c r="D317" s="2">
        <f t="shared" si="33"/>
        <v>31.241189930636708</v>
      </c>
      <c r="E317" s="2">
        <f t="shared" si="34"/>
        <v>39.086483512376766</v>
      </c>
      <c r="F317" s="2">
        <f t="shared" si="35"/>
        <v>30.129186505555023</v>
      </c>
      <c r="G317" s="2">
        <f t="shared" si="36"/>
        <v>40.407239633721588</v>
      </c>
    </row>
    <row r="318" spans="1:7" x14ac:dyDescent="0.2">
      <c r="A318">
        <v>35</v>
      </c>
      <c r="B318">
        <v>316</v>
      </c>
      <c r="C318" s="1">
        <f t="shared" si="32"/>
        <v>90285.71428571429</v>
      </c>
      <c r="D318" s="2">
        <f t="shared" si="33"/>
        <v>31.246972458759007</v>
      </c>
      <c r="E318" s="2">
        <f t="shared" si="34"/>
        <v>39.079654524978352</v>
      </c>
      <c r="F318" s="2">
        <f t="shared" si="35"/>
        <v>30.136569468974418</v>
      </c>
      <c r="G318" s="2">
        <f t="shared" si="36"/>
        <v>40.398146866754885</v>
      </c>
    </row>
    <row r="319" spans="1:7" x14ac:dyDescent="0.2">
      <c r="A319">
        <v>35</v>
      </c>
      <c r="B319">
        <v>317</v>
      </c>
      <c r="C319" s="1">
        <f t="shared" si="32"/>
        <v>90571.428571428565</v>
      </c>
      <c r="D319" s="2">
        <f t="shared" si="33"/>
        <v>31.252728142488927</v>
      </c>
      <c r="E319" s="2">
        <f t="shared" si="34"/>
        <v>39.072859028886413</v>
      </c>
      <c r="F319" s="2">
        <f t="shared" si="35"/>
        <v>30.143918509082209</v>
      </c>
      <c r="G319" s="2">
        <f t="shared" si="36"/>
        <v>40.389098867555084</v>
      </c>
    </row>
    <row r="320" spans="1:7" x14ac:dyDescent="0.2">
      <c r="A320">
        <v>35</v>
      </c>
      <c r="B320">
        <v>318</v>
      </c>
      <c r="C320" s="1">
        <f t="shared" si="32"/>
        <v>90857.142857142855</v>
      </c>
      <c r="D320" s="2">
        <f t="shared" si="33"/>
        <v>31.258457189624107</v>
      </c>
      <c r="E320" s="2">
        <f t="shared" si="34"/>
        <v>39.06609675324821</v>
      </c>
      <c r="F320" s="2">
        <f t="shared" si="35"/>
        <v>30.151233886257419</v>
      </c>
      <c r="G320" s="2">
        <f t="shared" si="36"/>
        <v>40.380095272994559</v>
      </c>
    </row>
    <row r="321" spans="1:7" x14ac:dyDescent="0.2">
      <c r="A321">
        <v>35</v>
      </c>
      <c r="B321">
        <v>319</v>
      </c>
      <c r="C321" s="1">
        <f t="shared" si="32"/>
        <v>91142.857142857145</v>
      </c>
      <c r="D321" s="2">
        <f t="shared" si="33"/>
        <v>31.264159805712705</v>
      </c>
      <c r="E321" s="2">
        <f t="shared" si="34"/>
        <v>39.05936743025503</v>
      </c>
      <c r="F321" s="2">
        <f t="shared" si="35"/>
        <v>30.158515858081262</v>
      </c>
      <c r="G321" s="2">
        <f t="shared" si="36"/>
        <v>40.371135724036705</v>
      </c>
    </row>
    <row r="322" spans="1:7" x14ac:dyDescent="0.2">
      <c r="A322">
        <v>35</v>
      </c>
      <c r="B322">
        <v>320</v>
      </c>
      <c r="C322" s="1">
        <f t="shared" si="32"/>
        <v>91428.57142857142</v>
      </c>
      <c r="D322" s="2">
        <f t="shared" si="33"/>
        <v>31.269836194084583</v>
      </c>
      <c r="E322" s="2">
        <f t="shared" si="34"/>
        <v>39.052670795098358</v>
      </c>
      <c r="F322" s="2">
        <f t="shared" si="35"/>
        <v>30.165764679375734</v>
      </c>
      <c r="G322" s="2">
        <f t="shared" si="36"/>
        <v>40.362219865677076</v>
      </c>
    </row>
    <row r="323" spans="1:7" x14ac:dyDescent="0.2">
      <c r="A323">
        <v>35</v>
      </c>
      <c r="B323">
        <v>321</v>
      </c>
      <c r="C323" s="1">
        <f t="shared" si="32"/>
        <v>91714.28571428571</v>
      </c>
      <c r="D323" s="2">
        <f t="shared" si="33"/>
        <v>31.275486555882086</v>
      </c>
      <c r="E323" s="2">
        <f t="shared" si="34"/>
        <v>39.046006585926989</v>
      </c>
      <c r="F323" s="2">
        <f t="shared" si="35"/>
        <v>30.172980602241477</v>
      </c>
      <c r="G323" s="2">
        <f t="shared" si="36"/>
        <v>40.353347346885478</v>
      </c>
    </row>
    <row r="324" spans="1:7" x14ac:dyDescent="0.2">
      <c r="A324">
        <v>35</v>
      </c>
      <c r="B324">
        <v>322</v>
      </c>
      <c r="C324" s="1">
        <f t="shared" si="32"/>
        <v>92000</v>
      </c>
      <c r="D324" s="2">
        <f t="shared" si="33"/>
        <v>31.281111090090221</v>
      </c>
      <c r="E324" s="2">
        <f t="shared" si="34"/>
        <v>39.039374543804797</v>
      </c>
      <c r="F324" s="2">
        <f t="shared" si="35"/>
        <v>30.180163876095282</v>
      </c>
      <c r="G324" s="2">
        <f t="shared" si="36"/>
        <v>40.344517820549207</v>
      </c>
    </row>
    <row r="325" spans="1:7" x14ac:dyDescent="0.2">
      <c r="A325">
        <v>35</v>
      </c>
      <c r="B325">
        <v>323</v>
      </c>
      <c r="C325" s="1">
        <f t="shared" si="32"/>
        <v>92285.714285714275</v>
      </c>
      <c r="D325" s="2">
        <f t="shared" si="33"/>
        <v>31.286709993566376</v>
      </c>
      <c r="E325" s="2">
        <f t="shared" si="34"/>
        <v>39.032774412669276</v>
      </c>
      <c r="F325" s="2">
        <f t="shared" si="35"/>
        <v>30.187314747706612</v>
      </c>
      <c r="G325" s="2">
        <f t="shared" si="36"/>
        <v>40.335730943417126</v>
      </c>
    </row>
    <row r="326" spans="1:7" x14ac:dyDescent="0.2">
      <c r="A326">
        <v>35</v>
      </c>
      <c r="B326">
        <v>324</v>
      </c>
      <c r="C326" s="1">
        <f t="shared" si="32"/>
        <v>92571.42857142858</v>
      </c>
      <c r="D326" s="2">
        <f t="shared" si="33"/>
        <v>31.292283461069481</v>
      </c>
      <c r="E326" s="2">
        <f t="shared" si="34"/>
        <v>39.026205939290719</v>
      </c>
      <c r="F326" s="2">
        <f t="shared" si="35"/>
        <v>30.194433461233789</v>
      </c>
      <c r="G326" s="2">
        <f t="shared" si="36"/>
        <v>40.326986376044772</v>
      </c>
    </row>
    <row r="327" spans="1:7" x14ac:dyDescent="0.2">
      <c r="A327">
        <v>35</v>
      </c>
      <c r="B327">
        <v>325</v>
      </c>
      <c r="C327" s="1">
        <f t="shared" si="32"/>
        <v>92857.14285714287</v>
      </c>
      <c r="D327" s="2">
        <f t="shared" si="33"/>
        <v>31.297831685288777</v>
      </c>
      <c r="E327" s="2">
        <f t="shared" si="34"/>
        <v>39.019668873232277</v>
      </c>
      <c r="F327" s="2">
        <f t="shared" si="35"/>
        <v>30.201520258259482</v>
      </c>
      <c r="G327" s="2">
        <f t="shared" si="36"/>
        <v>40.318283782740487</v>
      </c>
    </row>
    <row r="328" spans="1:7" x14ac:dyDescent="0.2">
      <c r="A328">
        <v>35</v>
      </c>
      <c r="B328">
        <v>326</v>
      </c>
      <c r="C328" s="1">
        <f t="shared" si="32"/>
        <v>93142.857142857145</v>
      </c>
      <c r="D328" s="2">
        <f t="shared" si="33"/>
        <v>31.303354856871984</v>
      </c>
      <c r="E328" s="2">
        <f t="shared" si="34"/>
        <v>39.013162966810462</v>
      </c>
      <c r="F328" s="2">
        <f t="shared" si="35"/>
        <v>30.208575377825532</v>
      </c>
      <c r="G328" s="2">
        <f t="shared" si="36"/>
        <v>40.309622831512321</v>
      </c>
    </row>
    <row r="329" spans="1:7" x14ac:dyDescent="0.2">
      <c r="A329">
        <v>35</v>
      </c>
      <c r="B329">
        <v>327</v>
      </c>
      <c r="C329" s="1">
        <f t="shared" si="32"/>
        <v>93428.571428571435</v>
      </c>
      <c r="D329" s="2">
        <f t="shared" si="33"/>
        <v>31.308853164453112</v>
      </c>
      <c r="E329" s="2">
        <f t="shared" si="34"/>
        <v>39.006687975056522</v>
      </c>
      <c r="F329" s="2">
        <f t="shared" si="35"/>
        <v>30.215599056467372</v>
      </c>
      <c r="G329" s="2">
        <f t="shared" si="36"/>
        <v>40.301003194015998</v>
      </c>
    </row>
    <row r="330" spans="1:7" x14ac:dyDescent="0.2">
      <c r="A330">
        <v>35</v>
      </c>
      <c r="B330">
        <v>328</v>
      </c>
      <c r="C330" s="1">
        <f t="shared" si="32"/>
        <v>93714.285714285725</v>
      </c>
      <c r="D330" s="2">
        <f t="shared" si="33"/>
        <v>31.314326794679722</v>
      </c>
      <c r="E330" s="2">
        <f t="shared" si="34"/>
        <v>39.000243655678418</v>
      </c>
      <c r="F330" s="2">
        <f t="shared" si="35"/>
        <v>30.222591528247701</v>
      </c>
      <c r="G330" s="2">
        <f t="shared" si="36"/>
        <v>40.292424545503643</v>
      </c>
    </row>
    <row r="331" spans="1:7" x14ac:dyDescent="0.2">
      <c r="A331">
        <v>35</v>
      </c>
      <c r="B331">
        <v>329</v>
      </c>
      <c r="C331" s="1">
        <f t="shared" ref="C331:C353" si="37">B331/A331*10000</f>
        <v>94000</v>
      </c>
      <c r="D331" s="2">
        <f t="shared" ref="D331:D353" si="38">(IF(B331&gt;0,(CHIINV(0.975, 2 * B331) / 2)/C331,0))*10000</f>
        <v>31.319775932239818</v>
      </c>
      <c r="E331" s="2">
        <f t="shared" ref="E331:E353" si="39">(IF(B331&gt;0,(CHIINV(0.025, 2 * (B331+1) )/ 2)/C331,(CHIINV(0.025, 2 )/ 2)/C331))*10000</f>
        <v>38.993829769023414</v>
      </c>
      <c r="F331" s="2">
        <f t="shared" ref="F331:F353" si="40">(IF(B331&gt;0,(CHIINV(0.995, 2 * B331) / 2)/C331,0))*10000</f>
        <v>30.229553024789723</v>
      </c>
      <c r="G331" s="2">
        <f t="shared" ref="G331:G353" si="41">(IF(B331&gt;0,(CHIINV(0.005, 2 * (B331+1) )/ 2)/C331,(CHIINV(0.005, 2 )/ 2)/C331))*10000</f>
        <v>40.283886564773518</v>
      </c>
    </row>
    <row r="332" spans="1:7" x14ac:dyDescent="0.2">
      <c r="A332">
        <v>35</v>
      </c>
      <c r="B332">
        <v>330</v>
      </c>
      <c r="C332" s="1">
        <f t="shared" si="37"/>
        <v>94285.71428571429</v>
      </c>
      <c r="D332" s="2">
        <f t="shared" si="38"/>
        <v>31.325200759888205</v>
      </c>
      <c r="E332" s="2">
        <f t="shared" si="39"/>
        <v>38.987446078041316</v>
      </c>
      <c r="F332" s="2">
        <f t="shared" si="40"/>
        <v>30.236483775309814</v>
      </c>
      <c r="G332" s="2">
        <f t="shared" si="41"/>
        <v>40.275388934120492</v>
      </c>
    </row>
    <row r="333" spans="1:7" x14ac:dyDescent="0.2">
      <c r="A333">
        <v>35</v>
      </c>
      <c r="B333">
        <v>331</v>
      </c>
      <c r="C333" s="1">
        <f t="shared" si="37"/>
        <v>94571.42857142858</v>
      </c>
      <c r="D333" s="2">
        <f t="shared" si="38"/>
        <v>31.330601458472515</v>
      </c>
      <c r="E333" s="2">
        <f t="shared" si="39"/>
        <v>38.981092348248382</v>
      </c>
      <c r="F333" s="2">
        <f t="shared" si="40"/>
        <v>30.243384006649634</v>
      </c>
      <c r="G333" s="2">
        <f t="shared" si="41"/>
        <v>40.26693133928741</v>
      </c>
    </row>
    <row r="334" spans="1:7" x14ac:dyDescent="0.2">
      <c r="A334">
        <v>35</v>
      </c>
      <c r="B334">
        <v>332</v>
      </c>
      <c r="C334" s="1">
        <f t="shared" si="37"/>
        <v>94857.142857142855</v>
      </c>
      <c r="D334" s="2">
        <f t="shared" si="38"/>
        <v>31.335978206958707</v>
      </c>
      <c r="E334" s="2">
        <f t="shared" si="39"/>
        <v>38.974768347691786</v>
      </c>
      <c r="F334" s="2">
        <f t="shared" si="40"/>
        <v>30.250253943307676</v>
      </c>
      <c r="G334" s="2">
        <f t="shared" si="41"/>
        <v>40.258513469417309</v>
      </c>
    </row>
    <row r="335" spans="1:7" x14ac:dyDescent="0.2">
      <c r="A335">
        <v>35</v>
      </c>
      <c r="B335">
        <v>333</v>
      </c>
      <c r="C335" s="1">
        <f t="shared" si="37"/>
        <v>95142.857142857145</v>
      </c>
      <c r="D335" s="2">
        <f t="shared" si="38"/>
        <v>31.341331182456234</v>
      </c>
      <c r="E335" s="2">
        <f t="shared" si="39"/>
        <v>38.968473846914684</v>
      </c>
      <c r="F335" s="2">
        <f t="shared" si="40"/>
        <v>30.257093807470472</v>
      </c>
      <c r="G335" s="2">
        <f t="shared" si="41"/>
        <v>40.250135017006379</v>
      </c>
    </row>
    <row r="336" spans="1:7" x14ac:dyDescent="0.2">
      <c r="A336">
        <v>35</v>
      </c>
      <c r="B336">
        <v>334</v>
      </c>
      <c r="C336" s="1">
        <f t="shared" si="37"/>
        <v>95428.57142857142</v>
      </c>
      <c r="D336" s="2">
        <f t="shared" si="38"/>
        <v>31.346660560242736</v>
      </c>
      <c r="E336" s="2">
        <f t="shared" si="39"/>
        <v>38.96220861892192</v>
      </c>
      <c r="F336" s="2">
        <f t="shared" si="40"/>
        <v>30.263903819043051</v>
      </c>
      <c r="G336" s="2">
        <f t="shared" si="41"/>
        <v>40.241795677857731</v>
      </c>
    </row>
    <row r="337" spans="1:7" x14ac:dyDescent="0.2">
      <c r="A337">
        <v>35</v>
      </c>
      <c r="B337">
        <v>335</v>
      </c>
      <c r="C337" s="1">
        <f t="shared" si="37"/>
        <v>95714.28571428571</v>
      </c>
      <c r="D337" s="2">
        <f t="shared" si="38"/>
        <v>31.351966513788373</v>
      </c>
      <c r="E337" s="2">
        <f t="shared" si="39"/>
        <v>38.955972439146223</v>
      </c>
      <c r="F337" s="2">
        <f t="shared" si="40"/>
        <v>30.270684195679102</v>
      </c>
      <c r="G337" s="2">
        <f t="shared" si="41"/>
        <v>40.233495151035974</v>
      </c>
    </row>
    <row r="338" spans="1:7" x14ac:dyDescent="0.2">
      <c r="A338">
        <v>35</v>
      </c>
      <c r="B338">
        <v>336</v>
      </c>
      <c r="C338" s="1">
        <f t="shared" si="37"/>
        <v>96000</v>
      </c>
      <c r="D338" s="2">
        <f t="shared" si="38"/>
        <v>31.357249214779749</v>
      </c>
      <c r="E338" s="2">
        <f t="shared" si="39"/>
        <v>38.949765085415017</v>
      </c>
      <c r="F338" s="2">
        <f t="shared" si="40"/>
        <v>30.277435152810568</v>
      </c>
      <c r="G338" s="2">
        <f t="shared" si="41"/>
        <v>40.225233138822524</v>
      </c>
    </row>
    <row r="339" spans="1:7" x14ac:dyDescent="0.2">
      <c r="A339">
        <v>35</v>
      </c>
      <c r="B339">
        <v>337</v>
      </c>
      <c r="C339" s="1">
        <f t="shared" si="37"/>
        <v>96285.714285714275</v>
      </c>
      <c r="D339" s="2">
        <f t="shared" si="38"/>
        <v>31.362508833143455</v>
      </c>
      <c r="E339" s="2">
        <f t="shared" si="39"/>
        <v>38.943586337917836</v>
      </c>
      <c r="F339" s="2">
        <f t="shared" si="40"/>
        <v>30.284156903676781</v>
      </c>
      <c r="G339" s="2">
        <f t="shared" si="41"/>
        <v>40.217009346671688</v>
      </c>
    </row>
    <row r="340" spans="1:7" x14ac:dyDescent="0.2">
      <c r="A340">
        <v>35</v>
      </c>
      <c r="B340">
        <v>338</v>
      </c>
      <c r="C340" s="1">
        <f t="shared" si="37"/>
        <v>96571.428571428565</v>
      </c>
      <c r="D340" s="2">
        <f t="shared" si="38"/>
        <v>31.367745537069197</v>
      </c>
      <c r="E340" s="2">
        <f t="shared" si="39"/>
        <v>38.937435979174118</v>
      </c>
      <c r="F340" s="2">
        <f t="shared" si="40"/>
        <v>30.290849659353075</v>
      </c>
      <c r="G340" s="2">
        <f t="shared" si="41"/>
        <v>40.208823483167372</v>
      </c>
    </row>
    <row r="341" spans="1:7" x14ac:dyDescent="0.2">
      <c r="A341">
        <v>35</v>
      </c>
      <c r="B341">
        <v>339</v>
      </c>
      <c r="C341" s="1">
        <f t="shared" si="37"/>
        <v>96857.142857142855</v>
      </c>
      <c r="D341" s="2">
        <f t="shared" si="38"/>
        <v>31.372959493032646</v>
      </c>
      <c r="E341" s="2">
        <f t="shared" si="39"/>
        <v>38.931313794001731</v>
      </c>
      <c r="F341" s="2">
        <f t="shared" si="40"/>
        <v>30.297513628779093</v>
      </c>
      <c r="G341" s="2">
        <f t="shared" si="41"/>
        <v>40.200675259980684</v>
      </c>
    </row>
    <row r="342" spans="1:7" x14ac:dyDescent="0.2">
      <c r="A342">
        <v>35</v>
      </c>
      <c r="B342">
        <v>340</v>
      </c>
      <c r="C342" s="1">
        <f t="shared" si="37"/>
        <v>97142.85714285713</v>
      </c>
      <c r="D342" s="2">
        <f t="shared" si="38"/>
        <v>31.378150865817805</v>
      </c>
      <c r="E342" s="2">
        <f t="shared" si="39"/>
        <v>38.925219569485854</v>
      </c>
      <c r="F342" s="2">
        <f t="shared" si="40"/>
        <v>30.304149018786436</v>
      </c>
      <c r="G342" s="2">
        <f t="shared" si="41"/>
        <v>40.192564391828078</v>
      </c>
    </row>
    <row r="343" spans="1:7" x14ac:dyDescent="0.2">
      <c r="A343">
        <v>35</v>
      </c>
      <c r="B343">
        <v>341</v>
      </c>
      <c r="C343" s="1">
        <f t="shared" si="37"/>
        <v>97428.57142857142</v>
      </c>
      <c r="D343" s="2">
        <f t="shared" si="38"/>
        <v>31.383319818539082</v>
      </c>
      <c r="E343" s="2">
        <f t="shared" si="39"/>
        <v>38.919153094948477</v>
      </c>
      <c r="F343" s="2">
        <f t="shared" si="40"/>
        <v>30.310756034126054</v>
      </c>
      <c r="G343" s="2">
        <f t="shared" si="41"/>
        <v>40.184490596430251</v>
      </c>
    </row>
    <row r="344" spans="1:7" x14ac:dyDescent="0.2">
      <c r="A344">
        <v>35</v>
      </c>
      <c r="B344">
        <v>342</v>
      </c>
      <c r="C344" s="1">
        <f t="shared" si="37"/>
        <v>97714.285714285725</v>
      </c>
      <c r="D344" s="2">
        <f t="shared" si="38"/>
        <v>31.388466512663051</v>
      </c>
      <c r="E344" s="2">
        <f t="shared" si="39"/>
        <v>38.913114161918323</v>
      </c>
      <c r="F344" s="2">
        <f t="shared" si="40"/>
        <v>30.317334877495114</v>
      </c>
      <c r="G344" s="2">
        <f t="shared" si="41"/>
        <v>40.176453594471738</v>
      </c>
    </row>
    <row r="345" spans="1:7" x14ac:dyDescent="0.2">
      <c r="A345">
        <v>35</v>
      </c>
      <c r="B345">
        <v>343</v>
      </c>
      <c r="C345" s="1">
        <f t="shared" si="37"/>
        <v>98000</v>
      </c>
      <c r="D345" s="2">
        <f t="shared" si="38"/>
        <v>31.393591108029778</v>
      </c>
      <c r="E345" s="2">
        <f t="shared" si="39"/>
        <v>38.907102564101358</v>
      </c>
      <c r="F345" s="2">
        <f t="shared" si="40"/>
        <v>30.323885749563456</v>
      </c>
      <c r="G345" s="2">
        <f t="shared" si="41"/>
        <v>40.168453109561128</v>
      </c>
    </row>
    <row r="346" spans="1:7" x14ac:dyDescent="0.2">
      <c r="A346">
        <v>35</v>
      </c>
      <c r="B346">
        <v>344</v>
      </c>
      <c r="C346" s="1">
        <f t="shared" si="37"/>
        <v>98285.71428571429</v>
      </c>
      <c r="D346" s="2">
        <f t="shared" si="38"/>
        <v>31.398693762873844</v>
      </c>
      <c r="E346" s="2">
        <f t="shared" si="39"/>
        <v>38.901118097351628</v>
      </c>
      <c r="F346" s="2">
        <f t="shared" si="40"/>
        <v>30.330408848999632</v>
      </c>
      <c r="G346" s="2">
        <f t="shared" si="41"/>
        <v>40.160488868191919</v>
      </c>
    </row>
    <row r="347" spans="1:7" x14ac:dyDescent="0.2">
      <c r="A347">
        <v>35</v>
      </c>
      <c r="B347">
        <v>345</v>
      </c>
      <c r="C347" s="1">
        <f t="shared" si="37"/>
        <v>98571.42857142858</v>
      </c>
      <c r="D347" s="2">
        <f t="shared" si="38"/>
        <v>31.403774633845089</v>
      </c>
      <c r="E347" s="2">
        <f t="shared" si="39"/>
        <v>38.895160559642747</v>
      </c>
      <c r="F347" s="2">
        <f t="shared" si="40"/>
        <v>30.336904372496587</v>
      </c>
      <c r="G347" s="2">
        <f t="shared" si="41"/>
        <v>40.152560599704081</v>
      </c>
    </row>
    <row r="348" spans="1:7" x14ac:dyDescent="0.2">
      <c r="A348">
        <v>35</v>
      </c>
      <c r="B348">
        <v>346</v>
      </c>
      <c r="C348" s="1">
        <f t="shared" si="37"/>
        <v>98857.142857142855</v>
      </c>
      <c r="D348" s="2">
        <f t="shared" si="38"/>
        <v>31.408833876028947</v>
      </c>
      <c r="E348" s="2">
        <f t="shared" si="39"/>
        <v>38.889229751039721</v>
      </c>
      <c r="F348" s="2">
        <f t="shared" si="40"/>
        <v>30.34337251479683</v>
      </c>
      <c r="G348" s="2">
        <f t="shared" si="41"/>
        <v>40.144668036246145</v>
      </c>
    </row>
    <row r="349" spans="1:7" x14ac:dyDescent="0.2">
      <c r="A349">
        <v>35</v>
      </c>
      <c r="B349">
        <v>347</v>
      </c>
      <c r="C349" s="1">
        <f t="shared" si="37"/>
        <v>99142.857142857145</v>
      </c>
      <c r="D349" s="2">
        <f t="shared" si="38"/>
        <v>31.413871642966516</v>
      </c>
      <c r="E349" s="2">
        <f t="shared" si="39"/>
        <v>38.883325473671263</v>
      </c>
      <c r="F349" s="2">
        <f t="shared" si="40"/>
        <v>30.349813468717301</v>
      </c>
      <c r="G349" s="2">
        <f t="shared" si="41"/>
        <v>40.136810912737985</v>
      </c>
    </row>
    <row r="350" spans="1:7" x14ac:dyDescent="0.2">
      <c r="A350">
        <v>35</v>
      </c>
      <c r="B350">
        <v>348</v>
      </c>
      <c r="C350" s="1">
        <f t="shared" si="37"/>
        <v>99428.571428571435</v>
      </c>
      <c r="D350" s="2">
        <f t="shared" si="38"/>
        <v>31.418888086674318</v>
      </c>
      <c r="E350" s="2">
        <f t="shared" si="39"/>
        <v>38.8774475317026</v>
      </c>
      <c r="F350" s="2">
        <f t="shared" si="40"/>
        <v>30.356227425173884</v>
      </c>
      <c r="G350" s="2">
        <f t="shared" si="41"/>
        <v>40.128988966834157</v>
      </c>
    </row>
    <row r="351" spans="1:7" x14ac:dyDescent="0.2">
      <c r="A351">
        <v>35</v>
      </c>
      <c r="B351">
        <v>349</v>
      </c>
      <c r="C351" s="1">
        <f t="shared" si="37"/>
        <v>99714.28571428571</v>
      </c>
      <c r="D351" s="2">
        <f t="shared" si="38"/>
        <v>31.423883357663708</v>
      </c>
      <c r="E351" s="2">
        <f t="shared" si="39"/>
        <v>38.871595731308631</v>
      </c>
      <c r="F351" s="2">
        <f t="shared" si="40"/>
        <v>30.362614573205391</v>
      </c>
      <c r="G351" s="2">
        <f t="shared" si="41"/>
        <v>40.121201938887886</v>
      </c>
    </row>
    <row r="352" spans="1:7" x14ac:dyDescent="0.2">
      <c r="A352">
        <v>35</v>
      </c>
      <c r="B352">
        <v>350</v>
      </c>
      <c r="C352" s="1">
        <f t="shared" si="37"/>
        <v>100000</v>
      </c>
      <c r="D352" s="2">
        <f t="shared" si="38"/>
        <v>31.428857604959997</v>
      </c>
      <c r="E352" s="2">
        <f t="shared" si="39"/>
        <v>38.865769880647562</v>
      </c>
      <c r="F352" s="2">
        <f t="shared" si="40"/>
        <v>30.368975099997328</v>
      </c>
      <c r="G352" s="2">
        <f t="shared" si="41"/>
        <v>40.113449571915481</v>
      </c>
    </row>
    <row r="353" spans="1:7" x14ac:dyDescent="0.2">
      <c r="A353">
        <v>35</v>
      </c>
      <c r="B353">
        <v>351</v>
      </c>
      <c r="C353" s="1">
        <f t="shared" si="37"/>
        <v>100285.71428571429</v>
      </c>
      <c r="D353" s="2">
        <f t="shared" si="38"/>
        <v>31.433810976121311</v>
      </c>
      <c r="E353" s="2">
        <f t="shared" si="39"/>
        <v>38.859969789834999</v>
      </c>
      <c r="F353" s="2">
        <f t="shared" si="40"/>
        <v>30.375309190905252</v>
      </c>
      <c r="G353" s="2">
        <f t="shared" si="41"/>
        <v>40.105731611561538</v>
      </c>
    </row>
    <row r="354" spans="1:7" x14ac:dyDescent="0.2">
      <c r="A354">
        <v>35</v>
      </c>
      <c r="B354">
        <v>352</v>
      </c>
      <c r="C354" s="1">
        <f>B354/A354*10000</f>
        <v>100571.42857142857</v>
      </c>
      <c r="D354" s="2">
        <f>(IF(B354&gt;0,(CHIINV(0.975, 2 * B354) / 2)/C354,0))*10000</f>
        <v>31.438743617257146</v>
      </c>
      <c r="E354" s="2">
        <f>(IF(B354&gt;0,(CHIINV(0.025, 2 * (B354+1) )/ 2)/C354,(CHIINV(0.025, 2 )/ 2)/C354))*10000</f>
        <v>38.85419527091836</v>
      </c>
      <c r="F354" s="2">
        <f>(IF(B354&gt;0,(CHIINV(0.995, 2 * B354) / 2)/C354,0))*10000</f>
        <v>30.381617029477692</v>
      </c>
      <c r="G354" s="2">
        <f>(IF(B354&gt;0,(CHIINV(0.005, 2 * (B354+1) )/ 2)/C354,(CHIINV(0.005, 2 )/ 2)/C354))*10000</f>
        <v>40.098047806064507</v>
      </c>
    </row>
    <row r="355" spans="1:7" x14ac:dyDescent="0.2">
      <c r="A355">
        <v>35</v>
      </c>
      <c r="B355">
        <v>353</v>
      </c>
      <c r="C355" s="1">
        <f>B355/A355*10000</f>
        <v>100857.14285714286</v>
      </c>
      <c r="D355" s="2">
        <f>(IF(B355&gt;0,(CHIINV(0.975, 2 * B355) / 2)/C355,0))*10000</f>
        <v>31.443655673046578</v>
      </c>
      <c r="E355" s="2">
        <f>(IF(B355&gt;0,(CHIINV(0.025, 2 * (B355+1) )/ 2)/C355,(CHIINV(0.025, 2 )/ 2)/C355))*10000</f>
        <v>38.848446137851795</v>
      </c>
      <c r="F355" s="2">
        <f>(IF(B355&gt;0,(CHIINV(0.995, 2 * B355) / 2)/C355,0))*10000</f>
        <v>30.387898797478805</v>
      </c>
      <c r="G355" s="2">
        <f>(IF(B355&gt;0,(CHIINV(0.005, 2 * (B355+1) )/ 2)/C355,(CHIINV(0.005, 2 )/ 2)/C355))*10000</f>
        <v>40.090397906222904</v>
      </c>
    </row>
    <row r="356" spans="1:7" x14ac:dyDescent="0.2">
      <c r="A356">
        <v>35</v>
      </c>
      <c r="B356">
        <v>354</v>
      </c>
      <c r="C356" s="1">
        <f>B356/A356*10000</f>
        <v>101142.85714285714</v>
      </c>
      <c r="D356" s="2">
        <f>(IF(B356&gt;0,(CHIINV(0.975, 2 * B356) / 2)/C356,0))*10000</f>
        <v>31.44854728675627</v>
      </c>
      <c r="E356" s="2">
        <f>(IF(B356&gt;0,(CHIINV(0.025, 2 * (B356+1) )/ 2)/C356,(CHIINV(0.025, 2 )/ 2)/C356))*10000</f>
        <v>38.8427222064714</v>
      </c>
      <c r="F356" s="2">
        <f>(IF(B356&gt;0,(CHIINV(0.995, 2 * B356) / 2)/C356,0))*10000</f>
        <v>30.394154674910702</v>
      </c>
      <c r="G356" s="2">
        <f>(IF(B356&gt;0,(CHIINV(0.005, 2 * (B356+1) )/ 2)/C356,(CHIINV(0.005, 2 )/ 2)/C356))*10000</f>
        <v>40.08278166536207</v>
      </c>
    </row>
    <row r="357" spans="1:7" x14ac:dyDescent="0.2">
      <c r="A357">
        <v>35</v>
      </c>
      <c r="B357">
        <v>355</v>
      </c>
      <c r="C357" s="1">
        <f>B357/A357*10000</f>
        <v>101428.57142857142</v>
      </c>
      <c r="D357" s="2">
        <f>(IF(B357&gt;0,(CHIINV(0.975, 2 * B357) / 2)/C357,0))*10000</f>
        <v>31.453418600258185</v>
      </c>
      <c r="E357" s="2">
        <f>(IF(B357&gt;0,(CHIINV(0.025, 2 * (B357+1) )/ 2)/C357,(CHIINV(0.025, 2 )/ 2)/C357))*10000</f>
        <v>38.837023294470939</v>
      </c>
      <c r="F357" s="2">
        <f>(IF(B357&gt;0,(CHIINV(0.995, 2 * B357) / 2)/C357,0))*10000</f>
        <v>30.400384840035322</v>
      </c>
      <c r="G357" s="2">
        <f>(IF(B357&gt;0,(CHIINV(0.005, 2 * (B357+1) )/ 2)/C357,(CHIINV(0.005, 2 )/ 2)/C357))*10000</f>
        <v>40.075198839301379</v>
      </c>
    </row>
    <row r="358" spans="1:7" x14ac:dyDescent="0.2">
      <c r="A358">
        <v>35</v>
      </c>
      <c r="B358">
        <v>356</v>
      </c>
      <c r="C358" s="1">
        <f>B358/A358*10000</f>
        <v>101714.28571428571</v>
      </c>
      <c r="D358" s="2">
        <f>(IF(B358&gt;0,(CHIINV(0.975, 2 * B358) / 2)/C358,0))*10000</f>
        <v>31.458269754047006</v>
      </c>
      <c r="E358" s="2">
        <f>(IF(B358&gt;0,(CHIINV(0.025, 2 * (B358+1) )/ 2)/C358,(CHIINV(0.025, 2 )/ 2)/C358))*10000</f>
        <v>38.831349221377813</v>
      </c>
      <c r="F358" s="2">
        <f>(IF(B358&gt;0,(CHIINV(0.995, 2 * B358) / 2)/C358,0))*10000</f>
        <v>30.406589469396074</v>
      </c>
      <c r="G358" s="2">
        <f>(IF(B358&gt;0,(CHIINV(0.005, 2 * (B358+1) )/ 2)/C358,(CHIINV(0.005, 2 )/ 2)/C358))*10000</f>
        <v>40.067649186321972</v>
      </c>
    </row>
    <row r="359" spans="1:7" x14ac:dyDescent="0.2">
      <c r="A359">
        <v>35</v>
      </c>
      <c r="B359">
        <v>357</v>
      </c>
      <c r="C359" s="1">
        <f t="shared" ref="C359:C417" si="42">B359/A359*10000</f>
        <v>102000</v>
      </c>
      <c r="D359" s="2">
        <f t="shared" ref="D359:D417" si="43">(IF(B359&gt;0,(CHIINV(0.975, 2 * B359) / 2)/C359,0))*10000</f>
        <v>31.463100887257269</v>
      </c>
      <c r="E359" s="2">
        <f t="shared" ref="E359:E417" si="44">(IF(B359&gt;0,(CHIINV(0.025, 2 * (B359+1) )/ 2)/C359,(CHIINV(0.025, 2 )/ 2)/C359))*10000</f>
        <v>38.825699808529549</v>
      </c>
      <c r="F359" s="2">
        <f t="shared" ref="F359:F417" si="45">(IF(B359&gt;0,(CHIINV(0.995, 2 * B359) / 2)/C359,0))*10000</f>
        <v>30.412768737839155</v>
      </c>
      <c r="G359" s="2">
        <f t="shared" ref="G359:G417" si="46">(IF(B359&gt;0,(CHIINV(0.005, 2 * (B359+1) )/ 2)/C359,(CHIINV(0.005, 2 )/ 2)/C359))*10000</f>
        <v>40.060132467135162</v>
      </c>
    </row>
    <row r="360" spans="1:7" x14ac:dyDescent="0.2">
      <c r="A360">
        <v>35</v>
      </c>
      <c r="B360">
        <v>358</v>
      </c>
      <c r="C360" s="1">
        <f t="shared" si="42"/>
        <v>102285.71428571428</v>
      </c>
      <c r="D360" s="2">
        <f t="shared" si="43"/>
        <v>31.467912137680322</v>
      </c>
      <c r="E360" s="2">
        <f t="shared" si="44"/>
        <v>38.82007487905053</v>
      </c>
      <c r="F360" s="2">
        <f t="shared" si="45"/>
        <v>30.418922818534426</v>
      </c>
      <c r="G360" s="2">
        <f t="shared" si="46"/>
        <v>40.052648444851059</v>
      </c>
    </row>
    <row r="361" spans="1:7" x14ac:dyDescent="0.2">
      <c r="A361">
        <v>35</v>
      </c>
      <c r="B361">
        <v>359</v>
      </c>
      <c r="C361" s="1">
        <f t="shared" si="42"/>
        <v>102571.42857142858</v>
      </c>
      <c r="D361" s="2">
        <f t="shared" si="43"/>
        <v>31.472703641780932</v>
      </c>
      <c r="E361" s="2">
        <f t="shared" si="44"/>
        <v>38.814474257829175</v>
      </c>
      <c r="F361" s="2">
        <f t="shared" si="45"/>
        <v>30.425051882996136</v>
      </c>
      <c r="G361" s="2">
        <f t="shared" si="46"/>
        <v>40.045196884947885</v>
      </c>
    </row>
    <row r="362" spans="1:7" x14ac:dyDescent="0.2">
      <c r="A362">
        <v>35</v>
      </c>
      <c r="B362">
        <v>360</v>
      </c>
      <c r="C362" s="1">
        <f t="shared" si="42"/>
        <v>102857.14285714287</v>
      </c>
      <c r="D362" s="2">
        <f t="shared" si="43"/>
        <v>31.477475534713701</v>
      </c>
      <c r="E362" s="2">
        <f t="shared" si="44"/>
        <v>38.808897771495431</v>
      </c>
      <c r="F362" s="2">
        <f t="shared" si="45"/>
        <v>30.431156101103262</v>
      </c>
      <c r="G362" s="2">
        <f t="shared" si="46"/>
        <v>40.037777555241789</v>
      </c>
    </row>
    <row r="363" spans="1:7" x14ac:dyDescent="0.2">
      <c r="A363">
        <v>35</v>
      </c>
      <c r="B363">
        <v>361</v>
      </c>
      <c r="C363" s="1">
        <f t="shared" si="42"/>
        <v>103142.85714285714</v>
      </c>
      <c r="D363" s="2">
        <f t="shared" si="43"/>
        <v>31.482227950339215</v>
      </c>
      <c r="E363" s="2">
        <f t="shared" si="44"/>
        <v>38.803345248398642</v>
      </c>
      <c r="F363" s="2">
        <f t="shared" si="45"/>
        <v>30.437235641119447</v>
      </c>
      <c r="G363" s="2">
        <f t="shared" si="46"/>
        <v>40.030390225856927</v>
      </c>
    </row>
    <row r="364" spans="1:7" x14ac:dyDescent="0.2">
      <c r="A364">
        <v>35</v>
      </c>
      <c r="B364">
        <v>362</v>
      </c>
      <c r="C364" s="1">
        <f t="shared" si="42"/>
        <v>103428.57142857143</v>
      </c>
      <c r="D364" s="2">
        <f t="shared" si="43"/>
        <v>31.486961021239935</v>
      </c>
      <c r="E364" s="2">
        <f t="shared" si="44"/>
        <v>38.797816518585698</v>
      </c>
      <c r="F364" s="2">
        <f t="shared" si="45"/>
        <v>30.443290669712798</v>
      </c>
      <c r="G364" s="2">
        <f t="shared" si="46"/>
        <v>40.0230346691962</v>
      </c>
    </row>
    <row r="365" spans="1:7" x14ac:dyDescent="0.2">
      <c r="A365">
        <v>35</v>
      </c>
      <c r="B365">
        <v>363</v>
      </c>
      <c r="C365" s="1">
        <f t="shared" si="42"/>
        <v>103714.28571428572</v>
      </c>
      <c r="D365" s="2">
        <f t="shared" si="43"/>
        <v>31.491674878735857</v>
      </c>
      <c r="E365" s="2">
        <f t="shared" si="44"/>
        <v>38.792311413779615</v>
      </c>
      <c r="F365" s="2">
        <f t="shared" si="45"/>
        <v>30.449321351975371</v>
      </c>
      <c r="G365" s="2">
        <f t="shared" si="46"/>
        <v>40.015710659912386</v>
      </c>
    </row>
    <row r="366" spans="1:7" x14ac:dyDescent="0.2">
      <c r="A366">
        <v>35</v>
      </c>
      <c r="B366">
        <v>364</v>
      </c>
      <c r="C366" s="1">
        <f t="shared" si="42"/>
        <v>104000</v>
      </c>
      <c r="D366" s="2">
        <f t="shared" si="43"/>
        <v>31.4963696529</v>
      </c>
      <c r="E366" s="2">
        <f t="shared" si="44"/>
        <v>38.786829767358398</v>
      </c>
      <c r="F366" s="2">
        <f t="shared" si="45"/>
        <v>30.455327851442188</v>
      </c>
      <c r="G366" s="2">
        <f t="shared" si="46"/>
        <v>40.008417974879684</v>
      </c>
    </row>
    <row r="367" spans="1:7" x14ac:dyDescent="0.2">
      <c r="A367">
        <v>35</v>
      </c>
      <c r="B367">
        <v>365</v>
      </c>
      <c r="C367" s="1">
        <f t="shared" si="42"/>
        <v>104285.71428571429</v>
      </c>
      <c r="D367" s="2">
        <f t="shared" si="43"/>
        <v>31.50104547257353</v>
      </c>
      <c r="E367" s="2">
        <f t="shared" si="44"/>
        <v>38.781371414334174</v>
      </c>
      <c r="F367" s="2">
        <f t="shared" si="45"/>
        <v>30.461310330110212</v>
      </c>
      <c r="G367" s="2">
        <f t="shared" si="46"/>
        <v>40.001156393165729</v>
      </c>
    </row>
    <row r="368" spans="1:7" x14ac:dyDescent="0.2">
      <c r="A368">
        <v>35</v>
      </c>
      <c r="B368">
        <v>366</v>
      </c>
      <c r="C368" s="1">
        <f t="shared" si="42"/>
        <v>104571.42857142858</v>
      </c>
      <c r="D368" s="2">
        <f t="shared" si="43"/>
        <v>31.505702465380807</v>
      </c>
      <c r="E368" s="2">
        <f t="shared" si="44"/>
        <v>38.775936191332761</v>
      </c>
      <c r="F368" s="2">
        <f t="shared" si="45"/>
        <v>30.467268948456898</v>
      </c>
      <c r="G368" s="2">
        <f t="shared" si="46"/>
        <v>39.993925696004034</v>
      </c>
    </row>
    <row r="369" spans="1:7" x14ac:dyDescent="0.2">
      <c r="A369">
        <v>35</v>
      </c>
      <c r="B369">
        <v>367</v>
      </c>
      <c r="C369" s="1">
        <f t="shared" si="42"/>
        <v>104857.14285714286</v>
      </c>
      <c r="D369" s="2">
        <f t="shared" si="43"/>
        <v>31.510340757744089</v>
      </c>
      <c r="E369" s="2">
        <f t="shared" si="44"/>
        <v>38.77052393657344</v>
      </c>
      <c r="F369" s="2">
        <f t="shared" si="45"/>
        <v>30.473203865458487</v>
      </c>
      <c r="G369" s="2">
        <f t="shared" si="46"/>
        <v>39.98672566676683</v>
      </c>
    </row>
    <row r="370" spans="1:7" x14ac:dyDescent="0.2">
      <c r="A370">
        <v>35</v>
      </c>
      <c r="B370">
        <v>368</v>
      </c>
      <c r="C370" s="1">
        <f t="shared" si="42"/>
        <v>105142.85714285714</v>
      </c>
      <c r="D370" s="2">
        <f t="shared" si="43"/>
        <v>31.514960474898096</v>
      </c>
      <c r="E370" s="2">
        <f t="shared" si="44"/>
        <v>38.76513448984911</v>
      </c>
      <c r="F370" s="2">
        <f t="shared" si="45"/>
        <v>30.479115238608046</v>
      </c>
      <c r="G370" s="2">
        <f t="shared" si="46"/>
        <v>39.979556090938345</v>
      </c>
    </row>
    <row r="371" spans="1:7" x14ac:dyDescent="0.2">
      <c r="A371">
        <v>35</v>
      </c>
      <c r="B371">
        <v>369</v>
      </c>
      <c r="C371" s="1">
        <f t="shared" si="42"/>
        <v>105428.57142857142</v>
      </c>
      <c r="D371" s="2">
        <f t="shared" si="43"/>
        <v>31.519561740904322</v>
      </c>
      <c r="E371" s="2">
        <f t="shared" si="44"/>
        <v>38.759767692506692</v>
      </c>
      <c r="F371" s="2">
        <f t="shared" si="45"/>
        <v>30.48500322393329</v>
      </c>
      <c r="G371" s="2">
        <f t="shared" si="46"/>
        <v>39.972416756088499</v>
      </c>
    </row>
    <row r="372" spans="1:7" x14ac:dyDescent="0.2">
      <c r="A372">
        <v>35</v>
      </c>
      <c r="B372">
        <v>370</v>
      </c>
      <c r="C372" s="1">
        <f t="shared" si="42"/>
        <v>105714.28571428571</v>
      </c>
      <c r="D372" s="2">
        <f t="shared" si="43"/>
        <v>31.524144678665138</v>
      </c>
      <c r="E372" s="2">
        <f t="shared" si="44"/>
        <v>38.754423387427842</v>
      </c>
      <c r="F372" s="2">
        <f t="shared" si="45"/>
        <v>30.490867976014023</v>
      </c>
      <c r="G372" s="2">
        <f t="shared" si="46"/>
        <v>39.965307451846918</v>
      </c>
    </row>
    <row r="373" spans="1:7" x14ac:dyDescent="0.2">
      <c r="A373">
        <v>35</v>
      </c>
      <c r="B373">
        <v>371</v>
      </c>
      <c r="C373" s="1">
        <f t="shared" si="42"/>
        <v>106000</v>
      </c>
      <c r="D373" s="2">
        <f t="shared" si="43"/>
        <v>31.52870940993774</v>
      </c>
      <c r="E373" s="2">
        <f t="shared" si="44"/>
        <v>38.749101419010017</v>
      </c>
      <c r="F373" s="2">
        <f t="shared" si="45"/>
        <v>30.496709647999477</v>
      </c>
      <c r="G373" s="2">
        <f t="shared" si="46"/>
        <v>39.958227969877491</v>
      </c>
    </row>
    <row r="374" spans="1:7" x14ac:dyDescent="0.2">
      <c r="A374">
        <v>35</v>
      </c>
      <c r="B374">
        <v>372</v>
      </c>
      <c r="C374" s="1">
        <f t="shared" si="42"/>
        <v>106285.71428571428</v>
      </c>
      <c r="D374" s="2">
        <f t="shared" si="43"/>
        <v>31.533256055347788</v>
      </c>
      <c r="E374" s="2">
        <f t="shared" si="44"/>
        <v>38.743801633147726</v>
      </c>
      <c r="F374" s="2">
        <f t="shared" si="45"/>
        <v>30.502528391625283</v>
      </c>
      <c r="G374" s="2">
        <f t="shared" si="46"/>
        <v>39.951178103853152</v>
      </c>
    </row>
    <row r="375" spans="1:7" x14ac:dyDescent="0.2">
      <c r="A375">
        <v>35</v>
      </c>
      <c r="B375">
        <v>373</v>
      </c>
      <c r="C375" s="1">
        <f t="shared" si="42"/>
        <v>106571.42857142857</v>
      </c>
      <c r="D375" s="2">
        <f t="shared" si="43"/>
        <v>31.537784734402926</v>
      </c>
      <c r="E375" s="2">
        <f t="shared" si="44"/>
        <v>38.738523877214107</v>
      </c>
      <c r="F375" s="2">
        <f t="shared" si="45"/>
        <v>30.508324357230201</v>
      </c>
      <c r="G375" s="2">
        <f t="shared" si="46"/>
        <v>39.944157649431155</v>
      </c>
    </row>
    <row r="376" spans="1:7" x14ac:dyDescent="0.2">
      <c r="A376">
        <v>35</v>
      </c>
      <c r="B376">
        <v>374</v>
      </c>
      <c r="C376" s="1">
        <f t="shared" si="42"/>
        <v>106857.14285714286</v>
      </c>
      <c r="D376" s="2">
        <f t="shared" si="43"/>
        <v>31.542295565506127</v>
      </c>
      <c r="E376" s="2">
        <f t="shared" si="44"/>
        <v>38.733268000042806</v>
      </c>
      <c r="F376" s="2">
        <f t="shared" si="45"/>
        <v>30.514097693772722</v>
      </c>
      <c r="G376" s="2">
        <f t="shared" si="46"/>
        <v>39.937166404228599</v>
      </c>
    </row>
    <row r="377" spans="1:7" x14ac:dyDescent="0.2">
      <c r="A377">
        <v>35</v>
      </c>
      <c r="B377">
        <v>375</v>
      </c>
      <c r="C377" s="1">
        <f t="shared" si="42"/>
        <v>107142.85714285713</v>
      </c>
      <c r="D377" s="2">
        <f t="shared" si="43"/>
        <v>31.546788665968737</v>
      </c>
      <c r="E377" s="2">
        <f t="shared" si="44"/>
        <v>38.728033851910105</v>
      </c>
      <c r="F377" s="2">
        <f t="shared" si="45"/>
        <v>30.519848548847278</v>
      </c>
      <c r="G377" s="2">
        <f t="shared" si="46"/>
        <v>39.930204167798536</v>
      </c>
    </row>
    <row r="378" spans="1:7" x14ac:dyDescent="0.2">
      <c r="A378">
        <v>35</v>
      </c>
      <c r="B378">
        <v>376</v>
      </c>
      <c r="C378" s="1">
        <f t="shared" si="42"/>
        <v>107428.57142857142</v>
      </c>
      <c r="D378" s="2">
        <f t="shared" si="43"/>
        <v>31.55126415202346</v>
      </c>
      <c r="E378" s="2">
        <f t="shared" si="44"/>
        <v>38.722821284517281</v>
      </c>
      <c r="F378" s="2">
        <f t="shared" si="45"/>
        <v>30.525577068700326</v>
      </c>
      <c r="G378" s="2">
        <f t="shared" si="46"/>
        <v>39.923270741606139</v>
      </c>
    </row>
    <row r="379" spans="1:7" x14ac:dyDescent="0.2">
      <c r="A379">
        <v>35</v>
      </c>
      <c r="B379">
        <v>377</v>
      </c>
      <c r="C379" s="1">
        <f t="shared" si="42"/>
        <v>107714.28571428572</v>
      </c>
      <c r="D379" s="2">
        <f t="shared" si="43"/>
        <v>31.555722138837044</v>
      </c>
      <c r="E379" s="2">
        <f t="shared" si="44"/>
        <v>38.717630150973314</v>
      </c>
      <c r="F379" s="2">
        <f t="shared" si="45"/>
        <v>30.531283398246124</v>
      </c>
      <c r="G379" s="2">
        <f t="shared" si="46"/>
        <v>39.916365929005472</v>
      </c>
    </row>
    <row r="380" spans="1:7" x14ac:dyDescent="0.2">
      <c r="A380">
        <v>35</v>
      </c>
      <c r="B380">
        <v>378</v>
      </c>
      <c r="C380" s="1">
        <f t="shared" si="42"/>
        <v>108000</v>
      </c>
      <c r="D380" s="2">
        <f t="shared" si="43"/>
        <v>31.560162740522859</v>
      </c>
      <c r="E380" s="2">
        <f t="shared" si="44"/>
        <v>38.712460305777753</v>
      </c>
      <c r="F380" s="2">
        <f t="shared" si="45"/>
        <v>30.536967681082412</v>
      </c>
      <c r="G380" s="2">
        <f t="shared" si="46"/>
        <v>39.909489535216508</v>
      </c>
    </row>
    <row r="381" spans="1:7" x14ac:dyDescent="0.2">
      <c r="A381">
        <v>35</v>
      </c>
      <c r="B381">
        <v>379</v>
      </c>
      <c r="C381" s="1">
        <f t="shared" si="42"/>
        <v>108285.71428571429</v>
      </c>
      <c r="D381" s="2">
        <f t="shared" si="43"/>
        <v>31.564586070153251</v>
      </c>
      <c r="E381" s="2">
        <f t="shared" si="44"/>
        <v>38.707311604803877</v>
      </c>
      <c r="F381" s="2">
        <f t="shared" si="45"/>
        <v>30.542630059505644</v>
      </c>
      <c r="G381" s="2">
        <f t="shared" si="46"/>
        <v>39.902641367302479</v>
      </c>
    </row>
    <row r="382" spans="1:7" x14ac:dyDescent="0.2">
      <c r="A382">
        <v>35</v>
      </c>
      <c r="B382">
        <v>380</v>
      </c>
      <c r="C382" s="1">
        <f t="shared" si="42"/>
        <v>108571.42857142858</v>
      </c>
      <c r="D382" s="2">
        <f t="shared" si="43"/>
        <v>31.56899223977176</v>
      </c>
      <c r="E382" s="2">
        <f t="shared" si="44"/>
        <v>38.702183905282148</v>
      </c>
      <c r="F382" s="2">
        <f t="shared" si="45"/>
        <v>30.548270674526265</v>
      </c>
      <c r="G382" s="2">
        <f t="shared" si="46"/>
        <v>39.895821234147533</v>
      </c>
    </row>
    <row r="383" spans="1:7" x14ac:dyDescent="0.2">
      <c r="A383">
        <v>35</v>
      </c>
      <c r="B383">
        <v>381</v>
      </c>
      <c r="C383" s="1">
        <f t="shared" si="42"/>
        <v>108857.14285714286</v>
      </c>
      <c r="D383" s="2">
        <f t="shared" si="43"/>
        <v>31.573381360405111</v>
      </c>
      <c r="E383" s="2">
        <f t="shared" si="44"/>
        <v>38.697077065783837</v>
      </c>
      <c r="F383" s="2">
        <f t="shared" si="45"/>
        <v>30.553889665883567</v>
      </c>
      <c r="G383" s="2">
        <f t="shared" si="46"/>
        <v>39.889028946434841</v>
      </c>
    </row>
    <row r="384" spans="1:7" x14ac:dyDescent="0.2">
      <c r="A384">
        <v>35</v>
      </c>
      <c r="B384">
        <v>382</v>
      </c>
      <c r="C384" s="1">
        <f t="shared" si="42"/>
        <v>109142.85714285714</v>
      </c>
      <c r="D384" s="2">
        <f t="shared" si="43"/>
        <v>31.577753542075076</v>
      </c>
      <c r="E384" s="2">
        <f t="shared" si="44"/>
        <v>38.691990946204889</v>
      </c>
      <c r="F384" s="2">
        <f t="shared" si="45"/>
        <v>30.559487172060429</v>
      </c>
      <c r="G384" s="2">
        <f t="shared" si="46"/>
        <v>39.882264316624877</v>
      </c>
    </row>
    <row r="385" spans="1:7" x14ac:dyDescent="0.2">
      <c r="A385">
        <v>35</v>
      </c>
      <c r="B385">
        <v>383</v>
      </c>
      <c r="C385" s="1">
        <f t="shared" si="42"/>
        <v>109428.57142857143</v>
      </c>
      <c r="D385" s="2">
        <f t="shared" si="43"/>
        <v>31.582108893810144</v>
      </c>
      <c r="E385" s="2">
        <f t="shared" si="44"/>
        <v>38.686925407750131</v>
      </c>
      <c r="F385" s="2">
        <f t="shared" si="45"/>
        <v>30.565063330297875</v>
      </c>
      <c r="G385" s="2">
        <f t="shared" si="46"/>
        <v>39.875527158934133</v>
      </c>
    </row>
    <row r="386" spans="1:7" x14ac:dyDescent="0.2">
      <c r="A386">
        <v>35</v>
      </c>
      <c r="B386">
        <v>384</v>
      </c>
      <c r="C386" s="1">
        <f t="shared" si="42"/>
        <v>109714.28571428571</v>
      </c>
      <c r="D386" s="2">
        <f t="shared" si="43"/>
        <v>31.586447523657064</v>
      </c>
      <c r="E386" s="2">
        <f t="shared" si="44"/>
        <v>38.681880312917578</v>
      </c>
      <c r="F386" s="2">
        <f t="shared" si="45"/>
        <v>30.570618276609274</v>
      </c>
      <c r="G386" s="2">
        <f t="shared" si="46"/>
        <v>39.86881728931403</v>
      </c>
    </row>
    <row r="387" spans="1:7" x14ac:dyDescent="0.2">
      <c r="A387">
        <v>35</v>
      </c>
      <c r="B387">
        <v>385</v>
      </c>
      <c r="C387" s="1">
        <f t="shared" si="42"/>
        <v>110000</v>
      </c>
      <c r="D387" s="2">
        <f t="shared" si="43"/>
        <v>31.59076953869215</v>
      </c>
      <c r="E387" s="2">
        <f t="shared" si="44"/>
        <v>38.676855525482999</v>
      </c>
      <c r="F387" s="2">
        <f t="shared" si="45"/>
        <v>30.576152145794563</v>
      </c>
      <c r="G387" s="2">
        <f t="shared" si="46"/>
        <v>39.862134525430299</v>
      </c>
    </row>
    <row r="388" spans="1:7" x14ac:dyDescent="0.2">
      <c r="A388">
        <v>35</v>
      </c>
      <c r="B388">
        <v>386</v>
      </c>
      <c r="C388" s="1">
        <f t="shared" si="42"/>
        <v>110285.71428571429</v>
      </c>
      <c r="D388" s="2">
        <f t="shared" si="43"/>
        <v>31.59507504503252</v>
      </c>
      <c r="E388" s="2">
        <f t="shared" si="44"/>
        <v>38.6718509104848</v>
      </c>
      <c r="F388" s="2">
        <f t="shared" si="45"/>
        <v>30.581665071454118</v>
      </c>
      <c r="G388" s="2">
        <f t="shared" si="46"/>
        <v>39.855478686642449</v>
      </c>
    </row>
    <row r="389" spans="1:7" x14ac:dyDescent="0.2">
      <c r="A389">
        <v>35</v>
      </c>
      <c r="B389">
        <v>387</v>
      </c>
      <c r="C389" s="1">
        <f t="shared" si="42"/>
        <v>110571.42857142857</v>
      </c>
      <c r="D389" s="2">
        <f t="shared" si="43"/>
        <v>31.599364147847083</v>
      </c>
      <c r="E389" s="2">
        <f t="shared" si="44"/>
        <v>38.666866334208997</v>
      </c>
      <c r="F389" s="2">
        <f t="shared" si="45"/>
        <v>30.58715718600244</v>
      </c>
      <c r="G389" s="2">
        <f t="shared" si="46"/>
        <v>39.848849593983758</v>
      </c>
    </row>
    <row r="390" spans="1:7" x14ac:dyDescent="0.2">
      <c r="A390">
        <v>35</v>
      </c>
      <c r="B390">
        <v>388</v>
      </c>
      <c r="C390" s="1">
        <f t="shared" si="42"/>
        <v>110857.14285714286</v>
      </c>
      <c r="D390" s="2">
        <f t="shared" si="43"/>
        <v>31.603636951367438</v>
      </c>
      <c r="E390" s="2">
        <f t="shared" si="44"/>
        <v>38.661901664174493</v>
      </c>
      <c r="F390" s="2">
        <f t="shared" si="45"/>
        <v>30.592628620681687</v>
      </c>
      <c r="G390" s="2">
        <f t="shared" si="46"/>
        <v>39.842247070141354</v>
      </c>
    </row>
    <row r="391" spans="1:7" x14ac:dyDescent="0.2">
      <c r="A391">
        <v>35</v>
      </c>
      <c r="B391">
        <v>389</v>
      </c>
      <c r="C391" s="1">
        <f t="shared" si="42"/>
        <v>111142.85714285714</v>
      </c>
      <c r="D391" s="2">
        <f t="shared" si="43"/>
        <v>31.607893558898628</v>
      </c>
      <c r="E391" s="2">
        <f t="shared" si="44"/>
        <v>38.656956769118509</v>
      </c>
      <c r="F391" s="2">
        <f t="shared" si="45"/>
        <v>30.59807950557504</v>
      </c>
      <c r="G391" s="2">
        <f t="shared" si="46"/>
        <v>39.835670939436717</v>
      </c>
    </row>
    <row r="392" spans="1:7" x14ac:dyDescent="0.2">
      <c r="A392">
        <v>35</v>
      </c>
      <c r="B392">
        <v>392</v>
      </c>
      <c r="C392" s="1">
        <f t="shared" si="42"/>
        <v>112000</v>
      </c>
      <c r="D392" s="2">
        <f t="shared" si="43"/>
        <v>31.620567224929829</v>
      </c>
      <c r="E392" s="2">
        <f t="shared" si="44"/>
        <v>38.642239439169678</v>
      </c>
      <c r="F392" s="2">
        <f t="shared" si="45"/>
        <v>30.61431014526158</v>
      </c>
      <c r="G392" s="2">
        <f t="shared" si="46"/>
        <v>39.816099173476928</v>
      </c>
    </row>
    <row r="393" spans="1:7" x14ac:dyDescent="0.2">
      <c r="A393">
        <v>35</v>
      </c>
      <c r="B393">
        <v>393</v>
      </c>
      <c r="C393" s="1">
        <f t="shared" si="42"/>
        <v>112285.71428571428</v>
      </c>
      <c r="D393" s="2">
        <f t="shared" si="43"/>
        <v>31.624760063390088</v>
      </c>
      <c r="E393" s="2">
        <f t="shared" si="44"/>
        <v>38.63737235526964</v>
      </c>
      <c r="F393" s="2">
        <f t="shared" si="45"/>
        <v>30.619680109119756</v>
      </c>
      <c r="G393" s="2">
        <f t="shared" si="46"/>
        <v>39.809626890556721</v>
      </c>
    </row>
    <row r="394" spans="1:7" x14ac:dyDescent="0.2">
      <c r="A394">
        <v>35</v>
      </c>
      <c r="B394">
        <v>394</v>
      </c>
      <c r="C394" s="1">
        <f t="shared" si="42"/>
        <v>112571.42857142858</v>
      </c>
      <c r="D394" s="2">
        <f t="shared" si="43"/>
        <v>31.628937208852648</v>
      </c>
      <c r="E394" s="2">
        <f t="shared" si="44"/>
        <v>38.632524407814877</v>
      </c>
      <c r="F394" s="2">
        <f t="shared" si="45"/>
        <v>30.625030156676956</v>
      </c>
      <c r="G394" s="2">
        <f t="shared" si="46"/>
        <v>39.803180146232243</v>
      </c>
    </row>
    <row r="395" spans="1:7" x14ac:dyDescent="0.2">
      <c r="A395">
        <v>35</v>
      </c>
      <c r="B395">
        <v>395</v>
      </c>
      <c r="C395" s="1">
        <f t="shared" si="42"/>
        <v>112857.14285714287</v>
      </c>
      <c r="D395" s="2">
        <f t="shared" si="43"/>
        <v>31.633098759280095</v>
      </c>
      <c r="E395" s="2">
        <f t="shared" si="44"/>
        <v>38.62769547255877</v>
      </c>
      <c r="F395" s="2">
        <f t="shared" si="45"/>
        <v>30.63036041133229</v>
      </c>
      <c r="G395" s="2">
        <f t="shared" si="46"/>
        <v>39.796758774236039</v>
      </c>
    </row>
    <row r="396" spans="1:7" x14ac:dyDescent="0.2">
      <c r="A396">
        <v>35</v>
      </c>
      <c r="B396">
        <v>396</v>
      </c>
      <c r="C396" s="1">
        <f t="shared" si="42"/>
        <v>113142.85714285714</v>
      </c>
      <c r="D396" s="2">
        <f t="shared" si="43"/>
        <v>31.637244811779436</v>
      </c>
      <c r="E396" s="2">
        <f t="shared" si="44"/>
        <v>38.622885426376889</v>
      </c>
      <c r="F396" s="2">
        <f t="shared" si="45"/>
        <v>30.63567099541417</v>
      </c>
      <c r="G396" s="2">
        <f t="shared" si="46"/>
        <v>39.79036260980579</v>
      </c>
    </row>
    <row r="397" spans="1:7" x14ac:dyDescent="0.2">
      <c r="A397">
        <v>35</v>
      </c>
      <c r="B397">
        <v>397</v>
      </c>
      <c r="C397" s="1">
        <f t="shared" si="42"/>
        <v>113428.57142857143</v>
      </c>
      <c r="D397" s="2">
        <f t="shared" si="43"/>
        <v>31.641375462611713</v>
      </c>
      <c r="E397" s="2">
        <f t="shared" si="44"/>
        <v>38.618094147254027</v>
      </c>
      <c r="F397" s="2">
        <f t="shared" si="45"/>
        <v>30.640962030192291</v>
      </c>
      <c r="G397" s="2">
        <f t="shared" si="46"/>
        <v>39.783991489666896</v>
      </c>
    </row>
    <row r="398" spans="1:7" x14ac:dyDescent="0.2">
      <c r="A398">
        <v>35</v>
      </c>
      <c r="B398">
        <v>398</v>
      </c>
      <c r="C398" s="1">
        <f t="shared" si="42"/>
        <v>113714.28571428572</v>
      </c>
      <c r="D398" s="2">
        <f t="shared" si="43"/>
        <v>31.645490807201476</v>
      </c>
      <c r="E398" s="2">
        <f t="shared" si="44"/>
        <v>38.613321514271469</v>
      </c>
      <c r="F398" s="2">
        <f t="shared" si="45"/>
        <v>30.646233635889391</v>
      </c>
      <c r="G398" s="2">
        <f t="shared" si="46"/>
        <v>39.77764525201529</v>
      </c>
    </row>
    <row r="399" spans="1:7" x14ac:dyDescent="0.2">
      <c r="A399">
        <v>35</v>
      </c>
      <c r="B399">
        <v>399</v>
      </c>
      <c r="C399" s="1">
        <f t="shared" si="42"/>
        <v>114000</v>
      </c>
      <c r="D399" s="2">
        <f t="shared" si="43"/>
        <v>31.649590940146119</v>
      </c>
      <c r="E399" s="2">
        <f t="shared" si="44"/>
        <v>38.608567407594329</v>
      </c>
      <c r="F399" s="2">
        <f t="shared" si="45"/>
        <v>30.651485931692868</v>
      </c>
      <c r="G399" s="2">
        <f t="shared" si="46"/>
        <v>39.77132373650052</v>
      </c>
    </row>
    <row r="400" spans="1:7" x14ac:dyDescent="0.2">
      <c r="A400">
        <v>35</v>
      </c>
      <c r="B400">
        <v>400</v>
      </c>
      <c r="C400" s="1">
        <f t="shared" si="42"/>
        <v>114285.71428571429</v>
      </c>
      <c r="D400" s="2">
        <f t="shared" si="43"/>
        <v>31.653675955225051</v>
      </c>
      <c r="E400" s="2">
        <f t="shared" si="44"/>
        <v>38.60383170845914</v>
      </c>
      <c r="F400" s="2">
        <f t="shared" si="45"/>
        <v>30.656719035766205</v>
      </c>
      <c r="G400" s="2">
        <f t="shared" si="46"/>
        <v>39.765026784209041</v>
      </c>
    </row>
    <row r="401" spans="1:7" x14ac:dyDescent="0.2">
      <c r="A401">
        <v>35</v>
      </c>
      <c r="B401">
        <v>401</v>
      </c>
      <c r="C401" s="1">
        <f t="shared" si="42"/>
        <v>114571.42857142858</v>
      </c>
      <c r="D401" s="2">
        <f t="shared" si="43"/>
        <v>31.657745945408827</v>
      </c>
      <c r="E401" s="2">
        <f t="shared" si="44"/>
        <v>38.599114299161634</v>
      </c>
      <c r="F401" s="2">
        <f t="shared" si="45"/>
        <v>30.661933065260339</v>
      </c>
      <c r="G401" s="2">
        <f t="shared" si="46"/>
        <v>39.758754237647729</v>
      </c>
    </row>
    <row r="402" spans="1:7" x14ac:dyDescent="0.2">
      <c r="A402">
        <v>35</v>
      </c>
      <c r="B402">
        <v>402</v>
      </c>
      <c r="C402" s="1">
        <f t="shared" si="42"/>
        <v>114857.14285714286</v>
      </c>
      <c r="D402" s="2">
        <f t="shared" si="43"/>
        <v>31.661801002868089</v>
      </c>
      <c r="E402" s="2">
        <f t="shared" si="44"/>
        <v>38.594415063044607</v>
      </c>
      <c r="F402" s="2">
        <f t="shared" si="45"/>
        <v>30.667128136324749</v>
      </c>
      <c r="G402" s="2">
        <f t="shared" si="46"/>
        <v>39.752505940727673</v>
      </c>
    </row>
    <row r="403" spans="1:7" x14ac:dyDescent="0.2">
      <c r="A403">
        <v>35</v>
      </c>
      <c r="B403">
        <v>403</v>
      </c>
      <c r="C403" s="1">
        <f t="shared" si="42"/>
        <v>115142.85714285714</v>
      </c>
      <c r="D403" s="2">
        <f t="shared" si="43"/>
        <v>31.665841218982372</v>
      </c>
      <c r="E403" s="2">
        <f t="shared" si="44"/>
        <v>38.589733884486023</v>
      </c>
      <c r="F403" s="2">
        <f t="shared" si="45"/>
        <v>30.672304364118482</v>
      </c>
      <c r="G403" s="2">
        <f t="shared" si="46"/>
        <v>39.746281738748159</v>
      </c>
    </row>
    <row r="404" spans="1:7" x14ac:dyDescent="0.2">
      <c r="A404">
        <v>35</v>
      </c>
      <c r="B404">
        <v>404</v>
      </c>
      <c r="C404" s="1">
        <f t="shared" si="42"/>
        <v>115428.57142857142</v>
      </c>
      <c r="D404" s="2">
        <f t="shared" si="43"/>
        <v>31.669866684348875</v>
      </c>
      <c r="E404" s="2">
        <f t="shared" si="44"/>
        <v>38.585070648887289</v>
      </c>
      <c r="F404" s="2">
        <f t="shared" si="45"/>
        <v>30.677461862820991</v>
      </c>
      <c r="G404" s="2">
        <f t="shared" si="46"/>
        <v>39.740081478380837</v>
      </c>
    </row>
    <row r="405" spans="1:7" x14ac:dyDescent="0.2">
      <c r="A405">
        <v>35</v>
      </c>
      <c r="B405">
        <v>405</v>
      </c>
      <c r="C405" s="1">
        <f t="shared" si="42"/>
        <v>115714.28571428571</v>
      </c>
      <c r="D405" s="2">
        <f t="shared" si="43"/>
        <v>31.673877488791017</v>
      </c>
      <c r="E405" s="2">
        <f t="shared" si="44"/>
        <v>38.580425242661619</v>
      </c>
      <c r="F405" s="2">
        <f t="shared" si="45"/>
        <v>30.682600745642848</v>
      </c>
      <c r="G405" s="2">
        <f t="shared" si="46"/>
        <v>39.733905007654222</v>
      </c>
    </row>
    <row r="406" spans="1:7" x14ac:dyDescent="0.2">
      <c r="A406">
        <v>35</v>
      </c>
      <c r="B406">
        <v>406</v>
      </c>
      <c r="C406" s="1">
        <f t="shared" si="42"/>
        <v>116000</v>
      </c>
      <c r="D406" s="2">
        <f t="shared" si="43"/>
        <v>31.677873721366954</v>
      </c>
      <c r="E406" s="2">
        <f t="shared" si="44"/>
        <v>38.575797553222628</v>
      </c>
      <c r="F406" s="2">
        <f t="shared" si="45"/>
        <v>30.687721124836312</v>
      </c>
      <c r="G406" s="2">
        <f t="shared" si="46"/>
        <v>39.727752175938285</v>
      </c>
    </row>
    <row r="407" spans="1:7" x14ac:dyDescent="0.2">
      <c r="A407">
        <v>35</v>
      </c>
      <c r="B407">
        <v>407</v>
      </c>
      <c r="C407" s="1">
        <f t="shared" si="42"/>
        <v>116285.71428571428</v>
      </c>
      <c r="D407" s="2">
        <f t="shared" si="43"/>
        <v>31.681855470377947</v>
      </c>
      <c r="E407" s="2">
        <f t="shared" si="44"/>
        <v>38.571187468973079</v>
      </c>
      <c r="F407" s="2">
        <f t="shared" si="45"/>
        <v>30.692823111705767</v>
      </c>
      <c r="G407" s="2">
        <f t="shared" si="46"/>
        <v>39.721622833929345</v>
      </c>
    </row>
    <row r="408" spans="1:7" x14ac:dyDescent="0.2">
      <c r="A408">
        <v>35</v>
      </c>
      <c r="B408">
        <v>411</v>
      </c>
      <c r="C408" s="1">
        <f t="shared" si="42"/>
        <v>117428.57142857142</v>
      </c>
      <c r="D408" s="2">
        <f t="shared" si="43"/>
        <v>31.697639370765469</v>
      </c>
      <c r="E408" s="2">
        <f t="shared" si="44"/>
        <v>38.552920985925518</v>
      </c>
      <c r="F408" s="2">
        <f t="shared" si="45"/>
        <v>30.71304932942677</v>
      </c>
      <c r="G408" s="2">
        <f t="shared" si="46"/>
        <v>39.69733742248026</v>
      </c>
    </row>
    <row r="409" spans="1:7" x14ac:dyDescent="0.2">
      <c r="A409">
        <v>35</v>
      </c>
      <c r="B409">
        <v>412</v>
      </c>
      <c r="C409" s="1">
        <f t="shared" si="42"/>
        <v>117714.28571428572</v>
      </c>
      <c r="D409" s="2">
        <f t="shared" si="43"/>
        <v>31.701550000551084</v>
      </c>
      <c r="E409" s="2">
        <f t="shared" si="44"/>
        <v>38.548397287514192</v>
      </c>
      <c r="F409" s="2">
        <f t="shared" si="45"/>
        <v>30.718060991777847</v>
      </c>
      <c r="G409" s="2">
        <f t="shared" si="46"/>
        <v>39.691323334838117</v>
      </c>
    </row>
    <row r="410" spans="1:7" x14ac:dyDescent="0.2">
      <c r="A410">
        <v>35</v>
      </c>
      <c r="B410">
        <v>413</v>
      </c>
      <c r="C410" s="1">
        <f t="shared" si="42"/>
        <v>118000</v>
      </c>
      <c r="D410" s="2">
        <f t="shared" si="43"/>
        <v>31.70544666113933</v>
      </c>
      <c r="E410" s="2">
        <f t="shared" si="44"/>
        <v>38.543890544868489</v>
      </c>
      <c r="F410" s="2">
        <f t="shared" si="45"/>
        <v>30.723054910291921</v>
      </c>
      <c r="G410" s="2">
        <f t="shared" si="46"/>
        <v>39.685331868111419</v>
      </c>
    </row>
    <row r="411" spans="1:7" x14ac:dyDescent="0.2">
      <c r="A411">
        <v>35</v>
      </c>
      <c r="B411">
        <v>414</v>
      </c>
      <c r="C411" s="1">
        <f t="shared" si="42"/>
        <v>118285.71428571429</v>
      </c>
      <c r="D411" s="2">
        <f t="shared" si="43"/>
        <v>31.709329435758395</v>
      </c>
      <c r="E411" s="2">
        <f t="shared" si="44"/>
        <v>38.539400653012095</v>
      </c>
      <c r="F411" s="2">
        <f t="shared" si="45"/>
        <v>30.728031189918596</v>
      </c>
      <c r="G411" s="2">
        <f t="shared" si="46"/>
        <v>39.679362881873764</v>
      </c>
    </row>
    <row r="412" spans="1:7" x14ac:dyDescent="0.2">
      <c r="A412">
        <v>35</v>
      </c>
      <c r="B412">
        <v>415</v>
      </c>
      <c r="C412" s="1">
        <f t="shared" si="42"/>
        <v>118571.42857142858</v>
      </c>
      <c r="D412" s="2">
        <f t="shared" si="43"/>
        <v>31.713198406942674</v>
      </c>
      <c r="E412" s="2">
        <f t="shared" si="44"/>
        <v>38.53492750787305</v>
      </c>
      <c r="F412" s="2">
        <f t="shared" si="45"/>
        <v>30.732989934738196</v>
      </c>
      <c r="G412" s="2">
        <f t="shared" si="46"/>
        <v>39.673416236911173</v>
      </c>
    </row>
    <row r="413" spans="1:7" x14ac:dyDescent="0.2">
      <c r="A413">
        <v>35</v>
      </c>
      <c r="B413">
        <v>416</v>
      </c>
      <c r="C413" s="1">
        <f t="shared" si="42"/>
        <v>118857.14285714286</v>
      </c>
      <c r="D413" s="2">
        <f t="shared" si="43"/>
        <v>31.717053656540202</v>
      </c>
      <c r="E413" s="2">
        <f t="shared" si="44"/>
        <v>38.53047100627375</v>
      </c>
      <c r="F413" s="2">
        <f t="shared" si="45"/>
        <v>30.737931247970977</v>
      </c>
      <c r="G413" s="2">
        <f t="shared" si="46"/>
        <v>39.667491795208655</v>
      </c>
    </row>
    <row r="414" spans="1:7" x14ac:dyDescent="0.2">
      <c r="A414">
        <v>35</v>
      </c>
      <c r="B414">
        <v>417</v>
      </c>
      <c r="C414" s="1">
        <f t="shared" si="42"/>
        <v>119142.85714285714</v>
      </c>
      <c r="D414" s="2">
        <f t="shared" si="43"/>
        <v>31.720895265719925</v>
      </c>
      <c r="E414" s="2">
        <f t="shared" si="44"/>
        <v>38.526031045921052</v>
      </c>
      <c r="F414" s="2">
        <f t="shared" si="45"/>
        <v>30.742855231986216</v>
      </c>
      <c r="G414" s="2">
        <f t="shared" si="46"/>
        <v>39.661589419937009</v>
      </c>
    </row>
    <row r="415" spans="1:7" x14ac:dyDescent="0.2">
      <c r="A415">
        <v>35</v>
      </c>
      <c r="B415">
        <v>418</v>
      </c>
      <c r="C415" s="1">
        <f t="shared" si="42"/>
        <v>119428.57142857143</v>
      </c>
      <c r="D415" s="2">
        <f t="shared" si="43"/>
        <v>31.724723314979023</v>
      </c>
      <c r="E415" s="2">
        <f t="shared" si="44"/>
        <v>38.521607525396682</v>
      </c>
      <c r="F415" s="2">
        <f t="shared" si="45"/>
        <v>30.74776198831135</v>
      </c>
      <c r="G415" s="2">
        <f t="shared" si="46"/>
        <v>39.655708975439808</v>
      </c>
    </row>
    <row r="416" spans="1:7" x14ac:dyDescent="0.2">
      <c r="A416">
        <v>35</v>
      </c>
      <c r="B416">
        <v>419</v>
      </c>
      <c r="C416" s="1">
        <f t="shared" si="42"/>
        <v>119714.28571428571</v>
      </c>
      <c r="D416" s="2">
        <f t="shared" si="43"/>
        <v>31.728537884149997</v>
      </c>
      <c r="E416" s="2">
        <f t="shared" si="44"/>
        <v>38.517200344147575</v>
      </c>
      <c r="F416" s="2">
        <f t="shared" si="45"/>
        <v>30.752651617640755</v>
      </c>
      <c r="G416" s="2">
        <f t="shared" si="46"/>
        <v>39.649850327220527</v>
      </c>
    </row>
    <row r="417" spans="1:7" x14ac:dyDescent="0.2">
      <c r="A417">
        <v>35</v>
      </c>
      <c r="B417">
        <v>420</v>
      </c>
      <c r="C417" s="1">
        <f t="shared" si="42"/>
        <v>120000</v>
      </c>
      <c r="D417" s="2">
        <f t="shared" si="43"/>
        <v>31.732339052407696</v>
      </c>
      <c r="E417" s="2">
        <f t="shared" si="44"/>
        <v>38.512809402476478</v>
      </c>
      <c r="F417" s="2">
        <f t="shared" si="45"/>
        <v>30.757524219844584</v>
      </c>
      <c r="G417" s="2">
        <f t="shared" si="46"/>
        <v>39.644013341929835</v>
      </c>
    </row>
    <row r="418" spans="1:7" x14ac:dyDescent="0.2">
      <c r="A418">
        <v>35</v>
      </c>
      <c r="B418">
        <v>421</v>
      </c>
      <c r="C418" s="1">
        <f t="shared" ref="C418:C469" si="47">B418/A418*10000</f>
        <v>120285.71428571429</v>
      </c>
      <c r="D418" s="2">
        <f t="shared" ref="D418:D469" si="48">(IF(B418&gt;0,(CHIINV(0.975, 2 * B418) / 2)/C418,0))*10000</f>
        <v>31.736126898276353</v>
      </c>
      <c r="E418" s="2">
        <f t="shared" ref="E418:E469" si="49">(IF(B418&gt;0,(CHIINV(0.025, 2 * (B418+1) )/ 2)/C418,(CHIINV(0.025, 2 )/ 2)/C418))*10000</f>
        <v>38.508434601532585</v>
      </c>
      <c r="F418" s="2">
        <f t="shared" ref="F418:F469" si="50">(IF(B418&gt;0,(CHIINV(0.995, 2 * B418) / 2)/C418,0))*10000</f>
        <v>30.76237989397741</v>
      </c>
      <c r="G418" s="2">
        <f t="shared" ref="G418:G469" si="51">(IF(B418&gt;0,(CHIINV(0.005, 2 * (B418+1) )/ 2)/C418,(CHIINV(0.005, 2 )/ 2)/C418))*10000</f>
        <v>39.638197887353144</v>
      </c>
    </row>
    <row r="419" spans="1:7" x14ac:dyDescent="0.2">
      <c r="A419">
        <v>35</v>
      </c>
      <c r="B419">
        <v>422</v>
      </c>
      <c r="C419" s="1">
        <f t="shared" si="47"/>
        <v>120571.42857142857</v>
      </c>
      <c r="D419" s="2">
        <f t="shared" si="48"/>
        <v>31.739901499636353</v>
      </c>
      <c r="E419" s="2">
        <f t="shared" si="49"/>
        <v>38.50407584330241</v>
      </c>
      <c r="F419" s="2">
        <f t="shared" si="50"/>
        <v>30.767218738286868</v>
      </c>
      <c r="G419" s="2">
        <f t="shared" si="51"/>
        <v>39.632403832398197</v>
      </c>
    </row>
    <row r="420" spans="1:7" x14ac:dyDescent="0.2">
      <c r="A420">
        <v>35</v>
      </c>
      <c r="B420">
        <v>423</v>
      </c>
      <c r="C420" s="1">
        <f t="shared" si="47"/>
        <v>120857.14285714286</v>
      </c>
      <c r="D420" s="2">
        <f t="shared" si="48"/>
        <v>31.743662933731098</v>
      </c>
      <c r="E420" s="2">
        <f t="shared" si="49"/>
        <v>38.499733030600638</v>
      </c>
      <c r="F420" s="2">
        <f t="shared" si="50"/>
        <v>30.772040850221934</v>
      </c>
      <c r="G420" s="2">
        <f t="shared" si="51"/>
        <v>39.626631047082888</v>
      </c>
    </row>
    <row r="421" spans="1:7" x14ac:dyDescent="0.2">
      <c r="A421">
        <v>35</v>
      </c>
      <c r="B421">
        <v>424</v>
      </c>
      <c r="C421" s="1">
        <f t="shared" si="47"/>
        <v>121142.85714285714</v>
      </c>
      <c r="D421" s="2">
        <f t="shared" si="48"/>
        <v>31.74741127717364</v>
      </c>
      <c r="E421" s="2">
        <f t="shared" si="49"/>
        <v>38.495406067061232</v>
      </c>
      <c r="F421" s="2">
        <f t="shared" si="50"/>
        <v>30.776846326441419</v>
      </c>
      <c r="G421" s="2">
        <f t="shared" si="51"/>
        <v>39.620879402523286</v>
      </c>
    </row>
    <row r="422" spans="1:7" x14ac:dyDescent="0.2">
      <c r="A422">
        <v>35</v>
      </c>
      <c r="B422">
        <v>425</v>
      </c>
      <c r="C422" s="1">
        <f t="shared" si="47"/>
        <v>121428.57142857142</v>
      </c>
      <c r="D422" s="2">
        <f t="shared" si="48"/>
        <v>31.751146605953323</v>
      </c>
      <c r="E422" s="2">
        <f t="shared" si="49"/>
        <v>38.491094857128559</v>
      </c>
      <c r="F422" s="2">
        <f t="shared" si="50"/>
        <v>30.781635262822149</v>
      </c>
      <c r="G422" s="2">
        <f t="shared" si="51"/>
        <v>39.615148770921692</v>
      </c>
    </row>
    <row r="423" spans="1:7" x14ac:dyDescent="0.2">
      <c r="A423">
        <v>35</v>
      </c>
      <c r="B423">
        <v>426</v>
      </c>
      <c r="C423" s="1">
        <f t="shared" si="47"/>
        <v>121714.28571428571</v>
      </c>
      <c r="D423" s="2">
        <f t="shared" si="48"/>
        <v>31.754868995442273</v>
      </c>
      <c r="E423" s="2">
        <f t="shared" si="49"/>
        <v>38.486799306048674</v>
      </c>
      <c r="F423" s="2">
        <f t="shared" si="50"/>
        <v>30.786407754467117</v>
      </c>
      <c r="G423" s="2">
        <f t="shared" si="51"/>
        <v>39.609439025554998</v>
      </c>
    </row>
    <row r="424" spans="1:7" x14ac:dyDescent="0.2">
      <c r="A424">
        <v>35</v>
      </c>
      <c r="B424">
        <v>427</v>
      </c>
      <c r="C424" s="1">
        <f t="shared" si="47"/>
        <v>122000</v>
      </c>
      <c r="D424" s="2">
        <f t="shared" si="48"/>
        <v>31.758578520401862</v>
      </c>
      <c r="E424" s="2">
        <f t="shared" si="49"/>
        <v>38.482519319860728</v>
      </c>
      <c r="F424" s="2">
        <f t="shared" si="50"/>
        <v>30.791163895713442</v>
      </c>
      <c r="G424" s="2">
        <f t="shared" si="51"/>
        <v>39.603750040763074</v>
      </c>
    </row>
    <row r="425" spans="1:7" x14ac:dyDescent="0.2">
      <c r="A425">
        <v>35</v>
      </c>
      <c r="B425">
        <v>428</v>
      </c>
      <c r="C425" s="1">
        <f t="shared" si="47"/>
        <v>122285.71428571428</v>
      </c>
      <c r="D425" s="2">
        <f t="shared" si="48"/>
        <v>31.762275254989063</v>
      </c>
      <c r="E425" s="2">
        <f t="shared" si="49"/>
        <v>38.478254805388467</v>
      </c>
      <c r="F425" s="2">
        <f t="shared" si="50"/>
        <v>30.795903780140378</v>
      </c>
      <c r="G425" s="2">
        <f t="shared" si="51"/>
        <v>39.598081691937431</v>
      </c>
    </row>
    <row r="426" spans="1:7" x14ac:dyDescent="0.2">
      <c r="A426">
        <v>35</v>
      </c>
      <c r="B426">
        <v>429</v>
      </c>
      <c r="C426" s="1">
        <f t="shared" si="47"/>
        <v>122571.42857142858</v>
      </c>
      <c r="D426" s="2">
        <f t="shared" si="48"/>
        <v>31.765959272762682</v>
      </c>
      <c r="E426" s="2">
        <f t="shared" si="49"/>
        <v>38.474005670231847</v>
      </c>
      <c r="F426" s="2">
        <f t="shared" si="50"/>
        <v>30.800627500577058</v>
      </c>
      <c r="G426" s="2">
        <f t="shared" si="51"/>
        <v>39.592433855509853</v>
      </c>
    </row>
    <row r="427" spans="1:7" x14ac:dyDescent="0.2">
      <c r="A427">
        <v>35</v>
      </c>
      <c r="B427">
        <v>430</v>
      </c>
      <c r="C427" s="1">
        <f t="shared" si="47"/>
        <v>122857.14285714287</v>
      </c>
      <c r="D427" s="2">
        <f t="shared" si="48"/>
        <v>31.769630646689638</v>
      </c>
      <c r="E427" s="2">
        <f t="shared" si="49"/>
        <v>38.469771822758752</v>
      </c>
      <c r="F427" s="2">
        <f t="shared" si="50"/>
        <v>30.80533514911032</v>
      </c>
      <c r="G427" s="2">
        <f t="shared" si="51"/>
        <v>39.586806408941435</v>
      </c>
    </row>
    <row r="428" spans="1:7" x14ac:dyDescent="0.2">
      <c r="A428">
        <v>35</v>
      </c>
      <c r="B428">
        <v>431</v>
      </c>
      <c r="C428" s="1">
        <f t="shared" si="47"/>
        <v>123142.85714285714</v>
      </c>
      <c r="D428" s="2">
        <f t="shared" si="48"/>
        <v>31.773289449150994</v>
      </c>
      <c r="E428" s="2">
        <f t="shared" si="49"/>
        <v>38.465553172096868</v>
      </c>
      <c r="F428" s="2">
        <f t="shared" si="50"/>
        <v>30.810026817092215</v>
      </c>
      <c r="G428" s="2">
        <f t="shared" si="51"/>
        <v>39.581199230711462</v>
      </c>
    </row>
    <row r="429" spans="1:7" x14ac:dyDescent="0.2">
      <c r="A429">
        <v>35</v>
      </c>
      <c r="B429">
        <v>432</v>
      </c>
      <c r="C429" s="1">
        <f t="shared" si="47"/>
        <v>123428.57142857143</v>
      </c>
      <c r="D429" s="2">
        <f t="shared" si="48"/>
        <v>31.776935751948045</v>
      </c>
      <c r="E429" s="2">
        <f t="shared" si="49"/>
        <v>38.461349628125546</v>
      </c>
      <c r="F429" s="2">
        <f t="shared" si="50"/>
        <v>30.814702595147654</v>
      </c>
      <c r="G429" s="2">
        <f t="shared" si="51"/>
        <v>39.575612200306679</v>
      </c>
    </row>
    <row r="430" spans="1:7" x14ac:dyDescent="0.2">
      <c r="A430">
        <v>35</v>
      </c>
      <c r="B430">
        <v>433</v>
      </c>
      <c r="C430" s="1">
        <f t="shared" si="47"/>
        <v>123714.28571428572</v>
      </c>
      <c r="D430" s="2">
        <f t="shared" si="48"/>
        <v>31.780569626308264</v>
      </c>
      <c r="E430" s="2">
        <f t="shared" si="49"/>
        <v>38.457161101467911</v>
      </c>
      <c r="F430" s="2">
        <f t="shared" si="50"/>
        <v>30.81936257318176</v>
      </c>
      <c r="G430" s="2">
        <f t="shared" si="51"/>
        <v>39.570045198210629</v>
      </c>
    </row>
    <row r="431" spans="1:7" x14ac:dyDescent="0.2">
      <c r="A431">
        <v>35</v>
      </c>
      <c r="B431">
        <v>434</v>
      </c>
      <c r="C431" s="1">
        <f t="shared" si="47"/>
        <v>124000</v>
      </c>
      <c r="D431" s="2">
        <f t="shared" si="48"/>
        <v>31.78419114289122</v>
      </c>
      <c r="E431" s="2">
        <f t="shared" si="49"/>
        <v>38.452987503483001</v>
      </c>
      <c r="F431" s="2">
        <f t="shared" si="50"/>
        <v>30.82400684038727</v>
      </c>
      <c r="G431" s="2">
        <f t="shared" si="51"/>
        <v>39.564498105893001</v>
      </c>
    </row>
    <row r="432" spans="1:7" x14ac:dyDescent="0.2">
      <c r="A432">
        <v>35</v>
      </c>
      <c r="B432">
        <v>435</v>
      </c>
      <c r="C432" s="1">
        <f t="shared" si="47"/>
        <v>124285.71428571429</v>
      </c>
      <c r="D432" s="2">
        <f t="shared" si="48"/>
        <v>31.787800371794336</v>
      </c>
      <c r="E432" s="2">
        <f t="shared" si="49"/>
        <v>38.448828746257966</v>
      </c>
      <c r="F432" s="2">
        <f t="shared" si="50"/>
        <v>30.828635485251766</v>
      </c>
      <c r="G432" s="2">
        <f t="shared" si="51"/>
        <v>39.558970805799326</v>
      </c>
    </row>
    <row r="433" spans="1:7" x14ac:dyDescent="0.2">
      <c r="A433">
        <v>35</v>
      </c>
      <c r="B433">
        <v>436</v>
      </c>
      <c r="C433" s="1">
        <f t="shared" si="47"/>
        <v>124571.42857142858</v>
      </c>
      <c r="D433" s="2">
        <f t="shared" si="48"/>
        <v>31.791397382558696</v>
      </c>
      <c r="E433" s="2">
        <f t="shared" si="49"/>
        <v>38.444684742600472</v>
      </c>
      <c r="F433" s="2">
        <f t="shared" si="50"/>
        <v>30.833248595564811</v>
      </c>
      <c r="G433" s="2">
        <f t="shared" si="51"/>
        <v>39.553463181340611</v>
      </c>
    </row>
    <row r="434" spans="1:7" x14ac:dyDescent="0.2">
      <c r="A434">
        <v>35</v>
      </c>
      <c r="B434">
        <v>437</v>
      </c>
      <c r="C434" s="1">
        <f t="shared" si="47"/>
        <v>124857.14285714286</v>
      </c>
      <c r="D434" s="2">
        <f t="shared" si="48"/>
        <v>31.794982244174683</v>
      </c>
      <c r="E434" s="2">
        <f t="shared" si="49"/>
        <v>38.440555406031109</v>
      </c>
      <c r="F434" s="2">
        <f t="shared" si="50"/>
        <v>30.837846258425092</v>
      </c>
      <c r="G434" s="2">
        <f t="shared" si="51"/>
        <v>39.547975116883308</v>
      </c>
    </row>
    <row r="435" spans="1:7" x14ac:dyDescent="0.2">
      <c r="A435">
        <v>35</v>
      </c>
      <c r="B435">
        <v>438</v>
      </c>
      <c r="C435" s="1">
        <f t="shared" si="47"/>
        <v>125142.85714285714</v>
      </c>
      <c r="D435" s="2">
        <f t="shared" si="48"/>
        <v>31.798555025087573</v>
      </c>
      <c r="E435" s="2">
        <f t="shared" si="49"/>
        <v>38.436440650775943</v>
      </c>
      <c r="F435" s="2">
        <f t="shared" si="50"/>
        <v>30.84242856024736</v>
      </c>
      <c r="G435" s="2">
        <f t="shared" si="51"/>
        <v>39.542506497739176</v>
      </c>
    </row>
    <row r="436" spans="1:7" x14ac:dyDescent="0.2">
      <c r="A436">
        <v>35</v>
      </c>
      <c r="B436">
        <v>439</v>
      </c>
      <c r="C436" s="1">
        <f t="shared" si="47"/>
        <v>125428.57142857142</v>
      </c>
      <c r="D436" s="2">
        <f t="shared" si="48"/>
        <v>31.802115793203093</v>
      </c>
      <c r="E436" s="2">
        <f t="shared" si="49"/>
        <v>38.432340391759155</v>
      </c>
      <c r="F436" s="2">
        <f t="shared" si="50"/>
        <v>30.84699558676931</v>
      </c>
      <c r="G436" s="2">
        <f t="shared" si="51"/>
        <v>39.53705721015546</v>
      </c>
    </row>
    <row r="437" spans="1:7" x14ac:dyDescent="0.2">
      <c r="A437">
        <v>35</v>
      </c>
      <c r="B437">
        <v>440</v>
      </c>
      <c r="C437" s="1">
        <f t="shared" si="47"/>
        <v>125714.28571428571</v>
      </c>
      <c r="D437" s="2">
        <f t="shared" si="48"/>
        <v>31.805664615892866</v>
      </c>
      <c r="E437" s="2">
        <f t="shared" si="49"/>
        <v>38.42825454459576</v>
      </c>
      <c r="F437" s="2">
        <f t="shared" si="50"/>
        <v>30.851547423058463</v>
      </c>
      <c r="G437" s="2">
        <f t="shared" si="51"/>
        <v>39.531627141305123</v>
      </c>
    </row>
    <row r="438" spans="1:7" x14ac:dyDescent="0.2">
      <c r="A438">
        <v>35</v>
      </c>
      <c r="B438">
        <v>441</v>
      </c>
      <c r="C438" s="1">
        <f t="shared" si="47"/>
        <v>126000</v>
      </c>
      <c r="D438" s="2">
        <f t="shared" si="48"/>
        <v>31.809201559999778</v>
      </c>
      <c r="E438" s="2">
        <f t="shared" si="49"/>
        <v>38.424183025584419</v>
      </c>
      <c r="F438" s="2">
        <f t="shared" si="50"/>
        <v>30.856084153518861</v>
      </c>
      <c r="G438" s="2">
        <f t="shared" si="51"/>
        <v>39.526216179277199</v>
      </c>
    </row>
    <row r="439" spans="1:7" x14ac:dyDescent="0.2">
      <c r="A439">
        <v>35</v>
      </c>
      <c r="B439">
        <v>442</v>
      </c>
      <c r="C439" s="1">
        <f t="shared" si="47"/>
        <v>126285.71428571428</v>
      </c>
      <c r="D439" s="2">
        <f t="shared" si="48"/>
        <v>31.812726691843405</v>
      </c>
      <c r="E439" s="2">
        <f t="shared" si="49"/>
        <v>38.420125751700404</v>
      </c>
      <c r="F439" s="2">
        <f t="shared" si="50"/>
        <v>30.860605861897692</v>
      </c>
      <c r="G439" s="2">
        <f t="shared" si="51"/>
        <v>39.5208242130673</v>
      </c>
    </row>
    <row r="440" spans="1:7" x14ac:dyDescent="0.2">
      <c r="A440">
        <v>35</v>
      </c>
      <c r="B440">
        <v>443</v>
      </c>
      <c r="C440" s="1">
        <f t="shared" si="47"/>
        <v>126571.42857142857</v>
      </c>
      <c r="D440" s="2">
        <f t="shared" si="48"/>
        <v>31.816240077225128</v>
      </c>
      <c r="E440" s="2">
        <f t="shared" si="49"/>
        <v>38.416082640588513</v>
      </c>
      <c r="F440" s="2">
        <f t="shared" si="50"/>
        <v>30.865112631291918</v>
      </c>
      <c r="G440" s="2">
        <f t="shared" si="51"/>
        <v>39.515451132568167</v>
      </c>
    </row>
    <row r="441" spans="1:7" x14ac:dyDescent="0.2">
      <c r="A441">
        <v>35</v>
      </c>
      <c r="B441">
        <v>444</v>
      </c>
      <c r="C441" s="1">
        <f t="shared" si="47"/>
        <v>126857.14285714286</v>
      </c>
      <c r="D441" s="2">
        <f t="shared" si="48"/>
        <v>31.819741781433475</v>
      </c>
      <c r="E441" s="2">
        <f t="shared" si="49"/>
        <v>38.412053610556242</v>
      </c>
      <c r="F441" s="2">
        <f t="shared" si="50"/>
        <v>30.869604544154715</v>
      </c>
      <c r="G441" s="2">
        <f t="shared" si="51"/>
        <v>39.510096828560464</v>
      </c>
    </row>
    <row r="442" spans="1:7" x14ac:dyDescent="0.2">
      <c r="A442">
        <v>35</v>
      </c>
      <c r="B442">
        <v>445</v>
      </c>
      <c r="C442" s="1">
        <f t="shared" si="47"/>
        <v>127142.85714285713</v>
      </c>
      <c r="D442" s="2">
        <f t="shared" si="48"/>
        <v>31.82323186924917</v>
      </c>
      <c r="E442" s="2">
        <f t="shared" si="49"/>
        <v>38.408038580566931</v>
      </c>
      <c r="F442" s="2">
        <f t="shared" si="50"/>
        <v>30.874081682301878</v>
      </c>
      <c r="G442" s="2">
        <f t="shared" si="51"/>
        <v>39.504761192703562</v>
      </c>
    </row>
    <row r="443" spans="1:7" x14ac:dyDescent="0.2">
      <c r="A443">
        <v>35</v>
      </c>
      <c r="B443">
        <v>446</v>
      </c>
      <c r="C443" s="1">
        <f t="shared" si="47"/>
        <v>127428.57142857142</v>
      </c>
      <c r="D443" s="2">
        <f t="shared" si="48"/>
        <v>31.826710404950216</v>
      </c>
      <c r="E443" s="2">
        <f t="shared" si="49"/>
        <v>38.404037470232979</v>
      </c>
      <c r="F443" s="2">
        <f t="shared" si="50"/>
        <v>30.878544126918225</v>
      </c>
      <c r="G443" s="2">
        <f t="shared" si="51"/>
        <v>39.499444117526522</v>
      </c>
    </row>
    <row r="444" spans="1:7" x14ac:dyDescent="0.2">
      <c r="A444">
        <v>35</v>
      </c>
      <c r="B444">
        <v>447</v>
      </c>
      <c r="C444" s="1">
        <f t="shared" si="47"/>
        <v>127714.28571428572</v>
      </c>
      <c r="D444" s="2">
        <f t="shared" si="48"/>
        <v>31.830177452316935</v>
      </c>
      <c r="E444" s="2">
        <f t="shared" si="49"/>
        <v>38.400050199809272</v>
      </c>
      <c r="F444" s="2">
        <f t="shared" si="50"/>
        <v>30.882991958563721</v>
      </c>
      <c r="G444" s="2">
        <f t="shared" si="51"/>
        <v>39.494145496419144</v>
      </c>
    </row>
    <row r="445" spans="1:7" x14ac:dyDescent="0.2">
      <c r="A445">
        <v>35</v>
      </c>
      <c r="B445">
        <v>448</v>
      </c>
      <c r="C445" s="1">
        <f t="shared" si="47"/>
        <v>128000</v>
      </c>
      <c r="D445" s="2">
        <f t="shared" si="48"/>
        <v>31.833633074636897</v>
      </c>
      <c r="E445" s="2">
        <f t="shared" si="49"/>
        <v>38.396076690186568</v>
      </c>
      <c r="F445" s="2">
        <f t="shared" si="50"/>
        <v>30.887425257179828</v>
      </c>
      <c r="G445" s="2">
        <f t="shared" si="51"/>
        <v>39.488865223623186</v>
      </c>
    </row>
    <row r="446" spans="1:7" x14ac:dyDescent="0.2">
      <c r="A446">
        <v>35</v>
      </c>
      <c r="B446">
        <v>449</v>
      </c>
      <c r="C446" s="1">
        <f t="shared" si="47"/>
        <v>128285.71428571429</v>
      </c>
      <c r="D446" s="2">
        <f t="shared" si="48"/>
        <v>31.837077334709807</v>
      </c>
      <c r="E446" s="2">
        <f t="shared" si="49"/>
        <v>38.392116862884997</v>
      </c>
      <c r="F446" s="2">
        <f t="shared" si="50"/>
        <v>30.891844102095433</v>
      </c>
      <c r="G446" s="2">
        <f t="shared" si="51"/>
        <v>39.483603194223605</v>
      </c>
    </row>
    <row r="447" spans="1:7" x14ac:dyDescent="0.2">
      <c r="A447">
        <v>35</v>
      </c>
      <c r="B447">
        <v>450</v>
      </c>
      <c r="C447" s="1">
        <f t="shared" si="47"/>
        <v>128571.42857142858</v>
      </c>
      <c r="D447" s="2">
        <f t="shared" si="48"/>
        <v>31.84051029485234</v>
      </c>
      <c r="E447" s="2">
        <f t="shared" si="49"/>
        <v>38.388170640047676</v>
      </c>
      <c r="F447" s="2">
        <f t="shared" si="50"/>
        <v>30.896248572033009</v>
      </c>
      <c r="G447" s="2">
        <f t="shared" si="51"/>
        <v>39.478359304139978</v>
      </c>
    </row>
    <row r="448" spans="1:7" x14ac:dyDescent="0.2">
      <c r="A448">
        <v>35</v>
      </c>
      <c r="B448">
        <v>451</v>
      </c>
      <c r="C448" s="1">
        <f t="shared" si="47"/>
        <v>128857.14285714286</v>
      </c>
      <c r="D448" s="2">
        <f t="shared" si="48"/>
        <v>31.843932016902926</v>
      </c>
      <c r="E448" s="2">
        <f t="shared" si="49"/>
        <v>38.384237944434389</v>
      </c>
      <c r="F448" s="2">
        <f t="shared" si="50"/>
        <v>30.900638745114517</v>
      </c>
      <c r="G448" s="2">
        <f t="shared" si="51"/>
        <v>39.473133450118027</v>
      </c>
    </row>
    <row r="449" spans="1:7" x14ac:dyDescent="0.2">
      <c r="A449">
        <v>35</v>
      </c>
      <c r="B449">
        <v>452</v>
      </c>
      <c r="C449" s="1">
        <f t="shared" si="47"/>
        <v>129142.85714285714</v>
      </c>
      <c r="D449" s="2">
        <f t="shared" si="48"/>
        <v>31.847342562226427</v>
      </c>
      <c r="E449" s="2">
        <f t="shared" si="49"/>
        <v>38.380318699415284</v>
      </c>
      <c r="F449" s="2">
        <f t="shared" si="50"/>
        <v>30.905014698867284</v>
      </c>
      <c r="G449" s="2">
        <f t="shared" si="51"/>
        <v>39.467925529721178</v>
      </c>
    </row>
    <row r="450" spans="1:7" x14ac:dyDescent="0.2">
      <c r="A450">
        <v>35</v>
      </c>
      <c r="B450">
        <v>453</v>
      </c>
      <c r="C450" s="1">
        <f t="shared" si="47"/>
        <v>129428.57142857143</v>
      </c>
      <c r="D450" s="2">
        <f t="shared" si="48"/>
        <v>31.850741991718841</v>
      </c>
      <c r="E450" s="2">
        <f t="shared" si="49"/>
        <v>38.37641282896476</v>
      </c>
      <c r="F450" s="2">
        <f t="shared" si="50"/>
        <v>30.909376510229851</v>
      </c>
      <c r="G450" s="2">
        <f t="shared" si="51"/>
        <v>39.462735441322344</v>
      </c>
    </row>
    <row r="451" spans="1:7" x14ac:dyDescent="0.2">
      <c r="A451">
        <v>35</v>
      </c>
      <c r="B451">
        <v>454</v>
      </c>
      <c r="C451" s="1">
        <f t="shared" si="47"/>
        <v>129714.28571428571</v>
      </c>
      <c r="D451" s="2">
        <f t="shared" si="48"/>
        <v>31.854130365811876</v>
      </c>
      <c r="E451" s="2">
        <f t="shared" si="49"/>
        <v>38.372520257655367</v>
      </c>
      <c r="F451" s="2">
        <f t="shared" si="50"/>
        <v>30.9137242555577</v>
      </c>
      <c r="G451" s="2">
        <f t="shared" si="51"/>
        <v>39.457563084095661</v>
      </c>
    </row>
    <row r="452" spans="1:7" x14ac:dyDescent="0.2">
      <c r="A452">
        <v>35</v>
      </c>
      <c r="B452">
        <v>455</v>
      </c>
      <c r="C452" s="1">
        <f t="shared" si="47"/>
        <v>130000</v>
      </c>
      <c r="D452" s="2">
        <f t="shared" si="48"/>
        <v>31.857507744477488</v>
      </c>
      <c r="E452" s="2">
        <f t="shared" si="49"/>
        <v>38.368640910651706</v>
      </c>
      <c r="F452" s="2">
        <f t="shared" si="50"/>
        <v>30.918058010628943</v>
      </c>
      <c r="G452" s="2">
        <f t="shared" si="51"/>
        <v>39.452408358008491</v>
      </c>
    </row>
    <row r="453" spans="1:7" x14ac:dyDescent="0.2">
      <c r="A453">
        <v>35</v>
      </c>
      <c r="B453">
        <v>456</v>
      </c>
      <c r="C453" s="1">
        <f t="shared" si="47"/>
        <v>130285.71428571429</v>
      </c>
      <c r="D453" s="2">
        <f t="shared" si="48"/>
        <v>31.860874187232394</v>
      </c>
      <c r="E453" s="2">
        <f t="shared" si="49"/>
        <v>38.36477471370457</v>
      </c>
      <c r="F453" s="2">
        <f t="shared" si="50"/>
        <v>30.922377850649934</v>
      </c>
      <c r="G453" s="2">
        <f t="shared" si="51"/>
        <v>39.447271163813355</v>
      </c>
    </row>
    <row r="454" spans="1:7" x14ac:dyDescent="0.2">
      <c r="A454">
        <v>35</v>
      </c>
      <c r="B454">
        <v>457</v>
      </c>
      <c r="C454" s="1">
        <f t="shared" si="47"/>
        <v>130571.42857142857</v>
      </c>
      <c r="D454" s="2">
        <f t="shared" si="48"/>
        <v>31.864229753142517</v>
      </c>
      <c r="E454" s="2">
        <f t="shared" si="49"/>
        <v>38.360921593145051</v>
      </c>
      <c r="F454" s="2">
        <f t="shared" si="50"/>
        <v>30.92668385026078</v>
      </c>
      <c r="G454" s="2">
        <f t="shared" si="51"/>
        <v>39.442151403040135</v>
      </c>
    </row>
    <row r="455" spans="1:7" x14ac:dyDescent="0.2">
      <c r="A455">
        <v>35</v>
      </c>
      <c r="B455">
        <v>458</v>
      </c>
      <c r="C455" s="1">
        <f t="shared" si="47"/>
        <v>130857.14285714286</v>
      </c>
      <c r="D455" s="2">
        <f t="shared" si="48"/>
        <v>31.867574500827345</v>
      </c>
      <c r="E455" s="2">
        <f t="shared" si="49"/>
        <v>38.35708147587868</v>
      </c>
      <c r="F455" s="2">
        <f t="shared" si="50"/>
        <v>30.930976083540862</v>
      </c>
      <c r="G455" s="2">
        <f t="shared" si="51"/>
        <v>39.437048977988169</v>
      </c>
    </row>
    <row r="456" spans="1:7" x14ac:dyDescent="0.2">
      <c r="A456">
        <v>35</v>
      </c>
      <c r="B456">
        <v>459</v>
      </c>
      <c r="C456" s="1">
        <f t="shared" si="47"/>
        <v>131142.85714285713</v>
      </c>
      <c r="D456" s="2">
        <f t="shared" si="48"/>
        <v>31.870908488464281</v>
      </c>
      <c r="E456" s="2">
        <f t="shared" si="49"/>
        <v>38.353254289379748</v>
      </c>
      <c r="F456" s="2">
        <f t="shared" si="50"/>
        <v>30.935254624014245</v>
      </c>
      <c r="G456" s="2">
        <f t="shared" si="51"/>
        <v>39.431963791718708</v>
      </c>
    </row>
    <row r="457" spans="1:7" x14ac:dyDescent="0.2">
      <c r="A457">
        <v>35</v>
      </c>
      <c r="B457">
        <v>460</v>
      </c>
      <c r="C457" s="1">
        <f t="shared" si="47"/>
        <v>131428.57142857142</v>
      </c>
      <c r="D457" s="2">
        <f t="shared" si="48"/>
        <v>31.874231773792911</v>
      </c>
      <c r="E457" s="2">
        <f t="shared" si="49"/>
        <v>38.349439961685633</v>
      </c>
      <c r="F457" s="2">
        <f t="shared" si="50"/>
        <v>30.939519544654981</v>
      </c>
      <c r="G457" s="2">
        <f t="shared" si="51"/>
        <v>39.426895748047158</v>
      </c>
    </row>
    <row r="458" spans="1:7" x14ac:dyDescent="0.2">
      <c r="A458">
        <v>35</v>
      </c>
      <c r="B458">
        <v>461</v>
      </c>
      <c r="C458" s="1">
        <f t="shared" si="47"/>
        <v>131714.28571428571</v>
      </c>
      <c r="D458" s="2">
        <f t="shared" si="48"/>
        <v>31.877544414119249</v>
      </c>
      <c r="E458" s="2">
        <f t="shared" si="49"/>
        <v>38.345638421391179</v>
      </c>
      <c r="F458" s="2">
        <f t="shared" si="50"/>
        <v>30.943770917892472</v>
      </c>
      <c r="G458" s="2">
        <f t="shared" si="51"/>
        <v>39.42184475153568</v>
      </c>
    </row>
    <row r="459" spans="1:7" x14ac:dyDescent="0.2">
      <c r="A459">
        <v>35</v>
      </c>
      <c r="B459">
        <v>462</v>
      </c>
      <c r="C459" s="1">
        <f t="shared" si="47"/>
        <v>132000</v>
      </c>
      <c r="D459" s="2">
        <f t="shared" si="48"/>
        <v>31.880846466319941</v>
      </c>
      <c r="E459" s="2">
        <f t="shared" si="49"/>
        <v>38.341849597643211</v>
      </c>
      <c r="F459" s="2">
        <f t="shared" si="50"/>
        <v>30.948008815616618</v>
      </c>
      <c r="G459" s="2">
        <f t="shared" si="51"/>
        <v>39.416810707485745</v>
      </c>
    </row>
    <row r="460" spans="1:7" x14ac:dyDescent="0.2">
      <c r="A460">
        <v>35</v>
      </c>
      <c r="B460">
        <v>475</v>
      </c>
      <c r="C460" s="1">
        <f t="shared" si="47"/>
        <v>135714.28571428571</v>
      </c>
      <c r="D460" s="2">
        <f t="shared" si="48"/>
        <v>31.922834747848384</v>
      </c>
      <c r="E460" s="2">
        <f t="shared" si="49"/>
        <v>38.293720828016006</v>
      </c>
      <c r="F460" s="2">
        <f t="shared" si="50"/>
        <v>31.001906973621047</v>
      </c>
      <c r="G460" s="2">
        <f t="shared" si="51"/>
        <v>39.35286902225549</v>
      </c>
    </row>
    <row r="461" spans="1:7" x14ac:dyDescent="0.2">
      <c r="A461">
        <v>35</v>
      </c>
      <c r="B461">
        <v>476</v>
      </c>
      <c r="C461" s="1">
        <f t="shared" si="47"/>
        <v>136000</v>
      </c>
      <c r="D461" s="2">
        <f t="shared" si="48"/>
        <v>31.925994307418748</v>
      </c>
      <c r="E461" s="2">
        <f t="shared" si="49"/>
        <v>38.290102892829076</v>
      </c>
      <c r="F461" s="2">
        <f t="shared" si="50"/>
        <v>31.005963472424511</v>
      </c>
      <c r="G461" s="2">
        <f t="shared" si="51"/>
        <v>39.34806276642113</v>
      </c>
    </row>
    <row r="462" spans="1:7" x14ac:dyDescent="0.2">
      <c r="A462">
        <v>35</v>
      </c>
      <c r="B462">
        <v>477</v>
      </c>
      <c r="C462" s="1">
        <f t="shared" si="47"/>
        <v>136285.71428571429</v>
      </c>
      <c r="D462" s="2">
        <f t="shared" si="48"/>
        <v>31.929144083184305</v>
      </c>
      <c r="E462" s="2">
        <f t="shared" si="49"/>
        <v>38.286496674063265</v>
      </c>
      <c r="F462" s="2">
        <f t="shared" si="50"/>
        <v>31.010007512700081</v>
      </c>
      <c r="G462" s="2">
        <f t="shared" si="51"/>
        <v>39.343272126506399</v>
      </c>
    </row>
    <row r="463" spans="1:7" x14ac:dyDescent="0.2">
      <c r="A463">
        <v>35</v>
      </c>
      <c r="B463">
        <v>478</v>
      </c>
      <c r="C463" s="1">
        <f t="shared" si="47"/>
        <v>136571.42857142858</v>
      </c>
      <c r="D463" s="2">
        <f t="shared" si="48"/>
        <v>31.932284125681935</v>
      </c>
      <c r="E463" s="2">
        <f t="shared" si="49"/>
        <v>38.282902108996609</v>
      </c>
      <c r="F463" s="2">
        <f t="shared" si="50"/>
        <v>31.0140391583693</v>
      </c>
      <c r="G463" s="2">
        <f t="shared" si="51"/>
        <v>39.338497018702284</v>
      </c>
    </row>
    <row r="464" spans="1:7" x14ac:dyDescent="0.2">
      <c r="A464">
        <v>35</v>
      </c>
      <c r="B464">
        <v>479</v>
      </c>
      <c r="C464" s="1">
        <f t="shared" si="47"/>
        <v>136857.14285714284</v>
      </c>
      <c r="D464" s="2">
        <f t="shared" si="48"/>
        <v>31.935414485083214</v>
      </c>
      <c r="E464" s="2">
        <f t="shared" si="49"/>
        <v>38.279319135374635</v>
      </c>
      <c r="F464" s="2">
        <f t="shared" si="50"/>
        <v>31.018058472894435</v>
      </c>
      <c r="G464" s="2">
        <f t="shared" si="51"/>
        <v>39.33373735982569</v>
      </c>
    </row>
    <row r="465" spans="1:7" x14ac:dyDescent="0.2">
      <c r="A465">
        <v>35</v>
      </c>
      <c r="B465">
        <v>480</v>
      </c>
      <c r="C465" s="1">
        <f t="shared" si="47"/>
        <v>137142.85714285713</v>
      </c>
      <c r="D465" s="2">
        <f t="shared" si="48"/>
        <v>31.938535211197792</v>
      </c>
      <c r="E465" s="2">
        <f t="shared" si="49"/>
        <v>38.275747691405854</v>
      </c>
      <c r="F465" s="2">
        <f t="shared" si="50"/>
        <v>31.02206551928256</v>
      </c>
      <c r="G465" s="2">
        <f t="shared" si="51"/>
        <v>39.328993067313462</v>
      </c>
    </row>
    <row r="466" spans="1:7" x14ac:dyDescent="0.2">
      <c r="A466">
        <v>35</v>
      </c>
      <c r="B466">
        <v>481</v>
      </c>
      <c r="C466" s="1">
        <f t="shared" si="47"/>
        <v>137428.57142857142</v>
      </c>
      <c r="D466" s="2">
        <f t="shared" si="48"/>
        <v>31.941646353476774</v>
      </c>
      <c r="E466" s="2">
        <f t="shared" si="49"/>
        <v>38.272187715757404</v>
      </c>
      <c r="F466" s="2">
        <f t="shared" si="50"/>
        <v>31.026060360089886</v>
      </c>
      <c r="G466" s="2">
        <f t="shared" si="51"/>
        <v>39.324264059216532</v>
      </c>
    </row>
    <row r="467" spans="1:7" x14ac:dyDescent="0.2">
      <c r="A467">
        <v>35</v>
      </c>
      <c r="B467">
        <v>482</v>
      </c>
      <c r="C467" s="1">
        <f t="shared" si="47"/>
        <v>137714.28571428571</v>
      </c>
      <c r="D467" s="2">
        <f t="shared" si="48"/>
        <v>31.944747961015995</v>
      </c>
      <c r="E467" s="2">
        <f t="shared" si="49"/>
        <v>38.268639147550651</v>
      </c>
      <c r="F467" s="2">
        <f t="shared" si="50"/>
        <v>31.030043057425836</v>
      </c>
      <c r="G467" s="2">
        <f t="shared" si="51"/>
        <v>39.319550254194034</v>
      </c>
    </row>
    <row r="468" spans="1:7" x14ac:dyDescent="0.2">
      <c r="A468">
        <v>35</v>
      </c>
      <c r="B468">
        <v>483</v>
      </c>
      <c r="C468" s="1">
        <f t="shared" si="47"/>
        <v>138000</v>
      </c>
      <c r="D468" s="2">
        <f t="shared" si="48"/>
        <v>31.947840082559342</v>
      </c>
      <c r="E468" s="2">
        <f t="shared" si="49"/>
        <v>38.265101926356913</v>
      </c>
      <c r="F468" s="2">
        <f t="shared" si="50"/>
        <v>31.034013672957169</v>
      </c>
      <c r="G468" s="2">
        <f t="shared" si="51"/>
        <v>39.314851571507504</v>
      </c>
    </row>
    <row r="469" spans="1:7" x14ac:dyDescent="0.2">
      <c r="A469">
        <v>35</v>
      </c>
      <c r="B469">
        <v>484</v>
      </c>
      <c r="C469" s="1">
        <f t="shared" si="47"/>
        <v>138285.71428571429</v>
      </c>
      <c r="D469" s="2">
        <f t="shared" si="48"/>
        <v>31.950922766501943</v>
      </c>
      <c r="E469" s="2">
        <f t="shared" si="49"/>
        <v>38.261575992193166</v>
      </c>
      <c r="F469" s="2">
        <f t="shared" si="50"/>
        <v>31.037972267912011</v>
      </c>
      <c r="G469" s="2">
        <f t="shared" si="51"/>
        <v>39.310167931015229</v>
      </c>
    </row>
    <row r="470" spans="1:7" x14ac:dyDescent="0.2">
      <c r="A470">
        <v>35</v>
      </c>
      <c r="B470">
        <v>485</v>
      </c>
      <c r="C470" s="1">
        <f t="shared" ref="C470:C513" si="52">B470/A470*10000</f>
        <v>138571.42857142858</v>
      </c>
      <c r="D470" s="2">
        <f t="shared" ref="D470:D513" si="53">(IF(B470&gt;0,(CHIINV(0.975, 2 * B470) / 2)/C470,0))*10000</f>
        <v>31.953996060893431</v>
      </c>
      <c r="E470" s="2">
        <f t="shared" ref="E470:E513" si="54">(IF(B470&gt;0,(CHIINV(0.025, 2 * (B470+1) )/ 2)/C470,(CHIINV(0.025, 2 )/ 2)/C470))*10000</f>
        <v>38.25806128551789</v>
      </c>
      <c r="F470" s="2">
        <f t="shared" ref="F470:F513" si="55">(IF(B470&gt;0,(CHIINV(0.995, 2 * B470) / 2)/C470,0))*10000</f>
        <v>31.041918903083896</v>
      </c>
      <c r="G470" s="2">
        <f t="shared" ref="G470:G513" si="56">(IF(B470&gt;0,(CHIINV(0.005, 2 * (B470+1) )/ 2)/C470,(CHIINV(0.005, 2 )/ 2)/C470))*10000</f>
        <v>39.305499253166531</v>
      </c>
    </row>
    <row r="471" spans="1:7" x14ac:dyDescent="0.2">
      <c r="A471">
        <v>35</v>
      </c>
      <c r="B471">
        <v>486</v>
      </c>
      <c r="C471" s="1">
        <f t="shared" si="52"/>
        <v>138857.14285714287</v>
      </c>
      <c r="D471" s="2">
        <f t="shared" si="53"/>
        <v>31.957060013441062</v>
      </c>
      <c r="E471" s="2">
        <f t="shared" si="54"/>
        <v>38.254557747226833</v>
      </c>
      <c r="F471" s="2">
        <f t="shared" si="55"/>
        <v>31.04585363883573</v>
      </c>
      <c r="G471" s="2">
        <f t="shared" si="56"/>
        <v>39.300845458996271</v>
      </c>
    </row>
    <row r="472" spans="1:7" x14ac:dyDescent="0.2">
      <c r="A472">
        <v>35</v>
      </c>
      <c r="B472">
        <v>487</v>
      </c>
      <c r="C472" s="1">
        <f t="shared" si="52"/>
        <v>139142.85714285716</v>
      </c>
      <c r="D472" s="2">
        <f t="shared" si="53"/>
        <v>31.96011467151288</v>
      </c>
      <c r="E472" s="2">
        <f t="shared" si="54"/>
        <v>38.251065318648998</v>
      </c>
      <c r="F472" s="2">
        <f t="shared" si="55"/>
        <v>31.049776535103678</v>
      </c>
      <c r="G472" s="2">
        <f t="shared" si="56"/>
        <v>39.296206470119273</v>
      </c>
    </row>
    <row r="473" spans="1:7" x14ac:dyDescent="0.2">
      <c r="A473">
        <v>35</v>
      </c>
      <c r="B473">
        <v>488</v>
      </c>
      <c r="C473" s="1">
        <f t="shared" si="52"/>
        <v>139428.57142857142</v>
      </c>
      <c r="D473" s="2">
        <f t="shared" si="53"/>
        <v>31.963160082140806</v>
      </c>
      <c r="E473" s="2">
        <f t="shared" si="54"/>
        <v>38.247583941542494</v>
      </c>
      <c r="F473" s="2">
        <f t="shared" si="55"/>
        <v>31.053687651401077</v>
      </c>
      <c r="G473" s="2">
        <f t="shared" si="56"/>
        <v>39.291582208724897</v>
      </c>
    </row>
    <row r="474" spans="1:7" x14ac:dyDescent="0.2">
      <c r="A474">
        <v>35</v>
      </c>
      <c r="B474">
        <v>489</v>
      </c>
      <c r="C474" s="1">
        <f t="shared" si="52"/>
        <v>139714.28571428571</v>
      </c>
      <c r="D474" s="2">
        <f t="shared" si="53"/>
        <v>31.966196292023689</v>
      </c>
      <c r="E474" s="2">
        <f t="shared" si="54"/>
        <v>38.244113558090532</v>
      </c>
      <c r="F474" s="2">
        <f t="shared" si="55"/>
        <v>31.057587046822238</v>
      </c>
      <c r="G474" s="2">
        <f t="shared" si="56"/>
        <v>39.286972597571612</v>
      </c>
    </row>
    <row r="475" spans="1:7" x14ac:dyDescent="0.2">
      <c r="A475">
        <v>35</v>
      </c>
      <c r="B475">
        <v>490</v>
      </c>
      <c r="C475" s="1">
        <f t="shared" si="52"/>
        <v>140000</v>
      </c>
      <c r="D475" s="2">
        <f t="shared" si="53"/>
        <v>31.969223347530352</v>
      </c>
      <c r="E475" s="2">
        <f t="shared" si="54"/>
        <v>38.240654110897516</v>
      </c>
      <c r="F475" s="2">
        <f t="shared" si="55"/>
        <v>31.061474780046282</v>
      </c>
      <c r="G475" s="2">
        <f t="shared" si="56"/>
        <v>39.28237755998174</v>
      </c>
    </row>
    <row r="476" spans="1:7" x14ac:dyDescent="0.2">
      <c r="A476">
        <v>35</v>
      </c>
      <c r="B476">
        <v>491</v>
      </c>
      <c r="C476" s="1">
        <f t="shared" si="52"/>
        <v>140285.71428571429</v>
      </c>
      <c r="D476" s="2">
        <f t="shared" si="53"/>
        <v>31.972241294702584</v>
      </c>
      <c r="E476" s="2">
        <f t="shared" si="54"/>
        <v>38.237205542985031</v>
      </c>
      <c r="F476" s="2">
        <f t="shared" si="55"/>
        <v>31.065350909340829</v>
      </c>
      <c r="G476" s="2">
        <f t="shared" si="56"/>
        <v>39.277797019836122</v>
      </c>
    </row>
    <row r="477" spans="1:7" x14ac:dyDescent="0.2">
      <c r="A477">
        <v>35</v>
      </c>
      <c r="B477">
        <v>492</v>
      </c>
      <c r="C477" s="1">
        <f t="shared" si="52"/>
        <v>140571.42857142858</v>
      </c>
      <c r="D477" s="2">
        <f t="shared" si="53"/>
        <v>31.975250179258111</v>
      </c>
      <c r="E477" s="2">
        <f t="shared" si="54"/>
        <v>38.233767797788019</v>
      </c>
      <c r="F477" s="2">
        <f t="shared" si="55"/>
        <v>31.069215492565753</v>
      </c>
      <c r="G477" s="2">
        <f t="shared" si="56"/>
        <v>39.273230901568965</v>
      </c>
    </row>
    <row r="478" spans="1:7" x14ac:dyDescent="0.2">
      <c r="A478">
        <v>35</v>
      </c>
      <c r="B478">
        <v>493</v>
      </c>
      <c r="C478" s="1">
        <f t="shared" si="52"/>
        <v>140857.14285714284</v>
      </c>
      <c r="D478" s="2">
        <f t="shared" si="53"/>
        <v>31.978250046593512</v>
      </c>
      <c r="E478" s="2">
        <f t="shared" si="54"/>
        <v>38.230340819150925</v>
      </c>
      <c r="F478" s="2">
        <f t="shared" si="55"/>
        <v>31.073068587176863</v>
      </c>
      <c r="G478" s="2">
        <f t="shared" si="56"/>
        <v>39.268679130162646</v>
      </c>
    </row>
    <row r="479" spans="1:7" x14ac:dyDescent="0.2">
      <c r="A479">
        <v>35</v>
      </c>
      <c r="B479">
        <v>494</v>
      </c>
      <c r="C479" s="1">
        <f t="shared" si="52"/>
        <v>141142.85714285713</v>
      </c>
      <c r="D479" s="2">
        <f t="shared" si="53"/>
        <v>31.981240941787096</v>
      </c>
      <c r="E479" s="2">
        <f t="shared" si="54"/>
        <v>38.226924551323869</v>
      </c>
      <c r="F479" s="2">
        <f t="shared" si="55"/>
        <v>31.076910250229453</v>
      </c>
      <c r="G479" s="2">
        <f t="shared" si="56"/>
        <v>39.264141631142635</v>
      </c>
    </row>
    <row r="480" spans="1:7" x14ac:dyDescent="0.2">
      <c r="A480">
        <v>35</v>
      </c>
      <c r="B480">
        <v>495</v>
      </c>
      <c r="C480" s="1">
        <f t="shared" si="52"/>
        <v>141428.57142857142</v>
      </c>
      <c r="D480" s="2">
        <f t="shared" si="53"/>
        <v>31.984222909601833</v>
      </c>
      <c r="E480" s="2">
        <f t="shared" si="54"/>
        <v>38.223518938958932</v>
      </c>
      <c r="F480" s="2">
        <f t="shared" si="55"/>
        <v>31.080740538381956</v>
      </c>
      <c r="G480" s="2">
        <f t="shared" si="56"/>
        <v>39.259618330572486</v>
      </c>
    </row>
    <row r="481" spans="1:7" x14ac:dyDescent="0.2">
      <c r="A481">
        <v>35</v>
      </c>
      <c r="B481">
        <v>496</v>
      </c>
      <c r="C481" s="1">
        <f t="shared" si="52"/>
        <v>141714.28571428571</v>
      </c>
      <c r="D481" s="2">
        <f t="shared" si="53"/>
        <v>31.987195994488122</v>
      </c>
      <c r="E481" s="2">
        <f t="shared" si="54"/>
        <v>38.220123927106471</v>
      </c>
      <c r="F481" s="2">
        <f t="shared" si="55"/>
        <v>31.084559507899524</v>
      </c>
      <c r="G481" s="2">
        <f t="shared" si="56"/>
        <v>39.255109155048849</v>
      </c>
    </row>
    <row r="482" spans="1:7" x14ac:dyDescent="0.2">
      <c r="A482">
        <v>35</v>
      </c>
      <c r="B482">
        <v>497</v>
      </c>
      <c r="C482" s="1">
        <f t="shared" si="52"/>
        <v>142000</v>
      </c>
      <c r="D482" s="2">
        <f t="shared" si="53"/>
        <v>31.990160240586633</v>
      </c>
      <c r="E482" s="2">
        <f t="shared" si="54"/>
        <v>38.216739461211368</v>
      </c>
      <c r="F482" s="2">
        <f t="shared" si="55"/>
        <v>31.088367214657424</v>
      </c>
      <c r="G482" s="2">
        <f t="shared" si="56"/>
        <v>39.250614031696543</v>
      </c>
    </row>
    <row r="483" spans="1:7" x14ac:dyDescent="0.2">
      <c r="A483">
        <v>35</v>
      </c>
      <c r="B483">
        <v>498</v>
      </c>
      <c r="C483" s="1">
        <f t="shared" si="52"/>
        <v>142285.71428571429</v>
      </c>
      <c r="D483" s="2">
        <f t="shared" si="53"/>
        <v>31.99311569173107</v>
      </c>
      <c r="E483" s="2">
        <f t="shared" si="54"/>
        <v>38.213365487109485</v>
      </c>
      <c r="F483" s="2">
        <f t="shared" si="55"/>
        <v>31.092163714144601</v>
      </c>
      <c r="G483" s="2">
        <f t="shared" si="56"/>
        <v>39.2461328881637</v>
      </c>
    </row>
    <row r="484" spans="1:7" x14ac:dyDescent="0.2">
      <c r="A484">
        <v>35</v>
      </c>
      <c r="B484">
        <v>499</v>
      </c>
      <c r="C484" s="1">
        <f t="shared" si="52"/>
        <v>142571.42857142858</v>
      </c>
      <c r="D484" s="2">
        <f t="shared" si="53"/>
        <v>31.996062391450895</v>
      </c>
      <c r="E484" s="2">
        <f t="shared" si="54"/>
        <v>38.210001951024019</v>
      </c>
      <c r="F484" s="2">
        <f t="shared" si="55"/>
        <v>31.095949061467088</v>
      </c>
      <c r="G484" s="2">
        <f t="shared" si="56"/>
        <v>39.241665652616938</v>
      </c>
    </row>
    <row r="485" spans="1:7" x14ac:dyDescent="0.2">
      <c r="A485">
        <v>35</v>
      </c>
      <c r="B485">
        <v>500</v>
      </c>
      <c r="C485" s="1">
        <f t="shared" si="52"/>
        <v>142857.14285714287</v>
      </c>
      <c r="D485" s="2">
        <f t="shared" si="53"/>
        <v>31.99900038297406</v>
      </c>
      <c r="E485" s="2">
        <f t="shared" si="54"/>
        <v>38.206648799561989</v>
      </c>
      <c r="F485" s="2">
        <f t="shared" si="55"/>
        <v>31.099723311351386</v>
      </c>
      <c r="G485" s="2">
        <f t="shared" si="56"/>
        <v>39.237212253736637</v>
      </c>
    </row>
    <row r="486" spans="1:7" x14ac:dyDescent="0.2">
      <c r="A486">
        <v>35</v>
      </c>
      <c r="B486">
        <v>501</v>
      </c>
      <c r="C486" s="1">
        <f t="shared" si="52"/>
        <v>143142.85714285716</v>
      </c>
      <c r="D486" s="2">
        <f t="shared" si="53"/>
        <v>32.001929709229707</v>
      </c>
      <c r="E486" s="2">
        <f t="shared" si="54"/>
        <v>38.203305979710727</v>
      </c>
      <c r="F486" s="2">
        <f t="shared" si="55"/>
        <v>31.103486518147871</v>
      </c>
      <c r="G486" s="2">
        <f t="shared" si="56"/>
        <v>39.23277262071224</v>
      </c>
    </row>
    <row r="487" spans="1:7" x14ac:dyDescent="0.2">
      <c r="A487">
        <v>35</v>
      </c>
      <c r="B487">
        <v>502</v>
      </c>
      <c r="C487" s="1">
        <f t="shared" si="52"/>
        <v>143428.57142857142</v>
      </c>
      <c r="D487" s="2">
        <f t="shared" si="53"/>
        <v>32.004850412850779</v>
      </c>
      <c r="E487" s="2">
        <f t="shared" si="54"/>
        <v>38.199973438834384</v>
      </c>
      <c r="F487" s="2">
        <f t="shared" si="55"/>
        <v>31.107238735834031</v>
      </c>
      <c r="G487" s="2">
        <f t="shared" si="56"/>
        <v>39.228346683237525</v>
      </c>
    </row>
    <row r="488" spans="1:7" x14ac:dyDescent="0.2">
      <c r="A488">
        <v>35</v>
      </c>
      <c r="B488">
        <v>503</v>
      </c>
      <c r="C488" s="1">
        <f t="shared" si="52"/>
        <v>143714.28571428571</v>
      </c>
      <c r="D488" s="2">
        <f t="shared" si="53"/>
        <v>32.007762536176664</v>
      </c>
      <c r="E488" s="2">
        <f t="shared" si="54"/>
        <v>38.196651124670538</v>
      </c>
      <c r="F488" s="2">
        <f t="shared" si="55"/>
        <v>31.110980018017838</v>
      </c>
      <c r="G488" s="2">
        <f t="shared" si="56"/>
        <v>39.223934371506097</v>
      </c>
    </row>
    <row r="489" spans="1:7" x14ac:dyDescent="0.2">
      <c r="A489">
        <v>35</v>
      </c>
      <c r="B489">
        <v>504</v>
      </c>
      <c r="C489" s="1">
        <f t="shared" si="52"/>
        <v>144000</v>
      </c>
      <c r="D489" s="2">
        <f t="shared" si="53"/>
        <v>32.010666121255802</v>
      </c>
      <c r="E489" s="2">
        <f t="shared" si="54"/>
        <v>38.193338985326768</v>
      </c>
      <c r="F489" s="2">
        <f t="shared" si="55"/>
        <v>31.114710417940962</v>
      </c>
      <c r="G489" s="2">
        <f t="shared" si="56"/>
        <v>39.219535616206826</v>
      </c>
    </row>
    <row r="490" spans="1:7" x14ac:dyDescent="0.2">
      <c r="A490">
        <v>35</v>
      </c>
      <c r="B490">
        <v>505</v>
      </c>
      <c r="C490" s="1">
        <f t="shared" si="52"/>
        <v>144285.71428571429</v>
      </c>
      <c r="D490" s="2">
        <f t="shared" si="53"/>
        <v>32.013561209848262</v>
      </c>
      <c r="E490" s="2">
        <f t="shared" si="54"/>
        <v>38.19003696927733</v>
      </c>
      <c r="F490" s="2">
        <f t="shared" si="55"/>
        <v>31.118429988481996</v>
      </c>
      <c r="G490" s="2">
        <f t="shared" si="56"/>
        <v>39.215150348519288</v>
      </c>
    </row>
    <row r="491" spans="1:7" x14ac:dyDescent="0.2">
      <c r="A491">
        <v>35</v>
      </c>
      <c r="B491">
        <v>506</v>
      </c>
      <c r="C491" s="1">
        <f t="shared" si="52"/>
        <v>144571.42857142858</v>
      </c>
      <c r="D491" s="2">
        <f t="shared" si="53"/>
        <v>32.016447843428217</v>
      </c>
      <c r="E491" s="2">
        <f t="shared" si="54"/>
        <v>38.186745025359812</v>
      </c>
      <c r="F491" s="2">
        <f t="shared" si="55"/>
        <v>31.122138782159602</v>
      </c>
      <c r="G491" s="2">
        <f t="shared" si="56"/>
        <v>39.210778500109392</v>
      </c>
    </row>
    <row r="492" spans="1:7" x14ac:dyDescent="0.2">
      <c r="A492">
        <v>35</v>
      </c>
      <c r="B492">
        <v>507</v>
      </c>
      <c r="C492" s="1">
        <f t="shared" si="52"/>
        <v>144857.14285714287</v>
      </c>
      <c r="D492" s="2">
        <f t="shared" si="53"/>
        <v>32.019326063186554</v>
      </c>
      <c r="E492" s="2">
        <f t="shared" si="54"/>
        <v>38.183463102771881</v>
      </c>
      <c r="F492" s="2">
        <f t="shared" si="55"/>
        <v>31.125836851135752</v>
      </c>
      <c r="G492" s="2">
        <f t="shared" si="56"/>
        <v>39.206420003124947</v>
      </c>
    </row>
    <row r="493" spans="1:7" x14ac:dyDescent="0.2">
      <c r="A493">
        <v>35</v>
      </c>
      <c r="B493">
        <v>508</v>
      </c>
      <c r="C493" s="1">
        <f t="shared" si="52"/>
        <v>145142.85714285713</v>
      </c>
      <c r="D493" s="2">
        <f t="shared" si="53"/>
        <v>32.022195910033304</v>
      </c>
      <c r="E493" s="2">
        <f t="shared" si="54"/>
        <v>38.180191151068016</v>
      </c>
      <c r="F493" s="2">
        <f t="shared" si="55"/>
        <v>31.129524247218733</v>
      </c>
      <c r="G493" s="2">
        <f t="shared" si="56"/>
        <v>39.202074790191318</v>
      </c>
    </row>
    <row r="494" spans="1:7" x14ac:dyDescent="0.2">
      <c r="A494">
        <v>35</v>
      </c>
      <c r="B494">
        <v>509</v>
      </c>
      <c r="C494" s="1">
        <f t="shared" si="52"/>
        <v>145428.57142857142</v>
      </c>
      <c r="D494" s="2">
        <f t="shared" si="53"/>
        <v>32.025057424600092</v>
      </c>
      <c r="E494" s="2">
        <f t="shared" si="54"/>
        <v>38.176929120156295</v>
      </c>
      <c r="F494" s="2">
        <f t="shared" si="55"/>
        <v>31.133201021866295</v>
      </c>
      <c r="G494" s="2">
        <f t="shared" si="56"/>
        <v>39.197742794407091</v>
      </c>
    </row>
    <row r="495" spans="1:7" x14ac:dyDescent="0.2">
      <c r="A495">
        <v>35</v>
      </c>
      <c r="B495">
        <v>510</v>
      </c>
      <c r="C495" s="1">
        <f t="shared" si="52"/>
        <v>145714.28571428571</v>
      </c>
      <c r="D495" s="2">
        <f t="shared" si="53"/>
        <v>32.027910647242599</v>
      </c>
      <c r="E495" s="2">
        <f t="shared" si="54"/>
        <v>38.173676960295261</v>
      </c>
      <c r="F495" s="2">
        <f t="shared" si="55"/>
        <v>31.136867226188677</v>
      </c>
      <c r="G495" s="2">
        <f t="shared" si="56"/>
        <v>39.193423949339895</v>
      </c>
    </row>
    <row r="496" spans="1:7" x14ac:dyDescent="0.2">
      <c r="A496">
        <v>35</v>
      </c>
      <c r="B496">
        <v>511</v>
      </c>
      <c r="C496" s="1">
        <f t="shared" si="52"/>
        <v>146000</v>
      </c>
      <c r="D496" s="2">
        <f t="shared" si="53"/>
        <v>32.03075561804296</v>
      </c>
      <c r="E496" s="2">
        <f t="shared" si="54"/>
        <v>38.170434622090752</v>
      </c>
      <c r="F496" s="2">
        <f t="shared" si="55"/>
        <v>31.140522910951638</v>
      </c>
      <c r="G496" s="2">
        <f t="shared" si="56"/>
        <v>39.189118189022103</v>
      </c>
    </row>
    <row r="497" spans="1:7" x14ac:dyDescent="0.2">
      <c r="A497">
        <v>35</v>
      </c>
      <c r="B497">
        <v>512</v>
      </c>
      <c r="C497" s="1">
        <f t="shared" si="52"/>
        <v>146285.71428571429</v>
      </c>
      <c r="D497" s="2">
        <f t="shared" si="53"/>
        <v>32.033592376812145</v>
      </c>
      <c r="E497" s="2">
        <f t="shared" si="54"/>
        <v>38.167202056492783</v>
      </c>
      <c r="F497" s="2">
        <f t="shared" si="55"/>
        <v>31.144168126579441</v>
      </c>
      <c r="G497" s="2">
        <f t="shared" si="56"/>
        <v>39.184825447946764</v>
      </c>
    </row>
    <row r="498" spans="1:7" x14ac:dyDescent="0.2">
      <c r="A498">
        <v>35</v>
      </c>
      <c r="B498">
        <v>513</v>
      </c>
      <c r="C498" s="1">
        <f t="shared" si="52"/>
        <v>146571.42857142858</v>
      </c>
      <c r="D498" s="2">
        <f t="shared" si="53"/>
        <v>32.036420963092311</v>
      </c>
      <c r="E498" s="2">
        <f t="shared" si="54"/>
        <v>38.163979214792512</v>
      </c>
      <c r="F498" s="2">
        <f t="shared" si="55"/>
        <v>31.147802923157769</v>
      </c>
      <c r="G498" s="2">
        <f t="shared" si="56"/>
        <v>39.180545661063384</v>
      </c>
    </row>
    <row r="499" spans="1:7" x14ac:dyDescent="0.2">
      <c r="A499">
        <v>35</v>
      </c>
      <c r="B499">
        <v>514</v>
      </c>
      <c r="C499" s="1">
        <f t="shared" si="52"/>
        <v>146857.14285714284</v>
      </c>
      <c r="D499" s="2">
        <f t="shared" si="53"/>
        <v>32.039241416159172</v>
      </c>
      <c r="E499" s="2">
        <f t="shared" si="54"/>
        <v>38.16076604861918</v>
      </c>
      <c r="F499" s="2">
        <f t="shared" si="55"/>
        <v>31.151427350436709</v>
      </c>
      <c r="G499" s="2">
        <f t="shared" si="56"/>
        <v>39.176278763773965</v>
      </c>
    </row>
    <row r="500" spans="1:7" x14ac:dyDescent="0.2">
      <c r="A500">
        <v>35</v>
      </c>
      <c r="B500">
        <v>515</v>
      </c>
      <c r="C500" s="1">
        <f t="shared" si="52"/>
        <v>147142.85714285713</v>
      </c>
      <c r="D500" s="2">
        <f t="shared" si="53"/>
        <v>32.042053775024215</v>
      </c>
      <c r="E500" s="2">
        <f t="shared" si="54"/>
        <v>38.157562509937094</v>
      </c>
      <c r="F500" s="2">
        <f t="shared" si="55"/>
        <v>31.155041457833569</v>
      </c>
      <c r="G500" s="2">
        <f t="shared" si="56"/>
        <v>39.17202469192884</v>
      </c>
    </row>
    <row r="501" spans="1:7" x14ac:dyDescent="0.2">
      <c r="A501">
        <v>35</v>
      </c>
      <c r="B501">
        <v>516</v>
      </c>
      <c r="C501" s="1">
        <f t="shared" si="52"/>
        <v>147428.57142857142</v>
      </c>
      <c r="D501" s="2">
        <f t="shared" si="53"/>
        <v>32.044858078437073</v>
      </c>
      <c r="E501" s="2">
        <f t="shared" si="54"/>
        <v>38.154368551042694</v>
      </c>
      <c r="F501" s="2">
        <f t="shared" si="55"/>
        <v>31.158645294435832</v>
      </c>
      <c r="G501" s="2">
        <f t="shared" si="56"/>
        <v>39.167783381822844</v>
      </c>
    </row>
    <row r="502" spans="1:7" x14ac:dyDescent="0.2">
      <c r="A502">
        <v>35</v>
      </c>
      <c r="B502">
        <v>517</v>
      </c>
      <c r="C502" s="1">
        <f t="shared" si="52"/>
        <v>147714.28571428571</v>
      </c>
      <c r="D502" s="2">
        <f t="shared" si="53"/>
        <v>32.047654364887755</v>
      </c>
      <c r="E502" s="2">
        <f t="shared" si="54"/>
        <v>38.151184124561567</v>
      </c>
      <c r="F502" s="2">
        <f t="shared" si="55"/>
        <v>31.162238909003857</v>
      </c>
      <c r="G502" s="2">
        <f t="shared" si="56"/>
        <v>39.163554770191254</v>
      </c>
    </row>
    <row r="503" spans="1:7" x14ac:dyDescent="0.2">
      <c r="A503">
        <v>35</v>
      </c>
      <c r="B503">
        <v>538</v>
      </c>
      <c r="C503" s="1">
        <f t="shared" si="52"/>
        <v>153714.28571428571</v>
      </c>
      <c r="D503" s="2">
        <f t="shared" si="53"/>
        <v>32.104589983774289</v>
      </c>
      <c r="E503" s="2">
        <f t="shared" si="54"/>
        <v>38.086432604475526</v>
      </c>
      <c r="F503" s="2">
        <f t="shared" si="55"/>
        <v>31.235426548265966</v>
      </c>
      <c r="G503" s="2">
        <f t="shared" si="56"/>
        <v>39.077579712358741</v>
      </c>
    </row>
    <row r="504" spans="1:7" x14ac:dyDescent="0.2">
      <c r="A504">
        <v>35</v>
      </c>
      <c r="B504">
        <v>539</v>
      </c>
      <c r="C504" s="1">
        <f t="shared" si="52"/>
        <v>154000</v>
      </c>
      <c r="D504" s="2">
        <f t="shared" si="53"/>
        <v>32.107219136609949</v>
      </c>
      <c r="E504" s="2">
        <f t="shared" si="54"/>
        <v>38.083446536410833</v>
      </c>
      <c r="F504" s="2">
        <f t="shared" si="55"/>
        <v>31.238806986450985</v>
      </c>
      <c r="G504" s="2">
        <f t="shared" si="56"/>
        <v>39.07361530555675</v>
      </c>
    </row>
    <row r="505" spans="1:7" x14ac:dyDescent="0.2">
      <c r="A505">
        <v>35</v>
      </c>
      <c r="B505">
        <v>540</v>
      </c>
      <c r="C505" s="1">
        <f t="shared" si="52"/>
        <v>154285.71428571429</v>
      </c>
      <c r="D505" s="2">
        <f t="shared" si="53"/>
        <v>32.109841090953466</v>
      </c>
      <c r="E505" s="2">
        <f t="shared" si="54"/>
        <v>38.080468995686161</v>
      </c>
      <c r="F505" s="2">
        <f t="shared" si="55"/>
        <v>31.242178239915042</v>
      </c>
      <c r="G505" s="2">
        <f t="shared" si="56"/>
        <v>39.069662255252233</v>
      </c>
    </row>
    <row r="506" spans="1:7" x14ac:dyDescent="0.2">
      <c r="A506">
        <v>35</v>
      </c>
      <c r="B506">
        <v>541</v>
      </c>
      <c r="C506" s="1">
        <f t="shared" si="52"/>
        <v>154571.42857142858</v>
      </c>
      <c r="D506" s="2">
        <f t="shared" si="53"/>
        <v>32.112455879683601</v>
      </c>
      <c r="E506" s="2">
        <f t="shared" si="54"/>
        <v>38.07749994202198</v>
      </c>
      <c r="F506" s="2">
        <f t="shared" si="55"/>
        <v>31.245540350346509</v>
      </c>
      <c r="G506" s="2">
        <f t="shared" si="56"/>
        <v>39.065720507672815</v>
      </c>
    </row>
    <row r="507" spans="1:7" x14ac:dyDescent="0.2">
      <c r="A507">
        <v>35</v>
      </c>
      <c r="B507">
        <v>542</v>
      </c>
      <c r="C507" s="1">
        <f t="shared" si="52"/>
        <v>154857.14285714287</v>
      </c>
      <c r="D507" s="2">
        <f t="shared" si="53"/>
        <v>32.115063535468963</v>
      </c>
      <c r="E507" s="2">
        <f t="shared" si="54"/>
        <v>38.074539335403777</v>
      </c>
      <c r="F507" s="2">
        <f t="shared" si="55"/>
        <v>31.248893359168733</v>
      </c>
      <c r="G507" s="2">
        <f t="shared" si="56"/>
        <v>39.061790009400625</v>
      </c>
    </row>
    <row r="508" spans="1:7" x14ac:dyDescent="0.2">
      <c r="A508">
        <v>35</v>
      </c>
      <c r="B508">
        <v>543</v>
      </c>
      <c r="C508" s="1">
        <f t="shared" si="52"/>
        <v>155142.85714285713</v>
      </c>
      <c r="D508" s="2">
        <f t="shared" si="53"/>
        <v>32.117664090769694</v>
      </c>
      <c r="E508" s="2">
        <f t="shared" si="54"/>
        <v>38.071587136079799</v>
      </c>
      <c r="F508" s="2">
        <f t="shared" si="55"/>
        <v>31.252237307542188</v>
      </c>
      <c r="G508" s="2">
        <f t="shared" si="56"/>
        <v>39.057870707369268</v>
      </c>
    </row>
    <row r="509" spans="1:7" x14ac:dyDescent="0.2">
      <c r="A509">
        <v>35</v>
      </c>
      <c r="B509">
        <v>544</v>
      </c>
      <c r="C509" s="1">
        <f t="shared" si="52"/>
        <v>155428.57142857142</v>
      </c>
      <c r="D509" s="2">
        <f t="shared" si="53"/>
        <v>32.120257577839169</v>
      </c>
      <c r="E509" s="2">
        <f t="shared" si="54"/>
        <v>38.068643304558883</v>
      </c>
      <c r="F509" s="2">
        <f t="shared" si="55"/>
        <v>31.25557223636655</v>
      </c>
      <c r="G509" s="2">
        <f t="shared" si="56"/>
        <v>39.053962548860873</v>
      </c>
    </row>
    <row r="510" spans="1:7" x14ac:dyDescent="0.2">
      <c r="A510">
        <v>35</v>
      </c>
      <c r="B510">
        <v>545</v>
      </c>
      <c r="C510" s="1">
        <f t="shared" si="52"/>
        <v>155714.28571428571</v>
      </c>
      <c r="D510" s="2">
        <f t="shared" si="53"/>
        <v>32.122844028725716</v>
      </c>
      <c r="E510" s="2">
        <f t="shared" si="54"/>
        <v>38.065707801608234</v>
      </c>
      <c r="F510" s="2">
        <f t="shared" si="55"/>
        <v>31.258898186282963</v>
      </c>
      <c r="G510" s="2">
        <f t="shared" si="56"/>
        <v>39.050065481503225</v>
      </c>
    </row>
    <row r="511" spans="1:7" x14ac:dyDescent="0.2">
      <c r="A511">
        <v>35</v>
      </c>
      <c r="B511">
        <v>546</v>
      </c>
      <c r="C511" s="1">
        <f t="shared" si="52"/>
        <v>156000</v>
      </c>
      <c r="D511" s="2">
        <f t="shared" si="53"/>
        <v>32.125423475274289</v>
      </c>
      <c r="E511" s="2">
        <f t="shared" si="54"/>
        <v>38.062780588251258</v>
      </c>
      <c r="F511" s="2">
        <f t="shared" si="55"/>
        <v>31.262215197676017</v>
      </c>
      <c r="G511" s="2">
        <f t="shared" si="56"/>
        <v>39.046179453266774</v>
      </c>
    </row>
    <row r="512" spans="1:7" x14ac:dyDescent="0.2">
      <c r="A512">
        <v>35</v>
      </c>
      <c r="B512">
        <v>547</v>
      </c>
      <c r="C512" s="1">
        <f t="shared" si="52"/>
        <v>156285.71428571429</v>
      </c>
      <c r="D512" s="2">
        <f t="shared" si="53"/>
        <v>32.127995949128099</v>
      </c>
      <c r="E512" s="2">
        <f t="shared" si="54"/>
        <v>38.059861625765464</v>
      </c>
      <c r="F512" s="2">
        <f t="shared" si="55"/>
        <v>31.265523310675874</v>
      </c>
      <c r="G512" s="2">
        <f t="shared" si="56"/>
        <v>39.042304412461824</v>
      </c>
    </row>
    <row r="513" spans="1:7" x14ac:dyDescent="0.2">
      <c r="A513">
        <v>35</v>
      </c>
      <c r="B513">
        <v>548</v>
      </c>
      <c r="C513" s="1">
        <f t="shared" si="52"/>
        <v>156571.42857142858</v>
      </c>
      <c r="D513" s="2">
        <f t="shared" si="53"/>
        <v>32.130561481730282</v>
      </c>
      <c r="E513" s="2">
        <f t="shared" si="54"/>
        <v>38.056950875680279</v>
      </c>
      <c r="F513" s="2">
        <f t="shared" si="55"/>
        <v>31.268822565160306</v>
      </c>
      <c r="G513" s="2">
        <f t="shared" si="56"/>
        <v>39.038440307735655</v>
      </c>
    </row>
    <row r="514" spans="1:7" x14ac:dyDescent="0.2">
      <c r="A514">
        <v>35</v>
      </c>
      <c r="B514">
        <v>549</v>
      </c>
      <c r="C514" s="1">
        <f t="shared" ref="C514:C528" si="57">B514/A514*10000</f>
        <v>156857.14285714284</v>
      </c>
      <c r="D514" s="2">
        <f t="shared" ref="D514:D528" si="58">(IF(B514&gt;0,(CHIINV(0.975, 2 * B514) / 2)/C514,0))*10000</f>
        <v>32.133120104325521</v>
      </c>
      <c r="E514" s="2">
        <f t="shared" ref="E514:E528" si="59">(IF(B514&gt;0,(CHIINV(0.025, 2 * (B514+1) )/ 2)/C514,(CHIINV(0.025, 2 )/ 2)/C514))*10000</f>
        <v>38.054048299775012</v>
      </c>
      <c r="F514" s="2">
        <f t="shared" ref="F514:F528" si="60">(IF(B514&gt;0,(CHIINV(0.995, 2 * B514) / 2)/C514,0))*10000</f>
        <v>31.272113000756796</v>
      </c>
      <c r="G514" s="2">
        <f t="shared" ref="G514:G528" si="61">(IF(B514&gt;0,(CHIINV(0.005, 2 * (B514+1) )/ 2)/C514,(CHIINV(0.005, 2 )/ 2)/C514))*10000</f>
        <v>39.034587088069749</v>
      </c>
    </row>
    <row r="515" spans="1:7" x14ac:dyDescent="0.2">
      <c r="A515">
        <v>35</v>
      </c>
      <c r="B515">
        <v>550</v>
      </c>
      <c r="C515" s="1">
        <f t="shared" si="57"/>
        <v>157142.85714285713</v>
      </c>
      <c r="D515" s="2">
        <f t="shared" si="58"/>
        <v>32.135671847961618</v>
      </c>
      <c r="E515" s="2">
        <f t="shared" si="59"/>
        <v>38.05115386007671</v>
      </c>
      <c r="F515" s="2">
        <f t="shared" si="60"/>
        <v>31.275394656844487</v>
      </c>
      <c r="G515" s="2">
        <f t="shared" si="61"/>
        <v>39.030744702776971</v>
      </c>
    </row>
    <row r="516" spans="1:7" x14ac:dyDescent="0.2">
      <c r="A516">
        <v>35</v>
      </c>
      <c r="B516">
        <v>551</v>
      </c>
      <c r="C516" s="1">
        <f t="shared" si="57"/>
        <v>157428.57142857142</v>
      </c>
      <c r="D516" s="2">
        <f t="shared" si="58"/>
        <v>32.138216743491164</v>
      </c>
      <c r="E516" s="2">
        <f t="shared" si="59"/>
        <v>38.048267518858161</v>
      </c>
      <c r="F516" s="2">
        <f t="shared" si="60"/>
        <v>31.278667572556209</v>
      </c>
      <c r="G516" s="2">
        <f t="shared" si="61"/>
        <v>39.026913101498835</v>
      </c>
    </row>
    <row r="517" spans="1:7" x14ac:dyDescent="0.2">
      <c r="A517">
        <v>35</v>
      </c>
      <c r="B517">
        <v>552</v>
      </c>
      <c r="C517" s="1">
        <f t="shared" si="57"/>
        <v>157714.28571428571</v>
      </c>
      <c r="D517" s="2">
        <f t="shared" si="58"/>
        <v>32.140754821573047</v>
      </c>
      <c r="E517" s="2">
        <f t="shared" si="59"/>
        <v>38.045389238635842</v>
      </c>
      <c r="F517" s="2">
        <f t="shared" si="60"/>
        <v>31.281931786780472</v>
      </c>
      <c r="G517" s="2">
        <f t="shared" si="61"/>
        <v>39.023092234202757</v>
      </c>
    </row>
    <row r="518" spans="1:7" x14ac:dyDescent="0.2">
      <c r="A518">
        <v>35</v>
      </c>
      <c r="B518">
        <v>553</v>
      </c>
      <c r="C518" s="1">
        <f t="shared" si="57"/>
        <v>158000</v>
      </c>
      <c r="D518" s="2">
        <f t="shared" si="58"/>
        <v>32.143286112674026</v>
      </c>
      <c r="E518" s="2">
        <f t="shared" si="59"/>
        <v>38.042518982167856</v>
      </c>
      <c r="F518" s="2">
        <f t="shared" si="60"/>
        <v>31.285187338163425</v>
      </c>
      <c r="G518" s="2">
        <f t="shared" si="61"/>
        <v>39.019282051179374</v>
      </c>
    </row>
    <row r="519" spans="1:7" x14ac:dyDescent="0.2">
      <c r="A519">
        <v>35</v>
      </c>
      <c r="B519">
        <v>554</v>
      </c>
      <c r="C519" s="1">
        <f t="shared" si="57"/>
        <v>158285.71428571429</v>
      </c>
      <c r="D519" s="2">
        <f t="shared" si="58"/>
        <v>32.14581064707032</v>
      </c>
      <c r="E519" s="2">
        <f t="shared" si="59"/>
        <v>38.039656712452029</v>
      </c>
      <c r="F519" s="2">
        <f t="shared" si="60"/>
        <v>31.288434265110773</v>
      </c>
      <c r="G519" s="2">
        <f t="shared" si="61"/>
        <v>39.015482503039856</v>
      </c>
    </row>
    <row r="520" spans="1:7" x14ac:dyDescent="0.2">
      <c r="A520">
        <v>35</v>
      </c>
      <c r="B520">
        <v>555</v>
      </c>
      <c r="C520" s="1">
        <f t="shared" si="57"/>
        <v>158571.42857142858</v>
      </c>
      <c r="D520" s="2">
        <f t="shared" si="58"/>
        <v>32.148328454849093</v>
      </c>
      <c r="E520" s="2">
        <f t="shared" si="59"/>
        <v>38.036802392723835</v>
      </c>
      <c r="F520" s="2">
        <f t="shared" si="60"/>
        <v>31.291672605789717</v>
      </c>
      <c r="G520" s="2">
        <f t="shared" si="61"/>
        <v>39.011693540713267</v>
      </c>
    </row>
    <row r="521" spans="1:7" x14ac:dyDescent="0.2">
      <c r="A521">
        <v>35</v>
      </c>
      <c r="B521">
        <v>556</v>
      </c>
      <c r="C521" s="1">
        <f t="shared" si="57"/>
        <v>158857.14285714287</v>
      </c>
      <c r="D521" s="2">
        <f t="shared" si="58"/>
        <v>32.150839565909976</v>
      </c>
      <c r="E521" s="2">
        <f t="shared" si="59"/>
        <v>38.033955986454508</v>
      </c>
      <c r="F521" s="2">
        <f t="shared" si="60"/>
        <v>31.294902398130866</v>
      </c>
      <c r="G521" s="2">
        <f t="shared" si="61"/>
        <v>39.007915115443957</v>
      </c>
    </row>
    <row r="522" spans="1:7" x14ac:dyDescent="0.2">
      <c r="A522">
        <v>35</v>
      </c>
      <c r="B522">
        <v>557</v>
      </c>
      <c r="C522" s="1">
        <f t="shared" si="57"/>
        <v>159142.85714285716</v>
      </c>
      <c r="D522" s="2">
        <f t="shared" si="58"/>
        <v>32.153344009966609</v>
      </c>
      <c r="E522" s="2">
        <f t="shared" si="59"/>
        <v>38.03111745734909</v>
      </c>
      <c r="F522" s="2">
        <f t="shared" si="60"/>
        <v>31.298123679830088</v>
      </c>
      <c r="G522" s="2">
        <f t="shared" si="61"/>
        <v>39.004147178788934</v>
      </c>
    </row>
    <row r="523" spans="1:7" x14ac:dyDescent="0.2">
      <c r="A523">
        <v>35</v>
      </c>
      <c r="B523">
        <v>558</v>
      </c>
      <c r="C523" s="1">
        <f t="shared" si="57"/>
        <v>159428.57142857142</v>
      </c>
      <c r="D523" s="2">
        <f t="shared" si="58"/>
        <v>32.155841816548083</v>
      </c>
      <c r="E523" s="2">
        <f t="shared" si="59"/>
        <v>38.02828676934449</v>
      </c>
      <c r="F523" s="2">
        <f t="shared" si="60"/>
        <v>31.301336488350465</v>
      </c>
      <c r="G523" s="2">
        <f t="shared" si="61"/>
        <v>39.000389682615328</v>
      </c>
    </row>
    <row r="524" spans="1:7" x14ac:dyDescent="0.2">
      <c r="A524">
        <v>35</v>
      </c>
      <c r="B524">
        <v>585</v>
      </c>
      <c r="C524" s="1">
        <f t="shared" si="57"/>
        <v>167142.85714285716</v>
      </c>
      <c r="D524" s="2">
        <f t="shared" si="58"/>
        <v>32.220876710802251</v>
      </c>
      <c r="E524" s="2">
        <f t="shared" si="59"/>
        <v>37.954696400675623</v>
      </c>
      <c r="F524" s="2">
        <f t="shared" si="60"/>
        <v>31.385010266953671</v>
      </c>
      <c r="G524" s="2">
        <f t="shared" si="61"/>
        <v>38.902715995086794</v>
      </c>
    </row>
    <row r="525" spans="1:7" x14ac:dyDescent="0.2">
      <c r="A525">
        <v>35</v>
      </c>
      <c r="B525">
        <v>586</v>
      </c>
      <c r="C525" s="1">
        <f t="shared" si="57"/>
        <v>167428.57142857145</v>
      </c>
      <c r="D525" s="2">
        <f t="shared" si="58"/>
        <v>32.223199951688564</v>
      </c>
      <c r="E525" s="2">
        <f t="shared" si="59"/>
        <v>37.952071506701159</v>
      </c>
      <c r="F525" s="2">
        <f t="shared" si="60"/>
        <v>31.388000146363289</v>
      </c>
      <c r="G525" s="2">
        <f t="shared" si="61"/>
        <v>38.899232473629986</v>
      </c>
    </row>
    <row r="526" spans="1:7" x14ac:dyDescent="0.2">
      <c r="A526">
        <v>35</v>
      </c>
      <c r="B526">
        <v>587</v>
      </c>
      <c r="C526" s="1">
        <f t="shared" si="57"/>
        <v>167714.28571428571</v>
      </c>
      <c r="D526" s="2">
        <f t="shared" si="58"/>
        <v>32.225517337364558</v>
      </c>
      <c r="E526" s="2">
        <f t="shared" si="59"/>
        <v>37.9494535008998</v>
      </c>
      <c r="F526" s="2">
        <f t="shared" si="60"/>
        <v>31.390982545512134</v>
      </c>
      <c r="G526" s="2">
        <f t="shared" si="61"/>
        <v>38.895758121025651</v>
      </c>
    </row>
    <row r="527" spans="1:7" x14ac:dyDescent="0.2">
      <c r="A527">
        <v>35</v>
      </c>
      <c r="B527">
        <v>588</v>
      </c>
      <c r="C527" s="1">
        <f t="shared" si="57"/>
        <v>168000</v>
      </c>
      <c r="D527" s="2">
        <f t="shared" si="58"/>
        <v>32.227828892448287</v>
      </c>
      <c r="E527" s="2">
        <f t="shared" si="59"/>
        <v>37.946842353361305</v>
      </c>
      <c r="F527" s="2">
        <f t="shared" si="60"/>
        <v>31.393957495662928</v>
      </c>
      <c r="G527" s="2">
        <f t="shared" si="61"/>
        <v>38.892292897367689</v>
      </c>
    </row>
    <row r="528" spans="1:7" x14ac:dyDescent="0.2">
      <c r="A528">
        <v>35</v>
      </c>
      <c r="B528">
        <v>589</v>
      </c>
      <c r="C528" s="1">
        <f t="shared" si="57"/>
        <v>168285.71428571429</v>
      </c>
      <c r="D528" s="2">
        <f t="shared" si="58"/>
        <v>32.230134641412981</v>
      </c>
      <c r="E528" s="2">
        <f t="shared" si="59"/>
        <v>37.944238034356388</v>
      </c>
      <c r="F528" s="2">
        <f t="shared" si="60"/>
        <v>31.396925027895332</v>
      </c>
      <c r="G528" s="2">
        <f t="shared" si="61"/>
        <v>38.888836762991879</v>
      </c>
    </row>
    <row r="529" spans="1:7" x14ac:dyDescent="0.2">
      <c r="A529">
        <v>35</v>
      </c>
      <c r="B529">
        <v>633</v>
      </c>
      <c r="C529" s="1">
        <f t="shared" ref="C529:C563" si="62">B529/A529*10000</f>
        <v>180857.14285714284</v>
      </c>
      <c r="D529" s="2">
        <f t="shared" ref="D529:D563" si="63">(IF(B529&gt;0,(CHIINV(0.975, 2 * B529) / 2)/C529,0))*10000</f>
        <v>32.326186958741161</v>
      </c>
      <c r="E529" s="2">
        <f t="shared" ref="E529:E563" si="64">(IF(B529&gt;0,(CHIINV(0.025, 2 * (B529+1) )/ 2)/C529,(CHIINV(0.025, 2 )/ 2)/C529))*10000</f>
        <v>37.835986982586419</v>
      </c>
      <c r="F529" s="2">
        <f t="shared" ref="F529:F563" si="65">(IF(B529&gt;0,(CHIINV(0.995, 2 * B529) / 2)/C529,0))*10000</f>
        <v>31.520594063329284</v>
      </c>
      <c r="G529" s="2">
        <f t="shared" ref="G529:G563" si="66">(IF(B529&gt;0,(CHIINV(0.005, 2 * (B529+1) )/ 2)/C529,(CHIINV(0.005, 2 )/ 2)/C529))*10000</f>
        <v>38.745203271625741</v>
      </c>
    </row>
    <row r="530" spans="1:7" x14ac:dyDescent="0.2">
      <c r="A530">
        <v>35</v>
      </c>
      <c r="B530">
        <v>634</v>
      </c>
      <c r="C530" s="1">
        <f t="shared" si="62"/>
        <v>181142.85714285713</v>
      </c>
      <c r="D530" s="2">
        <f t="shared" si="63"/>
        <v>32.328254609957334</v>
      </c>
      <c r="E530" s="2">
        <f t="shared" si="64"/>
        <v>37.833661860066776</v>
      </c>
      <c r="F530" s="2">
        <f t="shared" si="65"/>
        <v>31.523257236807968</v>
      </c>
      <c r="G530" s="2">
        <f t="shared" si="66"/>
        <v>38.742118687596495</v>
      </c>
    </row>
    <row r="531" spans="1:7" x14ac:dyDescent="0.2">
      <c r="A531">
        <v>35</v>
      </c>
      <c r="B531">
        <v>635</v>
      </c>
      <c r="C531" s="1">
        <f t="shared" si="62"/>
        <v>181428.57142857142</v>
      </c>
      <c r="D531" s="2">
        <f t="shared" si="63"/>
        <v>32.330317441357387</v>
      </c>
      <c r="E531" s="2">
        <f t="shared" si="64"/>
        <v>37.831342372235206</v>
      </c>
      <c r="F531" s="2">
        <f t="shared" si="65"/>
        <v>31.525914245756265</v>
      </c>
      <c r="G531" s="2">
        <f t="shared" si="66"/>
        <v>38.73904160045204</v>
      </c>
    </row>
    <row r="532" spans="1:7" x14ac:dyDescent="0.2">
      <c r="A532">
        <v>35</v>
      </c>
      <c r="B532">
        <v>636</v>
      </c>
      <c r="C532" s="1">
        <f t="shared" si="62"/>
        <v>181714.28571428571</v>
      </c>
      <c r="D532" s="2">
        <f t="shared" si="63"/>
        <v>32.332375471685147</v>
      </c>
      <c r="E532" s="2">
        <f t="shared" si="64"/>
        <v>37.829028496488696</v>
      </c>
      <c r="F532" s="2">
        <f t="shared" si="65"/>
        <v>31.528565114010327</v>
      </c>
      <c r="G532" s="2">
        <f t="shared" si="66"/>
        <v>38.735971980051737</v>
      </c>
    </row>
    <row r="533" spans="1:7" x14ac:dyDescent="0.2">
      <c r="A533">
        <v>35</v>
      </c>
      <c r="B533">
        <v>637</v>
      </c>
      <c r="C533" s="1">
        <f t="shared" si="62"/>
        <v>182000</v>
      </c>
      <c r="D533" s="2">
        <f t="shared" si="63"/>
        <v>32.334428719582419</v>
      </c>
      <c r="E533" s="2">
        <f t="shared" si="64"/>
        <v>37.826720210350615</v>
      </c>
      <c r="F533" s="2">
        <f t="shared" si="65"/>
        <v>31.531209865277212</v>
      </c>
      <c r="G533" s="2">
        <f t="shared" si="66"/>
        <v>38.732909796423755</v>
      </c>
    </row>
    <row r="534" spans="1:7" x14ac:dyDescent="0.2">
      <c r="A534">
        <v>35</v>
      </c>
      <c r="B534">
        <v>638</v>
      </c>
      <c r="C534" s="1">
        <f t="shared" si="62"/>
        <v>182285.71428571429</v>
      </c>
      <c r="D534" s="2">
        <f t="shared" si="63"/>
        <v>32.336477203589688</v>
      </c>
      <c r="E534" s="2">
        <f t="shared" si="64"/>
        <v>37.824417491469809</v>
      </c>
      <c r="F534" s="2">
        <f t="shared" si="65"/>
        <v>31.533848523135777</v>
      </c>
      <c r="G534" s="2">
        <f t="shared" si="66"/>
        <v>38.729855019763832</v>
      </c>
    </row>
    <row r="535" spans="1:7" x14ac:dyDescent="0.2">
      <c r="A535">
        <v>35</v>
      </c>
      <c r="B535">
        <v>639</v>
      </c>
      <c r="C535" s="1">
        <f t="shared" si="62"/>
        <v>182571.42857142855</v>
      </c>
      <c r="D535" s="2">
        <f t="shared" si="63"/>
        <v>32.338520942146815</v>
      </c>
      <c r="E535" s="2">
        <f t="shared" si="64"/>
        <v>37.822120317619628</v>
      </c>
      <c r="F535" s="2">
        <f t="shared" si="65"/>
        <v>31.536481111037528</v>
      </c>
      <c r="G535" s="2">
        <f t="shared" si="66"/>
        <v>38.726807620434172</v>
      </c>
    </row>
    <row r="536" spans="1:7" x14ac:dyDescent="0.2">
      <c r="A536">
        <v>35</v>
      </c>
      <c r="B536">
        <v>647</v>
      </c>
      <c r="C536" s="1">
        <f t="shared" si="62"/>
        <v>184857.14285714284</v>
      </c>
      <c r="D536" s="2">
        <f t="shared" si="63"/>
        <v>32.354702194528343</v>
      </c>
      <c r="E536" s="2">
        <f t="shared" si="64"/>
        <v>37.803939921131658</v>
      </c>
      <c r="F536" s="2">
        <f t="shared" si="65"/>
        <v>31.557326068665308</v>
      </c>
      <c r="G536" s="2">
        <f t="shared" si="66"/>
        <v>38.702690507123869</v>
      </c>
    </row>
    <row r="537" spans="1:7" x14ac:dyDescent="0.2">
      <c r="A537">
        <v>35</v>
      </c>
      <c r="B537">
        <v>648</v>
      </c>
      <c r="C537" s="1">
        <f t="shared" si="62"/>
        <v>185142.85714285716</v>
      </c>
      <c r="D537" s="2">
        <f t="shared" si="63"/>
        <v>32.356704037568647</v>
      </c>
      <c r="E537" s="2">
        <f t="shared" si="64"/>
        <v>37.801691672476395</v>
      </c>
      <c r="F537" s="2">
        <f t="shared" si="65"/>
        <v>31.559905061697489</v>
      </c>
      <c r="G537" s="2">
        <f t="shared" si="66"/>
        <v>38.699708196938666</v>
      </c>
    </row>
    <row r="538" spans="1:7" x14ac:dyDescent="0.2">
      <c r="A538">
        <v>35</v>
      </c>
      <c r="B538">
        <v>649</v>
      </c>
      <c r="C538" s="1">
        <f t="shared" si="62"/>
        <v>185428.57142857145</v>
      </c>
      <c r="D538" s="2">
        <f t="shared" si="63"/>
        <v>32.358701314174901</v>
      </c>
      <c r="E538" s="2">
        <f t="shared" si="64"/>
        <v>37.79944875324415</v>
      </c>
      <c r="F538" s="2">
        <f t="shared" si="65"/>
        <v>31.562478212476087</v>
      </c>
      <c r="G538" s="2">
        <f t="shared" si="66"/>
        <v>38.696732976600551</v>
      </c>
    </row>
    <row r="539" spans="1:7" x14ac:dyDescent="0.2">
      <c r="A539">
        <v>35</v>
      </c>
      <c r="B539">
        <v>650</v>
      </c>
      <c r="C539" s="1">
        <f t="shared" si="62"/>
        <v>185714.28571428574</v>
      </c>
      <c r="D539" s="2">
        <f t="shared" si="63"/>
        <v>32.360694041725189</v>
      </c>
      <c r="E539" s="2">
        <f t="shared" si="64"/>
        <v>37.797211142521377</v>
      </c>
      <c r="F539" s="2">
        <f t="shared" si="65"/>
        <v>31.565045543108763</v>
      </c>
      <c r="G539" s="2">
        <f t="shared" si="66"/>
        <v>38.693764818225766</v>
      </c>
    </row>
    <row r="540" spans="1:7" x14ac:dyDescent="0.2">
      <c r="A540">
        <v>35</v>
      </c>
      <c r="B540">
        <v>651</v>
      </c>
      <c r="C540" s="1">
        <f t="shared" si="62"/>
        <v>186000</v>
      </c>
      <c r="D540" s="2">
        <f t="shared" si="63"/>
        <v>32.362682237505027</v>
      </c>
      <c r="E540" s="2">
        <f t="shared" si="64"/>
        <v>37.794978819508906</v>
      </c>
      <c r="F540" s="2">
        <f t="shared" si="65"/>
        <v>31.567607075586057</v>
      </c>
      <c r="G540" s="2">
        <f t="shared" si="66"/>
        <v>38.690803694083364</v>
      </c>
    </row>
    <row r="541" spans="1:7" x14ac:dyDescent="0.2">
      <c r="A541">
        <v>35</v>
      </c>
      <c r="B541">
        <v>652</v>
      </c>
      <c r="C541" s="1">
        <f t="shared" si="62"/>
        <v>186285.71428571429</v>
      </c>
      <c r="D541" s="2">
        <f t="shared" si="63"/>
        <v>32.364665918707985</v>
      </c>
      <c r="E541" s="2">
        <f t="shared" si="64"/>
        <v>37.792751763521125</v>
      </c>
      <c r="F541" s="2">
        <f t="shared" si="65"/>
        <v>31.570162831782021</v>
      </c>
      <c r="G541" s="2">
        <f t="shared" si="66"/>
        <v>38.687849576594054</v>
      </c>
    </row>
    <row r="542" spans="1:7" x14ac:dyDescent="0.2">
      <c r="A542">
        <v>35</v>
      </c>
      <c r="B542">
        <v>653</v>
      </c>
      <c r="C542" s="1">
        <f t="shared" si="62"/>
        <v>186571.42857142858</v>
      </c>
      <c r="D542" s="2">
        <f t="shared" si="63"/>
        <v>32.366645102436316</v>
      </c>
      <c r="E542" s="2">
        <f t="shared" si="64"/>
        <v>37.790529953985228</v>
      </c>
      <c r="F542" s="2">
        <f t="shared" si="65"/>
        <v>31.572712833455153</v>
      </c>
      <c r="G542" s="2">
        <f t="shared" si="66"/>
        <v>38.684902438329232</v>
      </c>
    </row>
    <row r="543" spans="1:7" x14ac:dyDescent="0.2">
      <c r="A543">
        <v>35</v>
      </c>
      <c r="B543">
        <v>654</v>
      </c>
      <c r="C543" s="1">
        <f t="shared" si="62"/>
        <v>186857.14285714287</v>
      </c>
      <c r="D543" s="2">
        <f t="shared" si="63"/>
        <v>32.368619805701542</v>
      </c>
      <c r="E543" s="2">
        <f t="shared" si="64"/>
        <v>37.788313370440385</v>
      </c>
      <c r="F543" s="2">
        <f t="shared" si="65"/>
        <v>31.57525710224915</v>
      </c>
      <c r="G543" s="2">
        <f t="shared" si="66"/>
        <v>38.681962252009875</v>
      </c>
    </row>
    <row r="544" spans="1:7" x14ac:dyDescent="0.2">
      <c r="A544">
        <v>35</v>
      </c>
      <c r="B544">
        <v>655</v>
      </c>
      <c r="C544" s="1">
        <f t="shared" si="62"/>
        <v>187142.85714285716</v>
      </c>
      <c r="D544" s="2">
        <f t="shared" si="63"/>
        <v>32.370590045425168</v>
      </c>
      <c r="E544" s="2">
        <f t="shared" si="64"/>
        <v>37.786101992537006</v>
      </c>
      <c r="F544" s="2">
        <f t="shared" si="65"/>
        <v>31.577795659693592</v>
      </c>
      <c r="G544" s="2">
        <f t="shared" si="66"/>
        <v>38.6790289905055</v>
      </c>
    </row>
    <row r="545" spans="1:7" x14ac:dyDescent="0.2">
      <c r="A545">
        <v>35</v>
      </c>
      <c r="B545">
        <v>656</v>
      </c>
      <c r="C545" s="1">
        <f t="shared" si="62"/>
        <v>187428.57142857145</v>
      </c>
      <c r="D545" s="2">
        <f t="shared" si="63"/>
        <v>32.372555838439212</v>
      </c>
      <c r="E545" s="2">
        <f t="shared" si="64"/>
        <v>37.783895800035893</v>
      </c>
      <c r="F545" s="2">
        <f t="shared" si="65"/>
        <v>31.580328527204902</v>
      </c>
      <c r="G545" s="2">
        <f t="shared" si="66"/>
        <v>38.676102626833149</v>
      </c>
    </row>
    <row r="546" spans="1:7" x14ac:dyDescent="0.2">
      <c r="A546">
        <v>35</v>
      </c>
      <c r="B546">
        <v>657</v>
      </c>
      <c r="C546" s="1">
        <f t="shared" si="62"/>
        <v>187714.28571428571</v>
      </c>
      <c r="D546" s="2">
        <f t="shared" si="63"/>
        <v>32.374517201486817</v>
      </c>
      <c r="E546" s="2">
        <f t="shared" si="64"/>
        <v>37.781694772807576</v>
      </c>
      <c r="F546" s="2">
        <f t="shared" si="65"/>
        <v>31.582855726086908</v>
      </c>
      <c r="G546" s="2">
        <f t="shared" si="66"/>
        <v>38.673183134156353</v>
      </c>
    </row>
    <row r="547" spans="1:7" x14ac:dyDescent="0.2">
      <c r="A547">
        <v>35</v>
      </c>
      <c r="B547">
        <v>658</v>
      </c>
      <c r="C547" s="1">
        <f t="shared" si="62"/>
        <v>188000</v>
      </c>
      <c r="D547" s="2">
        <f t="shared" si="63"/>
        <v>32.376474151222908</v>
      </c>
      <c r="E547" s="2">
        <f t="shared" si="64"/>
        <v>37.779498890831441</v>
      </c>
      <c r="F547" s="2">
        <f t="shared" si="65"/>
        <v>31.585377277531727</v>
      </c>
      <c r="G547" s="2">
        <f t="shared" si="66"/>
        <v>38.670270485784066</v>
      </c>
    </row>
    <row r="548" spans="1:7" x14ac:dyDescent="0.2">
      <c r="A548">
        <v>35</v>
      </c>
      <c r="B548">
        <v>659</v>
      </c>
      <c r="C548" s="1">
        <f t="shared" si="62"/>
        <v>188285.71428571429</v>
      </c>
      <c r="D548" s="2">
        <f t="shared" si="63"/>
        <v>32.378426704214711</v>
      </c>
      <c r="E548" s="2">
        <f t="shared" si="64"/>
        <v>37.77730813419506</v>
      </c>
      <c r="F548" s="2">
        <f t="shared" si="65"/>
        <v>31.587893202620499</v>
      </c>
      <c r="G548" s="2">
        <f t="shared" si="66"/>
        <v>38.667364655169749</v>
      </c>
    </row>
    <row r="549" spans="1:7" x14ac:dyDescent="0.2">
      <c r="A549">
        <v>35</v>
      </c>
      <c r="B549">
        <v>660</v>
      </c>
      <c r="C549" s="1">
        <f t="shared" si="62"/>
        <v>188571.42857142858</v>
      </c>
      <c r="D549" s="2">
        <f t="shared" si="63"/>
        <v>32.38037487694244</v>
      </c>
      <c r="E549" s="2">
        <f t="shared" si="64"/>
        <v>37.775122483093391</v>
      </c>
      <c r="F549" s="2">
        <f t="shared" si="65"/>
        <v>31.590403522324113</v>
      </c>
      <c r="G549" s="2">
        <f t="shared" si="66"/>
        <v>38.664465615910288</v>
      </c>
    </row>
    <row r="550" spans="1:7" x14ac:dyDescent="0.2">
      <c r="A550">
        <v>35</v>
      </c>
      <c r="B550">
        <v>661</v>
      </c>
      <c r="C550" s="1">
        <f t="shared" si="62"/>
        <v>188857.14285714287</v>
      </c>
      <c r="D550" s="2">
        <f t="shared" si="63"/>
        <v>32.382318685799802</v>
      </c>
      <c r="E550" s="2">
        <f t="shared" si="64"/>
        <v>37.772941917828064</v>
      </c>
      <c r="F550" s="2">
        <f t="shared" si="65"/>
        <v>31.592908257503961</v>
      </c>
      <c r="G550" s="2">
        <f t="shared" si="66"/>
        <v>38.661573341745033</v>
      </c>
    </row>
    <row r="551" spans="1:7" x14ac:dyDescent="0.2">
      <c r="A551">
        <v>35</v>
      </c>
      <c r="B551">
        <v>662</v>
      </c>
      <c r="C551" s="1">
        <f t="shared" si="62"/>
        <v>189142.85714285716</v>
      </c>
      <c r="D551" s="2">
        <f t="shared" si="63"/>
        <v>32.38425814709462</v>
      </c>
      <c r="E551" s="2">
        <f t="shared" si="64"/>
        <v>37.770766418806659</v>
      </c>
      <c r="F551" s="2">
        <f t="shared" si="65"/>
        <v>31.595407428912651</v>
      </c>
      <c r="G551" s="2">
        <f t="shared" si="66"/>
        <v>38.658687806554809</v>
      </c>
    </row>
    <row r="552" spans="1:7" x14ac:dyDescent="0.2">
      <c r="A552">
        <v>35</v>
      </c>
      <c r="B552">
        <v>663</v>
      </c>
      <c r="C552" s="1">
        <f t="shared" si="62"/>
        <v>189428.57142857142</v>
      </c>
      <c r="D552" s="2">
        <f t="shared" si="63"/>
        <v>32.386193277049415</v>
      </c>
      <c r="E552" s="2">
        <f t="shared" si="64"/>
        <v>37.768595966541902</v>
      </c>
      <c r="F552" s="2">
        <f t="shared" si="65"/>
        <v>31.5979010571948</v>
      </c>
      <c r="G552" s="2">
        <f t="shared" si="66"/>
        <v>38.655808984360974</v>
      </c>
    </row>
    <row r="553" spans="1:7" x14ac:dyDescent="0.2">
      <c r="A553">
        <v>35</v>
      </c>
      <c r="B553">
        <v>666</v>
      </c>
      <c r="C553" s="1">
        <f t="shared" si="62"/>
        <v>190285.71428571429</v>
      </c>
      <c r="D553" s="2">
        <f t="shared" si="63"/>
        <v>32.391972839831034</v>
      </c>
      <c r="E553" s="2">
        <f t="shared" si="64"/>
        <v>37.762114696977932</v>
      </c>
      <c r="F553" s="2">
        <f t="shared" si="65"/>
        <v>31.605348888122428</v>
      </c>
      <c r="G553" s="2">
        <f t="shared" si="66"/>
        <v>38.647212538058128</v>
      </c>
    </row>
    <row r="554" spans="1:7" x14ac:dyDescent="0.2">
      <c r="A554">
        <v>35</v>
      </c>
      <c r="B554">
        <v>667</v>
      </c>
      <c r="C554" s="1">
        <f t="shared" si="62"/>
        <v>190571.42857142858</v>
      </c>
      <c r="D554" s="2">
        <f t="shared" si="63"/>
        <v>32.393890804964542</v>
      </c>
      <c r="E554" s="2">
        <f t="shared" si="64"/>
        <v>37.759964238946097</v>
      </c>
      <c r="F554" s="2">
        <f t="shared" si="65"/>
        <v>31.607820548208718</v>
      </c>
      <c r="G554" s="2">
        <f t="shared" si="66"/>
        <v>38.644360310839311</v>
      </c>
    </row>
    <row r="555" spans="1:7" x14ac:dyDescent="0.2">
      <c r="A555">
        <v>35</v>
      </c>
      <c r="B555">
        <v>668</v>
      </c>
      <c r="C555" s="1">
        <f t="shared" si="62"/>
        <v>190857.14285714284</v>
      </c>
      <c r="D555" s="2">
        <f t="shared" si="63"/>
        <v>32.395804518610802</v>
      </c>
      <c r="E555" s="2">
        <f t="shared" si="64"/>
        <v>37.757818731787538</v>
      </c>
      <c r="F555" s="2">
        <f t="shared" si="65"/>
        <v>31.610286766795969</v>
      </c>
      <c r="G555" s="2">
        <f t="shared" si="66"/>
        <v>38.64151466879742</v>
      </c>
    </row>
    <row r="556" spans="1:7" x14ac:dyDescent="0.2">
      <c r="A556">
        <v>35</v>
      </c>
      <c r="B556">
        <v>669</v>
      </c>
      <c r="C556" s="1">
        <f t="shared" si="62"/>
        <v>191142.85714285713</v>
      </c>
      <c r="D556" s="2">
        <f t="shared" si="63"/>
        <v>32.397713996492321</v>
      </c>
      <c r="E556" s="2">
        <f t="shared" si="64"/>
        <v>37.755678156631198</v>
      </c>
      <c r="F556" s="2">
        <f t="shared" si="65"/>
        <v>31.612747563895528</v>
      </c>
      <c r="G556" s="2">
        <f t="shared" si="66"/>
        <v>38.638675586776699</v>
      </c>
    </row>
    <row r="557" spans="1:7" x14ac:dyDescent="0.2">
      <c r="A557">
        <v>35</v>
      </c>
      <c r="B557">
        <v>670</v>
      </c>
      <c r="C557" s="1">
        <f t="shared" si="62"/>
        <v>191428.57142857142</v>
      </c>
      <c r="D557" s="2">
        <f t="shared" si="63"/>
        <v>32.399619254250211</v>
      </c>
      <c r="E557" s="2">
        <f t="shared" si="64"/>
        <v>37.753542494706274</v>
      </c>
      <c r="F557" s="2">
        <f t="shared" si="65"/>
        <v>31.615202959415669</v>
      </c>
      <c r="G557" s="2">
        <f t="shared" si="66"/>
        <v>38.635843039755336</v>
      </c>
    </row>
    <row r="558" spans="1:7" x14ac:dyDescent="0.2">
      <c r="A558">
        <v>35</v>
      </c>
      <c r="B558">
        <v>671</v>
      </c>
      <c r="C558" s="1">
        <f t="shared" si="62"/>
        <v>191714.28571428571</v>
      </c>
      <c r="D558" s="2">
        <f t="shared" si="63"/>
        <v>32.401520307444763</v>
      </c>
      <c r="E558" s="2">
        <f t="shared" si="64"/>
        <v>37.751411727341562</v>
      </c>
      <c r="F558" s="2">
        <f t="shared" si="65"/>
        <v>31.617652973162208</v>
      </c>
      <c r="G558" s="2">
        <f t="shared" si="66"/>
        <v>38.633017002844468</v>
      </c>
    </row>
    <row r="559" spans="1:7" x14ac:dyDescent="0.2">
      <c r="A559">
        <v>35</v>
      </c>
      <c r="B559">
        <v>672</v>
      </c>
      <c r="C559" s="1">
        <f t="shared" si="62"/>
        <v>192000</v>
      </c>
      <c r="D559" s="2">
        <f t="shared" si="63"/>
        <v>32.403417171555901</v>
      </c>
      <c r="E559" s="2">
        <f t="shared" si="64"/>
        <v>37.749285835964734</v>
      </c>
      <c r="F559" s="2">
        <f t="shared" si="65"/>
        <v>31.620097624839254</v>
      </c>
      <c r="G559" s="2">
        <f t="shared" si="66"/>
        <v>38.630197451287337</v>
      </c>
    </row>
    <row r="560" spans="1:7" x14ac:dyDescent="0.2">
      <c r="A560">
        <v>35</v>
      </c>
      <c r="B560">
        <v>673</v>
      </c>
      <c r="C560" s="1">
        <f t="shared" si="62"/>
        <v>192285.71428571429</v>
      </c>
      <c r="D560" s="2">
        <f t="shared" si="63"/>
        <v>32.40530986198381</v>
      </c>
      <c r="E560" s="2">
        <f t="shared" si="64"/>
        <v>37.7471648021017</v>
      </c>
      <c r="F560" s="2">
        <f t="shared" si="65"/>
        <v>31.622536934049879</v>
      </c>
      <c r="G560" s="2">
        <f t="shared" si="66"/>
        <v>38.627384360458322</v>
      </c>
    </row>
    <row r="561" spans="1:7" x14ac:dyDescent="0.2">
      <c r="A561">
        <v>35</v>
      </c>
      <c r="B561">
        <v>674</v>
      </c>
      <c r="C561" s="1">
        <f t="shared" si="62"/>
        <v>192571.42857142855</v>
      </c>
      <c r="D561" s="2">
        <f t="shared" si="63"/>
        <v>32.407198394049388</v>
      </c>
      <c r="E561" s="2">
        <f t="shared" si="64"/>
        <v>37.745048607375928</v>
      </c>
      <c r="F561" s="2">
        <f t="shared" si="65"/>
        <v>31.624970920296697</v>
      </c>
      <c r="G561" s="2">
        <f t="shared" si="66"/>
        <v>38.624577705862123</v>
      </c>
    </row>
    <row r="562" spans="1:7" x14ac:dyDescent="0.2">
      <c r="A562">
        <v>35</v>
      </c>
      <c r="B562">
        <v>675</v>
      </c>
      <c r="C562" s="1">
        <f t="shared" si="62"/>
        <v>192857.14285714284</v>
      </c>
      <c r="D562" s="2">
        <f t="shared" si="63"/>
        <v>32.409082782994815</v>
      </c>
      <c r="E562" s="2">
        <f t="shared" si="64"/>
        <v>37.742937233507767</v>
      </c>
      <c r="F562" s="2">
        <f t="shared" si="65"/>
        <v>31.627399602982639</v>
      </c>
      <c r="G562" s="2">
        <f t="shared" si="66"/>
        <v>38.621777463132794</v>
      </c>
    </row>
    <row r="563" spans="1:7" x14ac:dyDescent="0.2">
      <c r="A563">
        <v>35</v>
      </c>
      <c r="B563">
        <v>676</v>
      </c>
      <c r="C563" s="1">
        <f t="shared" si="62"/>
        <v>193142.85714285713</v>
      </c>
      <c r="D563" s="2">
        <f t="shared" si="63"/>
        <v>32.410963043984054</v>
      </c>
      <c r="E563" s="2">
        <f t="shared" si="64"/>
        <v>37.74083066231384</v>
      </c>
      <c r="F563" s="2">
        <f t="shared" si="65"/>
        <v>31.629823001411506</v>
      </c>
      <c r="G563" s="2">
        <f t="shared" si="66"/>
        <v>38.618983608032963</v>
      </c>
    </row>
    <row r="564" spans="1:7" x14ac:dyDescent="0.2">
      <c r="A564">
        <v>35</v>
      </c>
      <c r="B564">
        <v>677</v>
      </c>
      <c r="C564" s="1">
        <f t="shared" ref="C564:C569" si="67">B564/A564*10000</f>
        <v>193428.57142857142</v>
      </c>
      <c r="D564" s="2">
        <f t="shared" ref="D564:D569" si="68">(IF(B564&gt;0,(CHIINV(0.975, 2 * B564) / 2)/C564,0))*10000</f>
        <v>32.41283919210337</v>
      </c>
      <c r="E564" s="2">
        <f t="shared" ref="E564:E569" si="69">(IF(B564&gt;0,(CHIINV(0.025, 2 * (B564+1) )/ 2)/C564,(CHIINV(0.025, 2 )/ 2)/C564))*10000</f>
        <v>37.73872887570635</v>
      </c>
      <c r="F564" s="2">
        <f t="shared" ref="F564:F569" si="70">(IF(B564&gt;0,(CHIINV(0.995, 2 * B564) / 2)/C564,0))*10000</f>
        <v>31.632241134788718</v>
      </c>
      <c r="G564" s="2">
        <f t="shared" ref="G564:G569" si="71">(IF(B564&gt;0,(CHIINV(0.005, 2 * (B564+1) )/ 2)/C564,(CHIINV(0.005, 2 )/ 2)/C564))*10000</f>
        <v>38.61619611645289</v>
      </c>
    </row>
    <row r="565" spans="1:7" x14ac:dyDescent="0.2">
      <c r="A565">
        <v>35</v>
      </c>
      <c r="B565">
        <v>678</v>
      </c>
      <c r="C565" s="1">
        <f t="shared" si="67"/>
        <v>193714.28571428571</v>
      </c>
      <c r="D565" s="2">
        <f t="shared" si="68"/>
        <v>32.414711242361854</v>
      </c>
      <c r="E565" s="2">
        <f t="shared" si="69"/>
        <v>37.736631855692465</v>
      </c>
      <c r="F565" s="2">
        <f t="shared" si="70"/>
        <v>31.634654022221874</v>
      </c>
      <c r="G565" s="2">
        <f t="shared" si="71"/>
        <v>38.613414964409635</v>
      </c>
    </row>
    <row r="566" spans="1:7" x14ac:dyDescent="0.2">
      <c r="A566">
        <v>35</v>
      </c>
      <c r="B566">
        <v>679</v>
      </c>
      <c r="C566" s="1">
        <f t="shared" si="67"/>
        <v>194000</v>
      </c>
      <c r="D566" s="2">
        <f t="shared" si="68"/>
        <v>32.416579209691911</v>
      </c>
      <c r="E566" s="2">
        <f t="shared" si="69"/>
        <v>37.734539584373643</v>
      </c>
      <c r="F566" s="2">
        <f t="shared" si="70"/>
        <v>31.637061682721438</v>
      </c>
      <c r="G566" s="2">
        <f t="shared" si="71"/>
        <v>38.610640128046207</v>
      </c>
    </row>
    <row r="567" spans="1:7" x14ac:dyDescent="0.2">
      <c r="A567">
        <v>35</v>
      </c>
      <c r="B567">
        <v>680</v>
      </c>
      <c r="C567" s="1">
        <f t="shared" si="67"/>
        <v>194285.71428571426</v>
      </c>
      <c r="D567" s="2">
        <f t="shared" si="68"/>
        <v>32.418443108949781</v>
      </c>
      <c r="E567" s="2">
        <f t="shared" si="69"/>
        <v>37.732452043945052</v>
      </c>
      <c r="F567" s="2">
        <f t="shared" si="70"/>
        <v>31.639464135201361</v>
      </c>
      <c r="G567" s="2">
        <f t="shared" si="71"/>
        <v>38.607871583630711</v>
      </c>
    </row>
    <row r="568" spans="1:7" x14ac:dyDescent="0.2">
      <c r="A568">
        <v>35</v>
      </c>
      <c r="B568">
        <v>681</v>
      </c>
      <c r="C568" s="1">
        <f t="shared" si="67"/>
        <v>194571.42857142855</v>
      </c>
      <c r="D568" s="2">
        <f t="shared" si="68"/>
        <v>32.420302954916018</v>
      </c>
      <c r="E568" s="2">
        <f t="shared" si="69"/>
        <v>37.730369216694896</v>
      </c>
      <c r="F568" s="2">
        <f t="shared" si="70"/>
        <v>31.641861398479708</v>
      </c>
      <c r="G568" s="2">
        <f t="shared" si="71"/>
        <v>38.60510930755548</v>
      </c>
    </row>
    <row r="569" spans="1:7" x14ac:dyDescent="0.2">
      <c r="A569">
        <v>35</v>
      </c>
      <c r="B569">
        <v>682</v>
      </c>
      <c r="C569" s="1">
        <f t="shared" si="67"/>
        <v>194857.14285714284</v>
      </c>
      <c r="D569" s="2">
        <f t="shared" si="68"/>
        <v>32.422158762296</v>
      </c>
      <c r="E569" s="2">
        <f t="shared" si="69"/>
        <v>37.728291085003818</v>
      </c>
      <c r="F569" s="2">
        <f t="shared" si="70"/>
        <v>31.644253491279322</v>
      </c>
      <c r="G569" s="2">
        <f t="shared" si="71"/>
        <v>38.602353276336309</v>
      </c>
    </row>
    <row r="570" spans="1:7" x14ac:dyDescent="0.2">
      <c r="D570" s="2"/>
      <c r="E570" s="2"/>
      <c r="F570" s="2"/>
      <c r="G570" s="2"/>
    </row>
    <row r="571" spans="1:7" x14ac:dyDescent="0.2">
      <c r="D571" s="2"/>
      <c r="E571" s="2"/>
      <c r="F571" s="2"/>
      <c r="G571" s="2"/>
    </row>
    <row r="572" spans="1:7" x14ac:dyDescent="0.2">
      <c r="D572" s="2"/>
      <c r="E572" s="2"/>
      <c r="F572" s="2"/>
      <c r="G572" s="2"/>
    </row>
    <row r="573" spans="1:7" x14ac:dyDescent="0.2">
      <c r="D573" s="2"/>
      <c r="E573" s="2"/>
      <c r="F573" s="2"/>
      <c r="G573" s="2"/>
    </row>
    <row r="574" spans="1:7" x14ac:dyDescent="0.2">
      <c r="D574" s="2"/>
      <c r="E574" s="2"/>
      <c r="F574" s="2"/>
      <c r="G574" s="2"/>
    </row>
    <row r="575" spans="1:7" x14ac:dyDescent="0.2">
      <c r="D575" s="2"/>
      <c r="E575" s="2"/>
      <c r="F575" s="2"/>
      <c r="G575" s="2"/>
    </row>
    <row r="576" spans="1:7" x14ac:dyDescent="0.2">
      <c r="D576" s="2"/>
      <c r="E576" s="2"/>
      <c r="F576" s="2"/>
      <c r="G576" s="2"/>
    </row>
    <row r="577" spans="4:7" x14ac:dyDescent="0.2">
      <c r="D577" s="2"/>
      <c r="E577" s="2"/>
      <c r="F577" s="2"/>
      <c r="G577" s="2"/>
    </row>
    <row r="578" spans="4:7" x14ac:dyDescent="0.2">
      <c r="D578" s="2"/>
      <c r="E578" s="2"/>
      <c r="F578" s="2"/>
      <c r="G578" s="2"/>
    </row>
    <row r="579" spans="4:7" x14ac:dyDescent="0.2">
      <c r="D579" s="2"/>
      <c r="E579" s="2"/>
      <c r="F579" s="2"/>
      <c r="G579" s="2"/>
    </row>
    <row r="580" spans="4:7" x14ac:dyDescent="0.2">
      <c r="D580" s="2"/>
      <c r="E580" s="2"/>
      <c r="F580" s="2"/>
      <c r="G580" s="2"/>
    </row>
    <row r="581" spans="4:7" x14ac:dyDescent="0.2">
      <c r="D581" s="2"/>
      <c r="E581" s="2"/>
      <c r="F581" s="2"/>
      <c r="G581" s="2"/>
    </row>
    <row r="582" spans="4:7" x14ac:dyDescent="0.2">
      <c r="D582" s="2"/>
      <c r="E582" s="2"/>
      <c r="F582" s="2"/>
      <c r="G582" s="2"/>
    </row>
    <row r="583" spans="4:7" x14ac:dyDescent="0.2">
      <c r="D583" s="2"/>
      <c r="E583" s="2"/>
      <c r="F583" s="2"/>
      <c r="G583" s="2"/>
    </row>
    <row r="584" spans="4:7" x14ac:dyDescent="0.2">
      <c r="D584" s="2"/>
      <c r="E584" s="2"/>
      <c r="F584" s="2"/>
      <c r="G584" s="2"/>
    </row>
    <row r="585" spans="4:7" x14ac:dyDescent="0.2">
      <c r="D585" s="2"/>
      <c r="E585" s="2"/>
      <c r="F585" s="2"/>
      <c r="G585" s="2"/>
    </row>
    <row r="586" spans="4:7" x14ac:dyDescent="0.2">
      <c r="D586" s="2"/>
      <c r="E586" s="2"/>
      <c r="F586" s="2"/>
      <c r="G586" s="2"/>
    </row>
  </sheetData>
  <phoneticPr fontId="1" type="noConversion"/>
  <pageMargins left="0.75" right="0.75" top="1" bottom="1" header="0.5" footer="0.5"/>
  <pageSetup paperSize="9" scale="7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AE596"/>
  <sheetViews>
    <sheetView showGridLines="0" topLeftCell="D1" zoomScale="50" zoomScaleNormal="50" workbookViewId="0">
      <selection activeCell="H13" sqref="H13:L13"/>
    </sheetView>
  </sheetViews>
  <sheetFormatPr defaultRowHeight="12.75" x14ac:dyDescent="0.2"/>
  <cols>
    <col min="1" max="7" width="0.140625" customWidth="1"/>
    <col min="8" max="8" width="10" customWidth="1"/>
    <col min="11" max="11" width="11.5703125" customWidth="1"/>
    <col min="12" max="12" width="21.140625" customWidth="1"/>
    <col min="13" max="13" width="170.5703125" customWidth="1"/>
  </cols>
  <sheetData>
    <row r="1" spans="1:31" ht="15" thickBot="1" x14ac:dyDescent="0.25">
      <c r="H1" s="50" t="s">
        <v>11</v>
      </c>
      <c r="I1" s="50"/>
      <c r="J1" s="50"/>
      <c r="K1" s="50"/>
      <c r="L1" s="17"/>
      <c r="M1" s="17"/>
    </row>
    <row r="2" spans="1:31" x14ac:dyDescent="0.2">
      <c r="D2" t="s">
        <v>3</v>
      </c>
      <c r="E2" t="s">
        <v>4</v>
      </c>
      <c r="F2" t="s">
        <v>5</v>
      </c>
      <c r="G2" t="s">
        <v>6</v>
      </c>
      <c r="H2" s="18" t="s">
        <v>1</v>
      </c>
      <c r="I2" s="19" t="s">
        <v>0</v>
      </c>
      <c r="J2" s="20" t="s">
        <v>2</v>
      </c>
      <c r="K2" s="21" t="s">
        <v>8</v>
      </c>
      <c r="L2" s="14"/>
      <c r="M2" s="14"/>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v>25</v>
      </c>
      <c r="B3">
        <v>1</v>
      </c>
      <c r="C3">
        <f t="shared" ref="C3:C34" si="0">B3/A3*10000</f>
        <v>400</v>
      </c>
      <c r="D3" s="2"/>
      <c r="E3" s="2"/>
      <c r="F3" s="2"/>
      <c r="G3" s="2"/>
      <c r="H3" s="22"/>
      <c r="I3" s="23"/>
      <c r="J3" s="24" t="e">
        <f t="shared" ref="J3:J8" si="1">I3/H3*10000</f>
        <v>#DIV/0!</v>
      </c>
      <c r="K3" s="25"/>
      <c r="L3" s="16"/>
      <c r="M3" s="16"/>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v>25</v>
      </c>
      <c r="B4">
        <v>2</v>
      </c>
      <c r="C4">
        <f t="shared" si="0"/>
        <v>800</v>
      </c>
      <c r="D4" s="2"/>
      <c r="E4" s="2"/>
      <c r="F4" s="2"/>
      <c r="G4" s="2"/>
      <c r="H4" s="26"/>
      <c r="I4" s="27"/>
      <c r="J4" s="28" t="e">
        <f t="shared" si="1"/>
        <v>#DIV/0!</v>
      </c>
      <c r="K4" s="29"/>
      <c r="L4" s="16"/>
      <c r="M4" s="16"/>
    </row>
    <row r="5" spans="1:31" x14ac:dyDescent="0.2">
      <c r="A5">
        <v>25</v>
      </c>
      <c r="B5">
        <v>3</v>
      </c>
      <c r="C5">
        <f t="shared" si="0"/>
        <v>1200</v>
      </c>
      <c r="D5" s="2"/>
      <c r="E5" s="2"/>
      <c r="F5" s="2"/>
      <c r="G5" s="2"/>
      <c r="H5" s="26"/>
      <c r="I5" s="27"/>
      <c r="J5" s="28" t="e">
        <f t="shared" si="1"/>
        <v>#DIV/0!</v>
      </c>
      <c r="K5" s="29"/>
      <c r="L5" s="16"/>
      <c r="M5" s="16"/>
    </row>
    <row r="6" spans="1:31" x14ac:dyDescent="0.2">
      <c r="A6">
        <v>25</v>
      </c>
      <c r="B6">
        <v>4</v>
      </c>
      <c r="C6">
        <f t="shared" si="0"/>
        <v>1600</v>
      </c>
      <c r="D6" s="2"/>
      <c r="E6" s="2"/>
      <c r="F6" s="2"/>
      <c r="G6" s="2"/>
      <c r="H6" s="26"/>
      <c r="I6" s="27"/>
      <c r="J6" s="28" t="e">
        <f t="shared" si="1"/>
        <v>#DIV/0!</v>
      </c>
      <c r="K6" s="29"/>
      <c r="L6" s="16"/>
      <c r="M6" s="16"/>
    </row>
    <row r="7" spans="1:31" x14ac:dyDescent="0.2">
      <c r="A7">
        <v>25</v>
      </c>
      <c r="B7">
        <v>5</v>
      </c>
      <c r="C7">
        <f t="shared" si="0"/>
        <v>2000</v>
      </c>
      <c r="D7" s="2">
        <f t="shared" ref="D7:D38" si="2">(IF(B7&gt;0,(CHIINV(0.975, 2 * B7) / 2)/C7,0))*10000</f>
        <v>8.1174319505920991</v>
      </c>
      <c r="E7" s="2">
        <f t="shared" ref="E7:E38" si="3">(IF(B7&gt;0,(CHIINV(0.025, 2 * (B7+1) )/ 2)/C7,(CHIINV(0.025, 2 )/ 2)/C7))*10000</f>
        <v>58.341660396613342</v>
      </c>
      <c r="F7" s="2">
        <f t="shared" ref="F7:F38" si="4">(IF(B7&gt;0,(CHIINV(0.995, 2 * B7) / 2)/C7,0))*10000</f>
        <v>5.389641203261613</v>
      </c>
      <c r="G7" s="2">
        <f t="shared" ref="G7:G38" si="5">(IF(B7&gt;0,(CHIINV(0.005, 2 * (B7+1) )/ 2)/C7,(CHIINV(0.005, 2 )/ 2)/C7))*10000</f>
        <v>70.748797055115077</v>
      </c>
      <c r="H7" s="30"/>
      <c r="I7" s="31"/>
      <c r="J7" s="32" t="e">
        <f t="shared" si="1"/>
        <v>#DIV/0!</v>
      </c>
      <c r="K7" s="33"/>
      <c r="L7" s="16"/>
      <c r="M7" s="16"/>
    </row>
    <row r="8" spans="1:31" ht="13.5" thickBot="1" x14ac:dyDescent="0.25">
      <c r="A8">
        <v>25</v>
      </c>
      <c r="B8">
        <v>6</v>
      </c>
      <c r="C8">
        <f t="shared" si="0"/>
        <v>2400</v>
      </c>
      <c r="D8" s="2">
        <f t="shared" si="2"/>
        <v>9.174559389545216</v>
      </c>
      <c r="E8" s="2">
        <f t="shared" si="3"/>
        <v>54.414475093827853</v>
      </c>
      <c r="F8" s="2">
        <f t="shared" si="4"/>
        <v>6.4037992460194424</v>
      </c>
      <c r="G8" s="2">
        <f t="shared" si="5"/>
        <v>65.248645047073524</v>
      </c>
      <c r="H8" s="34">
        <f>SUM(H3:H7)</f>
        <v>0</v>
      </c>
      <c r="I8" s="35">
        <f>SUM(I3:I7)</f>
        <v>0</v>
      </c>
      <c r="J8" s="36" t="e">
        <f t="shared" si="1"/>
        <v>#DIV/0!</v>
      </c>
      <c r="K8" s="37" t="s">
        <v>7</v>
      </c>
      <c r="L8" s="14"/>
      <c r="M8" s="14"/>
    </row>
    <row r="9" spans="1:31" x14ac:dyDescent="0.2">
      <c r="A9">
        <v>25</v>
      </c>
      <c r="B9">
        <v>7</v>
      </c>
      <c r="C9">
        <f t="shared" si="0"/>
        <v>2800.0000000000005</v>
      </c>
      <c r="D9" s="2">
        <f t="shared" si="2"/>
        <v>10.051296612570949</v>
      </c>
      <c r="E9" s="2">
        <f t="shared" si="3"/>
        <v>51.509554863222782</v>
      </c>
      <c r="F9" s="2">
        <f t="shared" si="4"/>
        <v>7.2762052810702631</v>
      </c>
      <c r="G9" s="2">
        <f t="shared" si="5"/>
        <v>61.191404531833385</v>
      </c>
      <c r="J9" s="5"/>
    </row>
    <row r="10" spans="1:31" x14ac:dyDescent="0.2">
      <c r="A10">
        <v>25</v>
      </c>
      <c r="B10">
        <v>8</v>
      </c>
      <c r="C10">
        <f t="shared" si="0"/>
        <v>3200</v>
      </c>
      <c r="D10" s="2">
        <f t="shared" si="2"/>
        <v>10.793225552339065</v>
      </c>
      <c r="E10" s="2">
        <f t="shared" si="3"/>
        <v>49.259966313104115</v>
      </c>
      <c r="F10" s="2">
        <f t="shared" si="4"/>
        <v>8.0346960047557534</v>
      </c>
      <c r="G10" s="2">
        <f t="shared" si="5"/>
        <v>58.056955400948041</v>
      </c>
      <c r="J10" s="5"/>
    </row>
    <row r="11" spans="1:31" x14ac:dyDescent="0.2">
      <c r="A11">
        <v>25</v>
      </c>
      <c r="B11">
        <v>9</v>
      </c>
      <c r="C11">
        <f t="shared" si="0"/>
        <v>3600</v>
      </c>
      <c r="D11" s="2">
        <f t="shared" si="2"/>
        <v>11.43159193716204</v>
      </c>
      <c r="E11" s="2">
        <f t="shared" si="3"/>
        <v>47.457787365053242</v>
      </c>
      <c r="F11" s="2">
        <f t="shared" si="4"/>
        <v>8.701117617370107</v>
      </c>
      <c r="G11" s="2">
        <f t="shared" si="5"/>
        <v>55.551175434637003</v>
      </c>
      <c r="J11" s="5"/>
    </row>
    <row r="12" spans="1:31" x14ac:dyDescent="0.2">
      <c r="A12">
        <v>25</v>
      </c>
      <c r="B12">
        <v>10</v>
      </c>
      <c r="C12">
        <f t="shared" si="0"/>
        <v>4000</v>
      </c>
      <c r="D12" s="2">
        <f t="shared" si="2"/>
        <v>11.988471740331082</v>
      </c>
      <c r="E12" s="2">
        <f t="shared" si="3"/>
        <v>45.975890105044442</v>
      </c>
      <c r="F12" s="2">
        <f t="shared" si="4"/>
        <v>9.2923053286677959</v>
      </c>
      <c r="G12" s="2">
        <f t="shared" si="5"/>
        <v>53.494568749135674</v>
      </c>
      <c r="H12" s="49" t="s">
        <v>9</v>
      </c>
      <c r="I12" s="49"/>
      <c r="J12" s="49"/>
      <c r="K12" s="49"/>
      <c r="L12" s="49"/>
      <c r="M12" s="41"/>
    </row>
    <row r="13" spans="1:31" x14ac:dyDescent="0.2">
      <c r="A13">
        <v>25</v>
      </c>
      <c r="B13">
        <v>11</v>
      </c>
      <c r="C13">
        <f t="shared" si="0"/>
        <v>4400</v>
      </c>
      <c r="D13" s="2">
        <f t="shared" si="2"/>
        <v>12.479909925538269</v>
      </c>
      <c r="E13" s="2">
        <f t="shared" si="3"/>
        <v>44.731905712049908</v>
      </c>
      <c r="F13" s="2">
        <f t="shared" si="4"/>
        <v>9.8212686371209106</v>
      </c>
      <c r="G13" s="2">
        <f t="shared" si="5"/>
        <v>51.771036291512033</v>
      </c>
      <c r="H13" s="49" t="s">
        <v>10</v>
      </c>
      <c r="I13" s="49"/>
      <c r="J13" s="49"/>
      <c r="K13" s="49"/>
      <c r="L13" s="49"/>
      <c r="M13" s="41"/>
    </row>
    <row r="14" spans="1:31" x14ac:dyDescent="0.2">
      <c r="A14">
        <v>25</v>
      </c>
      <c r="B14">
        <v>12</v>
      </c>
      <c r="C14">
        <f t="shared" si="0"/>
        <v>4800</v>
      </c>
      <c r="D14" s="2">
        <f t="shared" si="2"/>
        <v>12.917864809837955</v>
      </c>
      <c r="E14" s="2">
        <f t="shared" si="3"/>
        <v>43.669968850368662</v>
      </c>
      <c r="F14" s="2">
        <f t="shared" si="4"/>
        <v>10.298159898168194</v>
      </c>
      <c r="G14" s="2">
        <f t="shared" si="5"/>
        <v>50.301960762975867</v>
      </c>
    </row>
    <row r="15" spans="1:31" x14ac:dyDescent="0.2">
      <c r="A15">
        <v>25</v>
      </c>
      <c r="B15">
        <v>13</v>
      </c>
      <c r="C15">
        <f t="shared" si="0"/>
        <v>5200</v>
      </c>
      <c r="D15" s="2">
        <f t="shared" si="2"/>
        <v>13.311447098084237</v>
      </c>
      <c r="E15" s="2">
        <f t="shared" si="3"/>
        <v>42.75076138107476</v>
      </c>
      <c r="F15" s="2">
        <f t="shared" si="4"/>
        <v>10.730997505927059</v>
      </c>
      <c r="G15" s="2">
        <f t="shared" si="5"/>
        <v>49.032092565864858</v>
      </c>
    </row>
    <row r="16" spans="1:31" x14ac:dyDescent="0.2">
      <c r="A16">
        <v>25</v>
      </c>
      <c r="B16">
        <v>14</v>
      </c>
      <c r="C16">
        <f t="shared" si="0"/>
        <v>5600.0000000000009</v>
      </c>
      <c r="D16" s="2">
        <f t="shared" si="2"/>
        <v>13.667732636251072</v>
      </c>
      <c r="E16" s="2">
        <f t="shared" si="3"/>
        <v>41.945752003277811</v>
      </c>
      <c r="F16" s="2">
        <f t="shared" si="4"/>
        <v>11.126192810716571</v>
      </c>
      <c r="G16" s="2">
        <f t="shared" si="5"/>
        <v>47.921394580571949</v>
      </c>
    </row>
    <row r="17" spans="1:7" x14ac:dyDescent="0.2">
      <c r="A17">
        <v>25</v>
      </c>
      <c r="B17">
        <v>15</v>
      </c>
      <c r="C17">
        <f t="shared" si="0"/>
        <v>6000</v>
      </c>
      <c r="D17" s="2">
        <f t="shared" si="2"/>
        <v>13.992310221305519</v>
      </c>
      <c r="E17" s="2">
        <f t="shared" si="3"/>
        <v>41.233698119143078</v>
      </c>
      <c r="F17" s="2">
        <f t="shared" si="4"/>
        <v>11.488933216252258</v>
      </c>
      <c r="G17" s="2">
        <f t="shared" si="5"/>
        <v>46.940095799759085</v>
      </c>
    </row>
    <row r="18" spans="1:7" x14ac:dyDescent="0.2">
      <c r="A18">
        <v>25</v>
      </c>
      <c r="B18">
        <v>16</v>
      </c>
      <c r="C18">
        <f t="shared" si="0"/>
        <v>6400</v>
      </c>
      <c r="D18" s="2">
        <f t="shared" si="2"/>
        <v>14.289660083814887</v>
      </c>
      <c r="E18" s="2">
        <f t="shared" si="3"/>
        <v>40.598433746188988</v>
      </c>
      <c r="F18" s="2">
        <f t="shared" si="4"/>
        <v>11.82346258235602</v>
      </c>
      <c r="G18" s="2">
        <f t="shared" si="5"/>
        <v>46.06556709024953</v>
      </c>
    </row>
    <row r="19" spans="1:7" x14ac:dyDescent="0.2">
      <c r="A19">
        <v>25</v>
      </c>
      <c r="B19">
        <v>17</v>
      </c>
      <c r="C19">
        <f t="shared" si="0"/>
        <v>6800.0000000000009</v>
      </c>
      <c r="D19" s="2">
        <f t="shared" si="2"/>
        <v>14.563421278834246</v>
      </c>
      <c r="E19" s="2">
        <f t="shared" si="3"/>
        <v>40.027421788097953</v>
      </c>
      <c r="F19" s="2">
        <f t="shared" si="4"/>
        <v>12.1332885849591</v>
      </c>
      <c r="G19" s="2">
        <f t="shared" si="5"/>
        <v>45.280278760850919</v>
      </c>
    </row>
    <row r="20" spans="1:7" x14ac:dyDescent="0.2">
      <c r="A20">
        <v>25</v>
      </c>
      <c r="B20">
        <v>18</v>
      </c>
      <c r="C20">
        <f t="shared" si="0"/>
        <v>7200</v>
      </c>
      <c r="D20" s="2">
        <f t="shared" si="2"/>
        <v>14.816584417221561</v>
      </c>
      <c r="E20" s="2">
        <f t="shared" si="3"/>
        <v>39.510778149344425</v>
      </c>
      <c r="F20" s="2">
        <f t="shared" si="4"/>
        <v>12.421337849514037</v>
      </c>
      <c r="G20" s="2">
        <f t="shared" si="5"/>
        <v>44.570425248198767</v>
      </c>
    </row>
    <row r="21" spans="1:7" x14ac:dyDescent="0.2">
      <c r="A21">
        <v>25</v>
      </c>
      <c r="B21">
        <v>19</v>
      </c>
      <c r="C21">
        <f t="shared" si="0"/>
        <v>7600</v>
      </c>
      <c r="D21" s="2">
        <f t="shared" si="2"/>
        <v>15.051633111008858</v>
      </c>
      <c r="E21" s="2">
        <f t="shared" si="3"/>
        <v>39.040596804717893</v>
      </c>
      <c r="F21" s="2">
        <f t="shared" si="4"/>
        <v>12.690073394007227</v>
      </c>
      <c r="G21" s="2">
        <f t="shared" si="5"/>
        <v>43.924974890002581</v>
      </c>
    </row>
    <row r="22" spans="1:7" x14ac:dyDescent="0.2">
      <c r="A22">
        <v>25</v>
      </c>
      <c r="B22">
        <v>20</v>
      </c>
      <c r="C22">
        <f t="shared" si="0"/>
        <v>8000</v>
      </c>
      <c r="D22" s="2">
        <f t="shared" si="2"/>
        <v>15.270649481754933</v>
      </c>
      <c r="E22" s="2">
        <f t="shared" si="3"/>
        <v>38.610472378343253</v>
      </c>
      <c r="F22" s="2">
        <f t="shared" si="4"/>
        <v>12.941584573106303</v>
      </c>
      <c r="G22" s="2">
        <f t="shared" si="5"/>
        <v>43.334998410562754</v>
      </c>
    </row>
    <row r="23" spans="1:7" x14ac:dyDescent="0.2">
      <c r="A23">
        <v>25</v>
      </c>
      <c r="B23">
        <v>21</v>
      </c>
      <c r="C23">
        <f t="shared" si="0"/>
        <v>8400</v>
      </c>
      <c r="D23" s="2">
        <f t="shared" si="2"/>
        <v>15.47539402866213</v>
      </c>
      <c r="E23" s="2">
        <f t="shared" si="3"/>
        <v>38.215155636837373</v>
      </c>
      <c r="F23" s="2">
        <f t="shared" si="4"/>
        <v>13.177656728256292</v>
      </c>
      <c r="G23" s="2">
        <f t="shared" si="5"/>
        <v>42.793184797023308</v>
      </c>
    </row>
    <row r="24" spans="1:7" x14ac:dyDescent="0.2">
      <c r="A24">
        <v>25</v>
      </c>
      <c r="B24">
        <v>22</v>
      </c>
      <c r="C24">
        <f t="shared" si="0"/>
        <v>8800</v>
      </c>
      <c r="D24" s="2">
        <f t="shared" si="2"/>
        <v>15.667366900260923</v>
      </c>
      <c r="E24" s="2">
        <f t="shared" si="3"/>
        <v>37.850300439915046</v>
      </c>
      <c r="F24" s="2">
        <f t="shared" si="4"/>
        <v>13.399825689333358</v>
      </c>
      <c r="G24" s="2">
        <f t="shared" si="5"/>
        <v>42.293486006875966</v>
      </c>
    </row>
    <row r="25" spans="1:7" x14ac:dyDescent="0.2">
      <c r="A25">
        <v>25</v>
      </c>
      <c r="B25">
        <v>23</v>
      </c>
      <c r="C25">
        <f t="shared" si="0"/>
        <v>9200</v>
      </c>
      <c r="D25" s="2">
        <f t="shared" si="2"/>
        <v>15.847855475048563</v>
      </c>
      <c r="E25" s="2">
        <f t="shared" si="3"/>
        <v>37.512274885688086</v>
      </c>
      <c r="F25" s="2">
        <f t="shared" si="4"/>
        <v>13.60942084325703</v>
      </c>
      <c r="G25" s="2">
        <f t="shared" si="5"/>
        <v>41.830852028285086</v>
      </c>
    </row>
    <row r="26" spans="1:7" x14ac:dyDescent="0.2">
      <c r="A26">
        <v>25</v>
      </c>
      <c r="B26">
        <v>24</v>
      </c>
      <c r="C26">
        <f t="shared" si="0"/>
        <v>9600</v>
      </c>
      <c r="D26" s="2">
        <f t="shared" si="2"/>
        <v>16.017971723631732</v>
      </c>
      <c r="E26" s="2">
        <f t="shared" si="3"/>
        <v>37.198018326826258</v>
      </c>
      <c r="F26" s="2">
        <f t="shared" si="4"/>
        <v>13.807599482154894</v>
      </c>
      <c r="G26" s="2">
        <f t="shared" si="5"/>
        <v>41.401030451473389</v>
      </c>
    </row>
    <row r="27" spans="1:7" x14ac:dyDescent="0.2">
      <c r="A27">
        <v>25</v>
      </c>
      <c r="B27">
        <v>25</v>
      </c>
      <c r="C27">
        <f t="shared" si="0"/>
        <v>10000</v>
      </c>
      <c r="D27" s="2">
        <f t="shared" si="2"/>
        <v>16.178681847829324</v>
      </c>
      <c r="E27" s="2">
        <f t="shared" si="3"/>
        <v>36.904931697530373</v>
      </c>
      <c r="F27" s="2">
        <f t="shared" si="4"/>
        <v>13.995374433186651</v>
      </c>
      <c r="G27" s="2">
        <f t="shared" si="5"/>
        <v>41.000412851387679</v>
      </c>
    </row>
    <row r="28" spans="1:7" x14ac:dyDescent="0.2">
      <c r="A28">
        <v>25</v>
      </c>
      <c r="B28">
        <v>26</v>
      </c>
      <c r="C28">
        <f t="shared" si="0"/>
        <v>10400</v>
      </c>
      <c r="D28" s="2">
        <f t="shared" si="2"/>
        <v>16.330830014996483</v>
      </c>
      <c r="E28" s="2">
        <f t="shared" si="3"/>
        <v>36.630792387620218</v>
      </c>
      <c r="F28" s="2">
        <f t="shared" si="4"/>
        <v>14.173636463342939</v>
      </c>
      <c r="G28" s="2">
        <f t="shared" si="5"/>
        <v>40.62591564075791</v>
      </c>
    </row>
    <row r="29" spans="1:7" x14ac:dyDescent="0.2">
      <c r="A29">
        <v>25</v>
      </c>
      <c r="B29">
        <v>27</v>
      </c>
      <c r="C29">
        <f t="shared" si="0"/>
        <v>10800</v>
      </c>
      <c r="D29" s="2">
        <f t="shared" si="2"/>
        <v>16.475157529411828</v>
      </c>
      <c r="E29" s="2">
        <f t="shared" si="3"/>
        <v>36.373687449224164</v>
      </c>
      <c r="F29" s="2">
        <f t="shared" si="4"/>
        <v>14.343172584286512</v>
      </c>
      <c r="G29" s="2">
        <f t="shared" si="5"/>
        <v>40.274886648551735</v>
      </c>
    </row>
    <row r="30" spans="1:7" x14ac:dyDescent="0.2">
      <c r="A30">
        <v>25</v>
      </c>
      <c r="B30">
        <v>28</v>
      </c>
      <c r="C30">
        <f t="shared" si="0"/>
        <v>11200.000000000002</v>
      </c>
      <c r="D30" s="2">
        <f t="shared" si="2"/>
        <v>16.612318442729936</v>
      </c>
      <c r="E30" s="2">
        <f t="shared" si="3"/>
        <v>36.131960663632306</v>
      </c>
      <c r="F30" s="2">
        <f t="shared" si="4"/>
        <v>14.504681113006539</v>
      </c>
      <c r="G30" s="2">
        <f t="shared" si="5"/>
        <v>39.945031134545104</v>
      </c>
    </row>
    <row r="31" spans="1:7" x14ac:dyDescent="0.2">
      <c r="A31">
        <v>25</v>
      </c>
      <c r="B31">
        <v>29</v>
      </c>
      <c r="C31">
        <f t="shared" si="0"/>
        <v>11600</v>
      </c>
      <c r="D31" s="2">
        <f t="shared" si="2"/>
        <v>16.742892359955114</v>
      </c>
      <c r="E31" s="2">
        <f t="shared" si="3"/>
        <v>35.904170205678099</v>
      </c>
      <c r="F31" s="2">
        <f t="shared" si="4"/>
        <v>14.658784145139492</v>
      </c>
      <c r="G31" s="2">
        <f t="shared" si="5"/>
        <v>39.634352655012812</v>
      </c>
    </row>
    <row r="32" spans="1:7" x14ac:dyDescent="0.2">
      <c r="A32">
        <v>25</v>
      </c>
      <c r="B32">
        <v>30</v>
      </c>
      <c r="C32">
        <f t="shared" si="0"/>
        <v>12000</v>
      </c>
      <c r="D32" s="2">
        <f t="shared" si="2"/>
        <v>16.867395017850765</v>
      </c>
      <c r="E32" s="2">
        <f t="shared" si="3"/>
        <v>35.689054495673062</v>
      </c>
      <c r="F32" s="2">
        <f t="shared" si="4"/>
        <v>14.806037949474389</v>
      </c>
      <c r="G32" s="2">
        <f t="shared" si="5"/>
        <v>39.341105394947697</v>
      </c>
    </row>
    <row r="33" spans="1:7" x14ac:dyDescent="0.2">
      <c r="A33">
        <v>25</v>
      </c>
      <c r="B33">
        <v>31</v>
      </c>
      <c r="C33">
        <f t="shared" si="0"/>
        <v>12400</v>
      </c>
      <c r="D33" s="2">
        <f t="shared" si="2"/>
        <v>16.986287079953104</v>
      </c>
      <c r="E33" s="2">
        <f t="shared" si="3"/>
        <v>35.485504438103838</v>
      </c>
      <c r="F33" s="2">
        <f t="shared" si="4"/>
        <v>14.94694168052456</v>
      </c>
      <c r="G33" s="2">
        <f t="shared" si="5"/>
        <v>39.063755439321746</v>
      </c>
    </row>
    <row r="34" spans="1:7" x14ac:dyDescent="0.2">
      <c r="A34">
        <v>25</v>
      </c>
      <c r="B34">
        <v>32</v>
      </c>
      <c r="C34">
        <f t="shared" si="0"/>
        <v>12800</v>
      </c>
      <c r="D34" s="2">
        <f t="shared" si="2"/>
        <v>17.099981493191066</v>
      </c>
      <c r="E34" s="2">
        <f t="shared" si="3"/>
        <v>35.292540687047236</v>
      </c>
      <c r="F34" s="2">
        <f t="shared" si="4"/>
        <v>15.081944721303609</v>
      </c>
      <c r="G34" s="2">
        <f t="shared" si="5"/>
        <v>38.800949075649669</v>
      </c>
    </row>
    <row r="35" spans="1:7" x14ac:dyDescent="0.2">
      <c r="A35">
        <v>25</v>
      </c>
      <c r="B35">
        <v>33</v>
      </c>
      <c r="C35">
        <f t="shared" ref="C35:C66" si="6">B35/A35*10000</f>
        <v>13200</v>
      </c>
      <c r="D35" s="2">
        <f t="shared" si="2"/>
        <v>17.208849676310486</v>
      </c>
      <c r="E35" s="2">
        <f t="shared" si="3"/>
        <v>35.109294900885821</v>
      </c>
      <c r="F35" s="2">
        <f t="shared" si="4"/>
        <v>15.211452903580431</v>
      </c>
      <c r="G35" s="2">
        <f t="shared" si="5"/>
        <v>38.551486673509039</v>
      </c>
    </row>
    <row r="36" spans="1:7" x14ac:dyDescent="0.2">
      <c r="A36">
        <v>25</v>
      </c>
      <c r="B36">
        <v>34</v>
      </c>
      <c r="C36">
        <f t="shared" si="6"/>
        <v>13600.000000000002</v>
      </c>
      <c r="D36" s="2">
        <f t="shared" si="2"/>
        <v>17.313226753361963</v>
      </c>
      <c r="E36" s="2">
        <f t="shared" si="3"/>
        <v>34.934994187649338</v>
      </c>
      <c r="F36" s="2">
        <f t="shared" si="4"/>
        <v>15.335833802849516</v>
      </c>
      <c r="G36" s="2">
        <f t="shared" si="5"/>
        <v>38.314301021991419</v>
      </c>
    </row>
    <row r="37" spans="1:7" x14ac:dyDescent="0.2">
      <c r="A37">
        <v>25</v>
      </c>
      <c r="B37">
        <v>35</v>
      </c>
      <c r="C37">
        <f t="shared" si="6"/>
        <v>14000</v>
      </c>
      <c r="D37" s="2">
        <f t="shared" si="2"/>
        <v>17.413416001799828</v>
      </c>
      <c r="E37" s="2">
        <f t="shared" si="3"/>
        <v>34.768948120773615</v>
      </c>
      <c r="F37" s="2">
        <f t="shared" si="4"/>
        <v>15.455421266365528</v>
      </c>
      <c r="G37" s="2">
        <f t="shared" si="5"/>
        <v>38.088439256583392</v>
      </c>
    </row>
    <row r="38" spans="1:7" x14ac:dyDescent="0.2">
      <c r="A38">
        <v>25</v>
      </c>
      <c r="B38">
        <v>36</v>
      </c>
      <c r="C38">
        <f t="shared" si="6"/>
        <v>14400</v>
      </c>
      <c r="D38" s="2">
        <f t="shared" si="2"/>
        <v>17.509692650913355</v>
      </c>
      <c r="E38" s="2">
        <f t="shared" si="3"/>
        <v>34.610537839747352</v>
      </c>
      <c r="F38" s="2">
        <f t="shared" si="4"/>
        <v>15.570519302154638</v>
      </c>
      <c r="G38" s="2">
        <f t="shared" si="5"/>
        <v>37.873047695932257</v>
      </c>
    </row>
    <row r="39" spans="1:7" x14ac:dyDescent="0.2">
      <c r="A39">
        <v>25</v>
      </c>
      <c r="B39">
        <v>37</v>
      </c>
      <c r="C39">
        <f t="shared" si="6"/>
        <v>14800</v>
      </c>
      <c r="D39" s="2">
        <f t="shared" ref="D39:D70" si="7">(IF(B39&gt;0,(CHIINV(0.975, 2 * B39) / 2)/C39,0))*10000</f>
        <v>17.602307139936507</v>
      </c>
      <c r="E39" s="2">
        <f t="shared" ref="E39:E70" si="8">(IF(B39&gt;0,(CHIINV(0.025, 2 * (B39+1) )/ 2)/C39,(CHIINV(0.025, 2 )/ 2)/C39))*10000</f>
        <v>34.459206852655967</v>
      </c>
      <c r="F39" s="2">
        <f t="shared" ref="F39:F70" si="9">(IF(B39&gt;0,(CHIINV(0.995, 2 * B39) / 2)/C39,0))*10000</f>
        <v>15.681405432933378</v>
      </c>
      <c r="G39" s="2">
        <f t="shared" ref="G39:G70" si="10">(IF(B39&gt;0,(CHIINV(0.005, 2 * (B39+1) )/ 2)/C39,(CHIINV(0.005, 2 )/ 2)/C39))*10000</f>
        <v>37.667359052740828</v>
      </c>
    </row>
    <row r="40" spans="1:7" x14ac:dyDescent="0.2">
      <c r="A40">
        <v>25</v>
      </c>
      <c r="B40">
        <v>38</v>
      </c>
      <c r="C40">
        <f t="shared" si="6"/>
        <v>15200</v>
      </c>
      <c r="D40" s="2">
        <f t="shared" si="7"/>
        <v>17.691487924471147</v>
      </c>
      <c r="E40" s="2">
        <f t="shared" si="8"/>
        <v>34.314453236355007</v>
      </c>
      <c r="F40" s="2">
        <f t="shared" si="9"/>
        <v>15.788333599848052</v>
      </c>
      <c r="G40" s="2">
        <f t="shared" si="10"/>
        <v>37.470681593372326</v>
      </c>
    </row>
    <row r="41" spans="1:7" x14ac:dyDescent="0.2">
      <c r="A41">
        <v>25</v>
      </c>
      <c r="B41">
        <v>39</v>
      </c>
      <c r="C41">
        <f t="shared" si="6"/>
        <v>15600</v>
      </c>
      <c r="D41" s="2">
        <f t="shared" si="7"/>
        <v>17.777443903484922</v>
      </c>
      <c r="E41" s="2">
        <f t="shared" si="8"/>
        <v>34.175822990918498</v>
      </c>
      <c r="F41" s="2">
        <f t="shared" si="9"/>
        <v>15.891536685776991</v>
      </c>
      <c r="G41" s="2">
        <f t="shared" si="10"/>
        <v>37.282389906079864</v>
      </c>
    </row>
    <row r="42" spans="1:7" x14ac:dyDescent="0.2">
      <c r="A42">
        <v>25</v>
      </c>
      <c r="B42">
        <v>40</v>
      </c>
      <c r="C42">
        <f t="shared" si="6"/>
        <v>16000</v>
      </c>
      <c r="D42" s="2">
        <f t="shared" si="7"/>
        <v>17.860366526118106</v>
      </c>
      <c r="E42" s="2">
        <f t="shared" si="8"/>
        <v>34.042904352490048</v>
      </c>
      <c r="F42" s="2">
        <f t="shared" si="9"/>
        <v>15.99122871576413</v>
      </c>
      <c r="G42" s="2">
        <f t="shared" si="10"/>
        <v>37.10191700426067</v>
      </c>
    </row>
    <row r="43" spans="1:7" x14ac:dyDescent="0.2">
      <c r="A43">
        <v>25</v>
      </c>
      <c r="B43">
        <v>41</v>
      </c>
      <c r="C43">
        <f t="shared" si="6"/>
        <v>16400</v>
      </c>
      <c r="D43" s="2">
        <f t="shared" si="7"/>
        <v>17.940431627106879</v>
      </c>
      <c r="E43" s="2">
        <f t="shared" si="8"/>
        <v>33.915322905935923</v>
      </c>
      <c r="F43" s="2">
        <f t="shared" si="9"/>
        <v>16.087606782329836</v>
      </c>
      <c r="G43" s="2">
        <f t="shared" si="10"/>
        <v>36.928747543299856</v>
      </c>
    </row>
    <row r="44" spans="1:7" x14ac:dyDescent="0.2">
      <c r="A44">
        <v>25</v>
      </c>
      <c r="B44">
        <v>42</v>
      </c>
      <c r="C44">
        <f t="shared" si="6"/>
        <v>16800</v>
      </c>
      <c r="D44" s="2">
        <f t="shared" si="7"/>
        <v>18.017801031236726</v>
      </c>
      <c r="E44" s="2">
        <f t="shared" si="8"/>
        <v>33.792737368149197</v>
      </c>
      <c r="F44" s="2">
        <f t="shared" si="9"/>
        <v>16.180852735440194</v>
      </c>
      <c r="G44" s="2">
        <f t="shared" si="10"/>
        <v>36.762411970766827</v>
      </c>
    </row>
    <row r="45" spans="1:7" x14ac:dyDescent="0.2">
      <c r="A45">
        <v>25</v>
      </c>
      <c r="B45">
        <v>43</v>
      </c>
      <c r="C45">
        <f t="shared" si="6"/>
        <v>17200</v>
      </c>
      <c r="D45" s="2">
        <f t="shared" si="7"/>
        <v>18.092623960446037</v>
      </c>
      <c r="E45" s="2">
        <f t="shared" si="8"/>
        <v>33.674835936269552</v>
      </c>
      <c r="F45" s="2">
        <f t="shared" si="9"/>
        <v>16.271134670421187</v>
      </c>
      <c r="G45" s="2">
        <f t="shared" si="10"/>
        <v>36.602481462470166</v>
      </c>
    </row>
    <row r="46" spans="1:7" x14ac:dyDescent="0.2">
      <c r="A46">
        <v>25</v>
      </c>
      <c r="B46">
        <v>44</v>
      </c>
      <c r="C46">
        <f t="shared" si="6"/>
        <v>17600</v>
      </c>
      <c r="D46" s="2">
        <f t="shared" si="7"/>
        <v>18.165038271672913</v>
      </c>
      <c r="E46" s="2">
        <f t="shared" si="8"/>
        <v>33.561333113811223</v>
      </c>
      <c r="F46" s="2">
        <f t="shared" si="9"/>
        <v>16.35860824178728</v>
      </c>
      <c r="G46" s="2">
        <f t="shared" si="10"/>
        <v>36.448563523052691</v>
      </c>
    </row>
    <row r="47" spans="1:7" x14ac:dyDescent="0.2">
      <c r="A47">
        <v>25</v>
      </c>
      <c r="B47">
        <v>45</v>
      </c>
      <c r="C47">
        <f t="shared" si="6"/>
        <v>18000</v>
      </c>
      <c r="D47" s="2">
        <f t="shared" si="7"/>
        <v>18.235171549019142</v>
      </c>
      <c r="E47" s="2">
        <f t="shared" si="8"/>
        <v>33.451966942754893</v>
      </c>
      <c r="F47" s="2">
        <f t="shared" si="9"/>
        <v>16.443417826577946</v>
      </c>
      <c r="G47" s="2">
        <f t="shared" si="10"/>
        <v>36.300298150854495</v>
      </c>
    </row>
    <row r="48" spans="1:7" x14ac:dyDescent="0.2">
      <c r="A48">
        <v>25</v>
      </c>
      <c r="B48">
        <v>46</v>
      </c>
      <c r="C48">
        <f t="shared" si="6"/>
        <v>18400</v>
      </c>
      <c r="D48" s="2">
        <f t="shared" si="7"/>
        <v>18.303142070093411</v>
      </c>
      <c r="E48" s="2">
        <f t="shared" si="8"/>
        <v>33.346496581840213</v>
      </c>
      <c r="F48" s="2">
        <f t="shared" si="9"/>
        <v>16.525697557180308</v>
      </c>
      <c r="G48" s="2">
        <f t="shared" si="10"/>
        <v>36.157354483781873</v>
      </c>
    </row>
    <row r="49" spans="1:7" x14ac:dyDescent="0.2">
      <c r="A49">
        <v>25</v>
      </c>
      <c r="B49">
        <v>47</v>
      </c>
      <c r="C49">
        <f t="shared" si="6"/>
        <v>18800</v>
      </c>
      <c r="D49" s="2">
        <f t="shared" si="7"/>
        <v>18.369059663332848</v>
      </c>
      <c r="E49" s="2">
        <f t="shared" si="8"/>
        <v>33.244700181195192</v>
      </c>
      <c r="F49" s="2">
        <f t="shared" si="9"/>
        <v>16.605572240615473</v>
      </c>
      <c r="G49" s="2">
        <f t="shared" si="10"/>
        <v>36.019427856740954</v>
      </c>
    </row>
    <row r="50" spans="1:7" x14ac:dyDescent="0.2">
      <c r="A50">
        <v>25</v>
      </c>
      <c r="B50">
        <v>48</v>
      </c>
      <c r="C50">
        <f t="shared" si="6"/>
        <v>19200</v>
      </c>
      <c r="D50" s="2">
        <f t="shared" si="7"/>
        <v>18.43302647056419</v>
      </c>
      <c r="E50" s="2">
        <f t="shared" si="8"/>
        <v>33.146373011524616</v>
      </c>
      <c r="F50" s="2">
        <f t="shared" si="9"/>
        <v>16.683158178766703</v>
      </c>
      <c r="G50" s="2">
        <f t="shared" si="10"/>
        <v>35.886237212477354</v>
      </c>
    </row>
    <row r="51" spans="1:7" x14ac:dyDescent="0.2">
      <c r="A51">
        <v>25</v>
      </c>
      <c r="B51">
        <v>49</v>
      </c>
      <c r="C51">
        <f t="shared" si="6"/>
        <v>19600</v>
      </c>
      <c r="D51" s="2">
        <f t="shared" si="7"/>
        <v>18.495137626953646</v>
      </c>
      <c r="E51" s="2">
        <f t="shared" si="8"/>
        <v>33.051325812713415</v>
      </c>
      <c r="F51" s="2">
        <f t="shared" si="9"/>
        <v>16.758563901937165</v>
      </c>
      <c r="G51" s="2">
        <f t="shared" si="10"/>
        <v>35.757522816916747</v>
      </c>
    </row>
    <row r="52" spans="1:7" x14ac:dyDescent="0.2">
      <c r="A52">
        <v>25</v>
      </c>
      <c r="B52">
        <v>50</v>
      </c>
      <c r="C52">
        <f t="shared" si="6"/>
        <v>20000</v>
      </c>
      <c r="D52" s="2">
        <f t="shared" si="7"/>
        <v>18.555481868730933</v>
      </c>
      <c r="E52" s="2">
        <f t="shared" si="8"/>
        <v>32.959383332168407</v>
      </c>
      <c r="F52" s="2">
        <f t="shared" si="9"/>
        <v>16.831890826369786</v>
      </c>
      <c r="G52" s="2">
        <f t="shared" si="10"/>
        <v>35.633044237725549</v>
      </c>
    </row>
    <row r="53" spans="1:7" x14ac:dyDescent="0.2">
      <c r="A53">
        <v>25</v>
      </c>
      <c r="B53">
        <v>51</v>
      </c>
      <c r="C53">
        <f t="shared" si="6"/>
        <v>20400</v>
      </c>
      <c r="D53" s="2">
        <f t="shared" si="7"/>
        <v>18.614142077593513</v>
      </c>
      <c r="E53" s="2">
        <f t="shared" si="8"/>
        <v>32.870383027746954</v>
      </c>
      <c r="F53" s="2">
        <f t="shared" si="9"/>
        <v>16.903233844883857</v>
      </c>
      <c r="G53" s="2">
        <f t="shared" si="10"/>
        <v>35.512578551117393</v>
      </c>
    </row>
    <row r="54" spans="1:7" x14ac:dyDescent="0.2">
      <c r="A54">
        <v>25</v>
      </c>
      <c r="B54">
        <v>52</v>
      </c>
      <c r="C54">
        <f t="shared" si="6"/>
        <v>20800</v>
      </c>
      <c r="D54" s="2">
        <f t="shared" si="7"/>
        <v>18.67119576945251</v>
      </c>
      <c r="E54" s="2">
        <f t="shared" si="8"/>
        <v>32.784173913881197</v>
      </c>
      <c r="F54" s="2">
        <f t="shared" si="9"/>
        <v>16.972681858533367</v>
      </c>
      <c r="G54" s="2">
        <f t="shared" si="10"/>
        <v>35.395918747171081</v>
      </c>
    </row>
    <row r="55" spans="1:7" x14ac:dyDescent="0.2">
      <c r="A55">
        <v>25</v>
      </c>
      <c r="B55">
        <v>53</v>
      </c>
      <c r="C55">
        <f t="shared" si="6"/>
        <v>21200</v>
      </c>
      <c r="D55" s="2">
        <f t="shared" si="7"/>
        <v>18.726715534130882</v>
      </c>
      <c r="E55" s="2">
        <f t="shared" si="8"/>
        <v>32.700615532643511</v>
      </c>
      <c r="F55" s="2">
        <f t="shared" si="9"/>
        <v>17.04031825613227</v>
      </c>
      <c r="G55" s="2">
        <f t="shared" si="10"/>
        <v>35.282872308294387</v>
      </c>
    </row>
    <row r="56" spans="1:7" x14ac:dyDescent="0.2">
      <c r="A56">
        <v>25</v>
      </c>
      <c r="B56">
        <v>54</v>
      </c>
      <c r="C56">
        <f t="shared" si="6"/>
        <v>21600</v>
      </c>
      <c r="D56" s="2">
        <f t="shared" si="7"/>
        <v>18.780769431733681</v>
      </c>
      <c r="E56" s="2">
        <f t="shared" si="8"/>
        <v>32.619577034125328</v>
      </c>
      <c r="F56" s="2">
        <f t="shared" si="9"/>
        <v>17.106221347591116</v>
      </c>
      <c r="G56" s="2">
        <f t="shared" si="10"/>
        <v>35.173259939125813</v>
      </c>
    </row>
    <row r="57" spans="1:7" x14ac:dyDescent="0.2">
      <c r="A57">
        <v>25</v>
      </c>
      <c r="B57">
        <v>55</v>
      </c>
      <c r="C57">
        <f t="shared" si="6"/>
        <v>22000</v>
      </c>
      <c r="D57" s="2">
        <f t="shared" si="7"/>
        <v>18.833421350653857</v>
      </c>
      <c r="E57" s="2">
        <f t="shared" si="8"/>
        <v>32.540936352708805</v>
      </c>
      <c r="F57" s="2">
        <f t="shared" si="9"/>
        <v>17.17046475623912</v>
      </c>
      <c r="G57" s="2">
        <f t="shared" si="10"/>
        <v>35.066914429238246</v>
      </c>
    </row>
    <row r="58" spans="1:7" x14ac:dyDescent="0.2">
      <c r="A58">
        <v>25</v>
      </c>
      <c r="B58">
        <v>56</v>
      </c>
      <c r="C58">
        <f t="shared" si="6"/>
        <v>22400.000000000004</v>
      </c>
      <c r="D58" s="2">
        <f t="shared" si="7"/>
        <v>18.884731331531341</v>
      </c>
      <c r="E58" s="2">
        <f t="shared" si="8"/>
        <v>32.464579467671847</v>
      </c>
      <c r="F58" s="2">
        <f t="shared" si="9"/>
        <v>17.233117774649095</v>
      </c>
      <c r="G58" s="2">
        <f t="shared" si="10"/>
        <v>34.963679632598215</v>
      </c>
    </row>
    <row r="59" spans="1:7" x14ac:dyDescent="0.2">
      <c r="A59">
        <v>25</v>
      </c>
      <c r="B59">
        <v>57</v>
      </c>
      <c r="C59">
        <f t="shared" si="6"/>
        <v>22799.999999999996</v>
      </c>
      <c r="D59" s="2">
        <f t="shared" si="7"/>
        <v>18.934755860931908</v>
      </c>
      <c r="E59" s="2">
        <f t="shared" si="8"/>
        <v>32.390399738141596</v>
      </c>
      <c r="F59" s="2">
        <f t="shared" si="9"/>
        <v>17.294245687916487</v>
      </c>
      <c r="G59" s="2">
        <f t="shared" si="10"/>
        <v>34.863409549924803</v>
      </c>
    </row>
    <row r="60" spans="1:7" x14ac:dyDescent="0.2">
      <c r="A60">
        <v>25</v>
      </c>
      <c r="B60">
        <v>58</v>
      </c>
      <c r="C60">
        <f t="shared" si="6"/>
        <v>23200</v>
      </c>
      <c r="D60" s="2">
        <f t="shared" si="7"/>
        <v>18.983548138038685</v>
      </c>
      <c r="E60" s="2">
        <f t="shared" si="8"/>
        <v>32.318297303747663</v>
      </c>
      <c r="F60" s="2">
        <f t="shared" si="9"/>
        <v>17.353910067858248</v>
      </c>
      <c r="G60" s="2">
        <f t="shared" si="10"/>
        <v>34.765967501950087</v>
      </c>
    </row>
    <row r="61" spans="1:7" x14ac:dyDescent="0.2">
      <c r="A61">
        <v>25</v>
      </c>
      <c r="B61">
        <v>59</v>
      </c>
      <c r="C61">
        <f t="shared" si="6"/>
        <v>23600</v>
      </c>
      <c r="D61" s="2">
        <f t="shared" si="7"/>
        <v>19.031158317242983</v>
      </c>
      <c r="E61" s="2">
        <f t="shared" si="8"/>
        <v>32.248178543464306</v>
      </c>
      <c r="F61" s="2">
        <f t="shared" si="9"/>
        <v>17.412169041178238</v>
      </c>
      <c r="G61" s="2">
        <f t="shared" si="10"/>
        <v>34.671225383164739</v>
      </c>
    </row>
    <row r="62" spans="1:7" x14ac:dyDescent="0.2">
      <c r="A62">
        <v>25</v>
      </c>
      <c r="B62">
        <v>60</v>
      </c>
      <c r="C62">
        <f t="shared" si="6"/>
        <v>24000</v>
      </c>
      <c r="D62" s="2">
        <f t="shared" si="7"/>
        <v>19.077633729169694</v>
      </c>
      <c r="E62" s="2">
        <f t="shared" si="8"/>
        <v>32.179955586101393</v>
      </c>
      <c r="F62" s="2">
        <f t="shared" si="9"/>
        <v>17.469077534282114</v>
      </c>
      <c r="G62" s="2">
        <f t="shared" si="10"/>
        <v>34.579062986981548</v>
      </c>
    </row>
    <row r="63" spans="1:7" x14ac:dyDescent="0.2">
      <c r="A63">
        <v>25</v>
      </c>
      <c r="B63">
        <v>61</v>
      </c>
      <c r="C63">
        <f t="shared" si="6"/>
        <v>24400</v>
      </c>
      <c r="D63" s="2">
        <f t="shared" si="7"/>
        <v>19.123019082369893</v>
      </c>
      <c r="E63" s="2">
        <f t="shared" si="8"/>
        <v>32.113545866736096</v>
      </c>
      <c r="F63" s="2">
        <f t="shared" si="9"/>
        <v>17.524687497111408</v>
      </c>
      <c r="G63" s="2">
        <f t="shared" si="10"/>
        <v>34.489367394405527</v>
      </c>
    </row>
    <row r="64" spans="1:7" x14ac:dyDescent="0.2">
      <c r="A64">
        <v>25</v>
      </c>
      <c r="B64">
        <v>62</v>
      </c>
      <c r="C64">
        <f t="shared" si="6"/>
        <v>24800</v>
      </c>
      <c r="D64" s="2">
        <f t="shared" si="7"/>
        <v>19.167356647650234</v>
      </c>
      <c r="E64" s="2">
        <f t="shared" si="8"/>
        <v>32.048871724091235</v>
      </c>
      <c r="F64" s="2">
        <f t="shared" si="9"/>
        <v>17.579048108092064</v>
      </c>
      <c r="G64" s="2">
        <f t="shared" si="10"/>
        <v>34.402032419290656</v>
      </c>
    </row>
    <row r="65" spans="1:7" x14ac:dyDescent="0.2">
      <c r="A65">
        <v>25</v>
      </c>
      <c r="B65">
        <v>63</v>
      </c>
      <c r="C65">
        <f t="shared" si="6"/>
        <v>25200</v>
      </c>
      <c r="D65" s="2">
        <f t="shared" si="7"/>
        <v>19.210686426780654</v>
      </c>
      <c r="E65" s="2">
        <f t="shared" si="8"/>
        <v>31.985860034480353</v>
      </c>
      <c r="F65" s="2">
        <f t="shared" si="9"/>
        <v>17.632205962055149</v>
      </c>
      <c r="G65" s="2">
        <f t="shared" si="10"/>
        <v>34.316958104116345</v>
      </c>
    </row>
    <row r="66" spans="1:7" x14ac:dyDescent="0.2">
      <c r="A66">
        <v>25</v>
      </c>
      <c r="B66">
        <v>64</v>
      </c>
      <c r="C66">
        <f t="shared" si="6"/>
        <v>25600</v>
      </c>
      <c r="D66" s="2">
        <f t="shared" si="7"/>
        <v>19.253046307123224</v>
      </c>
      <c r="E66" s="2">
        <f t="shared" si="8"/>
        <v>31.924441878470702</v>
      </c>
      <c r="F66" s="2">
        <f t="shared" si="9"/>
        <v>17.68420524277953</v>
      </c>
      <c r="G66" s="2">
        <f t="shared" si="10"/>
        <v>34.234050260953609</v>
      </c>
    </row>
    <row r="67" spans="1:7" x14ac:dyDescent="0.2">
      <c r="A67">
        <v>25</v>
      </c>
      <c r="B67">
        <v>65</v>
      </c>
      <c r="C67">
        <f t="shared" ref="C67:C98" si="11">B67/A67*10000</f>
        <v>26000</v>
      </c>
      <c r="D67" s="2">
        <f t="shared" si="7"/>
        <v>19.294472203551642</v>
      </c>
      <c r="E67" s="2">
        <f t="shared" si="8"/>
        <v>31.864552236873685</v>
      </c>
      <c r="F67" s="2">
        <f t="shared" si="9"/>
        <v>17.735087881624029</v>
      </c>
      <c r="G67" s="2">
        <f t="shared" si="10"/>
        <v>34.153220052927345</v>
      </c>
    </row>
    <row r="68" spans="1:7" x14ac:dyDescent="0.2">
      <c r="A68">
        <v>25</v>
      </c>
      <c r="B68">
        <v>66</v>
      </c>
      <c r="C68">
        <f t="shared" si="11"/>
        <v>26400</v>
      </c>
      <c r="D68" s="2">
        <f t="shared" si="7"/>
        <v>19.334998188879275</v>
      </c>
      <c r="E68" s="2">
        <f t="shared" si="8"/>
        <v>31.806129713070764</v>
      </c>
      <c r="F68" s="2">
        <f t="shared" si="9"/>
        <v>17.784893703557685</v>
      </c>
      <c r="G68" s="2">
        <f t="shared" si="10"/>
        <v>34.07438361203338</v>
      </c>
    </row>
    <row r="69" spans="1:7" x14ac:dyDescent="0.2">
      <c r="A69">
        <v>25</v>
      </c>
      <c r="B69">
        <v>67</v>
      </c>
      <c r="C69">
        <f t="shared" si="11"/>
        <v>26800</v>
      </c>
      <c r="D69" s="2">
        <f t="shared" si="7"/>
        <v>19.374656613880799</v>
      </c>
      <c r="E69" s="2">
        <f t="shared" si="8"/>
        <v>31.749116279028488</v>
      </c>
      <c r="F69" s="2">
        <f t="shared" si="9"/>
        <v>17.833660561755977</v>
      </c>
      <c r="G69" s="2">
        <f t="shared" si="10"/>
        <v>33.997461689648844</v>
      </c>
    </row>
    <row r="70" spans="1:7" x14ac:dyDescent="0.2">
      <c r="A70">
        <v>25</v>
      </c>
      <c r="B70">
        <v>68</v>
      </c>
      <c r="C70">
        <f t="shared" si="11"/>
        <v>27200.000000000004</v>
      </c>
      <c r="D70" s="2">
        <f t="shared" si="7"/>
        <v>19.413478217875905</v>
      </c>
      <c r="E70" s="2">
        <f t="shared" si="8"/>
        <v>31.693457042657915</v>
      </c>
      <c r="F70" s="2">
        <f t="shared" si="9"/>
        <v>17.881424461808109</v>
      </c>
      <c r="G70" s="2">
        <f t="shared" si="10"/>
        <v>33.922379336492128</v>
      </c>
    </row>
    <row r="71" spans="1:7" x14ac:dyDescent="0.2">
      <c r="A71">
        <v>25</v>
      </c>
      <c r="B71">
        <v>69</v>
      </c>
      <c r="C71">
        <f t="shared" si="11"/>
        <v>27599.999999999996</v>
      </c>
      <c r="D71" s="2">
        <f t="shared" ref="D71:D76" si="12">(IF(B71&gt;0,(CHIINV(0.975, 2 * B71) / 2)/C71,0))*10000</f>
        <v>19.451492230740886</v>
      </c>
      <c r="E71" s="2">
        <f t="shared" ref="E71:E76" si="13">(IF(B71&gt;0,(CHIINV(0.025, 2 * (B71+1) )/ 2)/C71,(CHIINV(0.025, 2 )/ 2)/C71))*10000</f>
        <v>31.639100034436705</v>
      </c>
      <c r="F71" s="2">
        <f t="shared" ref="F71:F76" si="14">(IF(B71&gt;0,(CHIINV(0.995, 2 * B71) / 2)/C71,0))*10000</f>
        <v>17.928219676471372</v>
      </c>
      <c r="G71" s="2">
        <f t="shared" ref="G71:G76" si="15">(IF(B71&gt;0,(CHIINV(0.005, 2 * (B71+1) )/ 2)/C71,(CHIINV(0.005, 2 )/ 2)/C71))*10000</f>
        <v>33.849065609153875</v>
      </c>
    </row>
    <row r="72" spans="1:7" x14ac:dyDescent="0.2">
      <c r="A72">
        <v>25</v>
      </c>
      <c r="B72">
        <v>70</v>
      </c>
      <c r="C72">
        <f t="shared" si="11"/>
        <v>28000</v>
      </c>
      <c r="D72" s="2">
        <f t="shared" si="12"/>
        <v>19.488726467123389</v>
      </c>
      <c r="E72" s="2">
        <f t="shared" si="13"/>
        <v>31.585996011442482</v>
      </c>
      <c r="F72" s="2">
        <f t="shared" si="14"/>
        <v>17.974078851812525</v>
      </c>
      <c r="G72" s="2">
        <f t="shared" si="15"/>
        <v>33.77745330063874</v>
      </c>
    </row>
    <row r="73" spans="1:7" x14ac:dyDescent="0.2">
      <c r="A73">
        <v>25</v>
      </c>
      <c r="B73">
        <v>71</v>
      </c>
      <c r="C73">
        <f t="shared" si="11"/>
        <v>28400</v>
      </c>
      <c r="D73" s="2">
        <f t="shared" si="12"/>
        <v>19.525207413556</v>
      </c>
      <c r="E73" s="2">
        <f t="shared" si="13"/>
        <v>31.534098277148107</v>
      </c>
      <c r="F73" s="2">
        <f t="shared" si="14"/>
        <v>18.019033105491228</v>
      </c>
      <c r="G73" s="2">
        <f t="shared" si="15"/>
        <v>33.707478692638482</v>
      </c>
    </row>
    <row r="74" spans="1:7" x14ac:dyDescent="0.2">
      <c r="A74">
        <v>25</v>
      </c>
      <c r="B74">
        <v>72</v>
      </c>
      <c r="C74">
        <f t="shared" si="11"/>
        <v>28800</v>
      </c>
      <c r="D74" s="2">
        <f t="shared" si="12"/>
        <v>19.560960309093176</v>
      </c>
      <c r="E74" s="2">
        <f t="shared" si="13"/>
        <v>31.483362515506229</v>
      </c>
      <c r="F74" s="2">
        <f t="shared" si="14"/>
        <v>18.06311211786489</v>
      </c>
      <c r="G74" s="2">
        <f t="shared" si="15"/>
        <v>33.639081327501259</v>
      </c>
    </row>
    <row r="75" spans="1:7" x14ac:dyDescent="0.2">
      <c r="A75">
        <v>25</v>
      </c>
      <c r="B75">
        <v>73</v>
      </c>
      <c r="C75">
        <f t="shared" si="11"/>
        <v>29200</v>
      </c>
      <c r="D75" s="2">
        <f t="shared" si="12"/>
        <v>19.596009220033956</v>
      </c>
      <c r="E75" s="2">
        <f t="shared" si="13"/>
        <v>31.433746638007374</v>
      </c>
      <c r="F75" s="2">
        <f t="shared" si="14"/>
        <v>18.106344216527621</v>
      </c>
      <c r="G75" s="2">
        <f t="shared" si="15"/>
        <v>33.572203798079052</v>
      </c>
    </row>
    <row r="76" spans="1:7" x14ac:dyDescent="0.2">
      <c r="A76">
        <v>25</v>
      </c>
      <c r="B76">
        <v>74</v>
      </c>
      <c r="C76">
        <f t="shared" si="11"/>
        <v>29600</v>
      </c>
      <c r="D76" s="2">
        <f t="shared" si="12"/>
        <v>19.630377109236818</v>
      </c>
      <c r="E76" s="2">
        <f t="shared" si="13"/>
        <v>31.385210642532645</v>
      </c>
      <c r="F76" s="2">
        <f t="shared" si="14"/>
        <v>18.148756454836068</v>
      </c>
      <c r="G76" s="2">
        <f t="shared" si="15"/>
        <v>33.506791553825238</v>
      </c>
    </row>
    <row r="77" spans="1:7" x14ac:dyDescent="0.2">
      <c r="A77">
        <v>25</v>
      </c>
      <c r="B77">
        <v>75</v>
      </c>
      <c r="C77">
        <f t="shared" si="11"/>
        <v>30000</v>
      </c>
      <c r="D77" s="2">
        <f t="shared" ref="D77:D140" si="16">(IF(B77&gt;0,(CHIINV(0.975, 2 * B77) / 2)/C77,0))*10000</f>
        <v>19.664085900483819</v>
      </c>
      <c r="E77" s="2">
        <f t="shared" ref="E77:E140" si="17">(IF(B77&gt;0,(CHIINV(0.025, 2 * (B77+1) )/ 2)/C77,(CHIINV(0.025, 2 )/ 2)/C77))*10000</f>
        <v>31.337716482944256</v>
      </c>
      <c r="F77" s="2">
        <f t="shared" ref="F77:F140" si="18">(IF(B77&gt;0,(CHIINV(0.995, 2 * B77) / 2)/C77,0))*10000</f>
        <v>18.190374684922094</v>
      </c>
      <c r="G77" s="2">
        <f t="shared" ref="G77:G140" si="19">(IF(B77&gt;0,(CHIINV(0.005, 2 * (B77+1) )/ 2)/C77,(CHIINV(0.005, 2 )/ 2)/C77))*10000</f>
        <v>33.442792721682615</v>
      </c>
    </row>
    <row r="78" spans="1:7" x14ac:dyDescent="0.2">
      <c r="A78">
        <v>25</v>
      </c>
      <c r="B78">
        <v>76</v>
      </c>
      <c r="C78">
        <f t="shared" si="11"/>
        <v>30400</v>
      </c>
      <c r="D78" s="2">
        <f t="shared" si="16"/>
        <v>19.697156538307105</v>
      </c>
      <c r="E78" s="2">
        <f t="shared" si="17"/>
        <v>31.291227948464343</v>
      </c>
      <c r="F78" s="2">
        <f t="shared" si="18"/>
        <v>18.231223625644642</v>
      </c>
      <c r="G78" s="2">
        <f t="shared" si="19"/>
        <v>33.380157940451092</v>
      </c>
    </row>
    <row r="79" spans="1:7" x14ac:dyDescent="0.2">
      <c r="A79">
        <v>25</v>
      </c>
      <c r="B79">
        <v>77</v>
      </c>
      <c r="C79">
        <f t="shared" si="11"/>
        <v>30800</v>
      </c>
      <c r="D79" s="2">
        <f t="shared" si="16"/>
        <v>19.729609043651472</v>
      </c>
      <c r="E79" s="2">
        <f t="shared" si="17"/>
        <v>31.245710551987951</v>
      </c>
      <c r="F79" s="2">
        <f t="shared" si="18"/>
        <v>18.271326925890804</v>
      </c>
      <c r="G79" s="2">
        <f t="shared" si="19"/>
        <v>33.318840207456063</v>
      </c>
    </row>
    <row r="80" spans="1:7" x14ac:dyDescent="0.2">
      <c r="A80">
        <v>25</v>
      </c>
      <c r="B80">
        <v>78</v>
      </c>
      <c r="C80">
        <f t="shared" si="11"/>
        <v>31200</v>
      </c>
      <c r="D80" s="2">
        <f t="shared" si="16"/>
        <v>19.761462565711646</v>
      </c>
      <c r="E80" s="2">
        <f t="shared" si="17"/>
        <v>31.201131426560831</v>
      </c>
      <c r="F80" s="2">
        <f t="shared" si="18"/>
        <v>18.310707223598463</v>
      </c>
      <c r="G80" s="2">
        <f t="shared" si="19"/>
        <v>33.258794736455798</v>
      </c>
    </row>
    <row r="81" spans="1:7" x14ac:dyDescent="0.2">
      <c r="A81">
        <v>25</v>
      </c>
      <c r="B81">
        <v>79</v>
      </c>
      <c r="C81">
        <f t="shared" si="11"/>
        <v>31600</v>
      </c>
      <c r="D81" s="2">
        <f t="shared" si="16"/>
        <v>19.79273543025154</v>
      </c>
      <c r="E81" s="2">
        <f t="shared" si="17"/>
        <v>31.157459229327767</v>
      </c>
      <c r="F81" s="2">
        <f t="shared" si="18"/>
        <v>18.349386200838588</v>
      </c>
      <c r="G81" s="2">
        <f t="shared" si="19"/>
        <v>33.199978825829938</v>
      </c>
    </row>
    <row r="82" spans="1:7" x14ac:dyDescent="0.2">
      <c r="A82">
        <v>25</v>
      </c>
      <c r="B82">
        <v>80</v>
      </c>
      <c r="C82">
        <f t="shared" si="11"/>
        <v>32000</v>
      </c>
      <c r="D82" s="2">
        <f t="shared" si="16"/>
        <v>19.823445184684484</v>
      </c>
      <c r="E82" s="2">
        <f t="shared" si="17"/>
        <v>31.114664052324521</v>
      </c>
      <c r="F82" s="2">
        <f t="shared" si="18"/>
        <v>18.387384635264642</v>
      </c>
      <c r="G82" s="2">
        <f t="shared" si="19"/>
        <v>33.142351736184267</v>
      </c>
    </row>
    <row r="83" spans="1:7" x14ac:dyDescent="0.2">
      <c r="A83">
        <v>25</v>
      </c>
      <c r="B83">
        <v>81</v>
      </c>
      <c r="C83">
        <f t="shared" si="11"/>
        <v>32400.000000000004</v>
      </c>
      <c r="D83" s="2">
        <f t="shared" si="16"/>
        <v>19.853608640168321</v>
      </c>
      <c r="E83" s="2">
        <f t="shared" si="17"/>
        <v>31.072717339545999</v>
      </c>
      <c r="F83" s="2">
        <f t="shared" si="18"/>
        <v>18.424722448209792</v>
      </c>
      <c r="G83" s="2">
        <f t="shared" si="19"/>
        <v>33.085874576589411</v>
      </c>
    </row>
    <row r="84" spans="1:7" x14ac:dyDescent="0.2">
      <c r="A84">
        <v>25</v>
      </c>
      <c r="B84">
        <v>82</v>
      </c>
      <c r="C84">
        <f t="shared" si="11"/>
        <v>32800</v>
      </c>
      <c r="D84" s="2">
        <f t="shared" si="16"/>
        <v>19.883241910946452</v>
      </c>
      <c r="E84" s="2">
        <f t="shared" si="17"/>
        <v>31.031591809776877</v>
      </c>
      <c r="F84" s="2">
        <f t="shared" si="18"/>
        <v>18.461418749687006</v>
      </c>
      <c r="G84" s="2">
        <f t="shared" si="19"/>
        <v>33.030510198744963</v>
      </c>
    </row>
    <row r="85" spans="1:7" x14ac:dyDescent="0.2">
      <c r="A85">
        <v>25</v>
      </c>
      <c r="B85">
        <v>83</v>
      </c>
      <c r="C85">
        <f t="shared" si="11"/>
        <v>33200</v>
      </c>
      <c r="D85" s="2">
        <f t="shared" si="16"/>
        <v>19.91236045114551</v>
      </c>
      <c r="E85" s="2">
        <f t="shared" si="17"/>
        <v>30.991261384718698</v>
      </c>
      <c r="F85" s="2">
        <f t="shared" si="18"/>
        <v>18.497491880525722</v>
      </c>
      <c r="G85" s="2">
        <f t="shared" si="19"/>
        <v>32.976223098426743</v>
      </c>
    </row>
    <row r="86" spans="1:7" x14ac:dyDescent="0.2">
      <c r="A86">
        <v>25</v>
      </c>
      <c r="B86">
        <v>84</v>
      </c>
      <c r="C86">
        <f t="shared" si="11"/>
        <v>33600</v>
      </c>
      <c r="D86" s="2">
        <f t="shared" si="16"/>
        <v>19.940979089222029</v>
      </c>
      <c r="E86" s="2">
        <f t="shared" si="17"/>
        <v>30.951701121990386</v>
      </c>
      <c r="F86" s="2">
        <f t="shared" si="18"/>
        <v>18.532959451858183</v>
      </c>
      <c r="G86" s="2">
        <f t="shared" si="19"/>
        <v>32.922979323634031</v>
      </c>
    </row>
    <row r="87" spans="1:7" x14ac:dyDescent="0.2">
      <c r="A87">
        <v>25</v>
      </c>
      <c r="B87">
        <v>85</v>
      </c>
      <c r="C87">
        <f t="shared" si="11"/>
        <v>34000</v>
      </c>
      <c r="D87" s="2">
        <f t="shared" si="16"/>
        <v>19.969112060233673</v>
      </c>
      <c r="E87" s="2">
        <f t="shared" si="17"/>
        <v>30.912887152617341</v>
      </c>
      <c r="F87" s="2">
        <f t="shared" si="18"/>
        <v>18.567838382150455</v>
      </c>
      <c r="G87" s="2">
        <f t="shared" si="19"/>
        <v>32.870746388906603</v>
      </c>
    </row>
    <row r="88" spans="1:7" x14ac:dyDescent="0.2">
      <c r="A88">
        <v>25</v>
      </c>
      <c r="B88">
        <v>86</v>
      </c>
      <c r="C88">
        <f t="shared" si="11"/>
        <v>34400</v>
      </c>
      <c r="D88" s="2">
        <f t="shared" si="16"/>
        <v>19.996773036095927</v>
      </c>
      <c r="E88" s="2">
        <f t="shared" si="17"/>
        <v>30.874796622659069</v>
      </c>
      <c r="F88" s="2">
        <f t="shared" si="18"/>
        <v>18.602144931957042</v>
      </c>
      <c r="G88" s="2">
        <f t="shared" si="19"/>
        <v>32.819493195329287</v>
      </c>
    </row>
    <row r="89" spans="1:7" x14ac:dyDescent="0.2">
      <c r="A89">
        <v>25</v>
      </c>
      <c r="B89">
        <v>87</v>
      </c>
      <c r="C89">
        <f t="shared" si="11"/>
        <v>34800</v>
      </c>
      <c r="D89" s="2">
        <f t="shared" si="16"/>
        <v>20.023975153971179</v>
      </c>
      <c r="E89" s="2">
        <f t="shared" si="17"/>
        <v>30.837407638656277</v>
      </c>
      <c r="F89" s="2">
        <f t="shared" si="18"/>
        <v>18.635894736562733</v>
      </c>
      <c r="G89" s="2">
        <f t="shared" si="19"/>
        <v>32.769189955784476</v>
      </c>
    </row>
    <row r="90" spans="1:7" x14ac:dyDescent="0.2">
      <c r="A90">
        <v>25</v>
      </c>
      <c r="B90">
        <v>88</v>
      </c>
      <c r="C90">
        <f t="shared" si="11"/>
        <v>35200</v>
      </c>
      <c r="D90" s="2">
        <f t="shared" si="16"/>
        <v>20.050731042925229</v>
      </c>
      <c r="E90" s="2">
        <f t="shared" si="17"/>
        <v>30.800699216606333</v>
      </c>
      <c r="F90" s="2">
        <f t="shared" si="18"/>
        <v>18.669102836662191</v>
      </c>
      <c r="G90" s="2">
        <f t="shared" si="19"/>
        <v>32.719808125051721</v>
      </c>
    </row>
    <row r="91" spans="1:7" x14ac:dyDescent="0.2">
      <c r="A91">
        <v>25</v>
      </c>
      <c r="B91">
        <v>89</v>
      </c>
      <c r="C91">
        <f t="shared" si="11"/>
        <v>35600</v>
      </c>
      <c r="D91" s="2">
        <f t="shared" si="16"/>
        <v>20.07705284897493</v>
      </c>
      <c r="E91" s="2">
        <f t="shared" si="17"/>
        <v>30.764651234201246</v>
      </c>
      <c r="F91" s="2">
        <f t="shared" si="18"/>
        <v>18.701783707215306</v>
      </c>
      <c r="G91" s="2">
        <f t="shared" si="19"/>
        <v>32.671320334388525</v>
      </c>
    </row>
    <row r="92" spans="1:7" x14ac:dyDescent="0.2">
      <c r="A92">
        <v>25</v>
      </c>
      <c r="B92">
        <v>90</v>
      </c>
      <c r="C92">
        <f t="shared" si="11"/>
        <v>36000</v>
      </c>
      <c r="D92" s="2">
        <f t="shared" si="16"/>
        <v>20.102952258640549</v>
      </c>
      <c r="E92" s="2">
        <f t="shared" si="17"/>
        <v>30.729244386085121</v>
      </c>
      <c r="F92" s="2">
        <f t="shared" si="18"/>
        <v>18.733951284605499</v>
      </c>
      <c r="G92" s="2">
        <f t="shared" si="19"/>
        <v>32.623700330257499</v>
      </c>
    </row>
    <row r="93" spans="1:7" x14ac:dyDescent="0.2">
      <c r="A93">
        <v>25</v>
      </c>
      <c r="B93">
        <v>91</v>
      </c>
      <c r="C93">
        <f t="shared" si="11"/>
        <v>36400</v>
      </c>
      <c r="D93" s="2">
        <f t="shared" si="16"/>
        <v>20.128440521107436</v>
      </c>
      <c r="E93" s="2">
        <f t="shared" si="17"/>
        <v>30.69446014190871</v>
      </c>
      <c r="F93" s="2">
        <f t="shared" si="18"/>
        <v>18.76561899221764</v>
      </c>
      <c r="G93" s="2">
        <f t="shared" si="19"/>
        <v>32.576922916894105</v>
      </c>
    </row>
    <row r="94" spans="1:7" x14ac:dyDescent="0.2">
      <c r="A94">
        <v>25</v>
      </c>
      <c r="B94">
        <v>92</v>
      </c>
      <c r="C94">
        <f t="shared" si="11"/>
        <v>36800</v>
      </c>
      <c r="D94" s="2">
        <f t="shared" si="16"/>
        <v>20.153528469093047</v>
      </c>
      <c r="E94" s="2">
        <f t="shared" si="17"/>
        <v>30.660280706977201</v>
      </c>
      <c r="F94" s="2">
        <f t="shared" si="18"/>
        <v>18.796799764543547</v>
      </c>
      <c r="G94" s="2">
        <f t="shared" si="19"/>
        <v>32.530963902434152</v>
      </c>
    </row>
    <row r="95" spans="1:7" x14ac:dyDescent="0.2">
      <c r="A95">
        <v>25</v>
      </c>
      <c r="B95">
        <v>93</v>
      </c>
      <c r="C95">
        <f t="shared" si="11"/>
        <v>37200</v>
      </c>
      <c r="D95" s="2">
        <f t="shared" si="16"/>
        <v>20.178226538507889</v>
      </c>
      <c r="E95" s="2">
        <f t="shared" si="17"/>
        <v>30.626688985304476</v>
      </c>
      <c r="F95" s="2">
        <f t="shared" si="18"/>
        <v>18.827506069914225</v>
      </c>
      <c r="G95" s="2">
        <f t="shared" si="19"/>
        <v>32.485800048344252</v>
      </c>
    </row>
    <row r="96" spans="1:7" x14ac:dyDescent="0.2">
      <c r="A96">
        <v>25</v>
      </c>
      <c r="B96">
        <v>94</v>
      </c>
      <c r="C96">
        <f t="shared" si="11"/>
        <v>37600</v>
      </c>
      <c r="D96" s="2">
        <f t="shared" si="16"/>
        <v>20.202544786992078</v>
      </c>
      <c r="E96" s="2">
        <f t="shared" si="17"/>
        <v>30.593668544902197</v>
      </c>
      <c r="F96" s="2">
        <f t="shared" si="18"/>
        <v>18.857749931950522</v>
      </c>
      <c r="G96" s="2">
        <f t="shared" si="19"/>
        <v>32.441409021919199</v>
      </c>
    </row>
    <row r="97" spans="1:7" x14ac:dyDescent="0.2">
      <c r="A97">
        <v>25</v>
      </c>
      <c r="B97">
        <v>95</v>
      </c>
      <c r="C97">
        <f t="shared" si="11"/>
        <v>38000</v>
      </c>
      <c r="D97" s="2">
        <f t="shared" si="16"/>
        <v>20.226492911402669</v>
      </c>
      <c r="E97" s="2">
        <f t="shared" si="17"/>
        <v>30.561203585146192</v>
      </c>
      <c r="F97" s="2">
        <f t="shared" si="18"/>
        <v>18.887542949816925</v>
      </c>
      <c r="G97" s="2">
        <f t="shared" si="19"/>
        <v>32.397769351629336</v>
      </c>
    </row>
    <row r="98" spans="1:7" x14ac:dyDescent="0.2">
      <c r="A98">
        <v>25</v>
      </c>
      <c r="B98">
        <v>96</v>
      </c>
      <c r="C98">
        <f t="shared" si="11"/>
        <v>38400</v>
      </c>
      <c r="D98" s="2">
        <f t="shared" si="16"/>
        <v>20.250080264321472</v>
      </c>
      <c r="E98" s="2">
        <f t="shared" si="17"/>
        <v>30.529278906075128</v>
      </c>
      <c r="F98" s="2">
        <f t="shared" si="18"/>
        <v>18.916896317356645</v>
      </c>
      <c r="G98" s="2">
        <f t="shared" si="19"/>
        <v>32.354860385118798</v>
      </c>
    </row>
    <row r="99" spans="1:7" x14ac:dyDescent="0.2">
      <c r="A99">
        <v>25</v>
      </c>
      <c r="B99">
        <v>97</v>
      </c>
      <c r="C99">
        <f t="shared" ref="C99:C130" si="20">B99/A99*10000</f>
        <v>38800</v>
      </c>
      <c r="D99" s="2">
        <f t="shared" si="16"/>
        <v>20.273315869647504</v>
      </c>
      <c r="E99" s="2">
        <f t="shared" si="17"/>
        <v>30.497879879488103</v>
      </c>
      <c r="F99" s="2">
        <f t="shared" si="18"/>
        <v>18.945820841180542</v>
      </c>
      <c r="G99" s="2">
        <f t="shared" si="19"/>
        <v>32.312662249671064</v>
      </c>
    </row>
    <row r="100" spans="1:7" x14ac:dyDescent="0.2">
      <c r="A100">
        <v>25</v>
      </c>
      <c r="B100">
        <v>98</v>
      </c>
      <c r="C100">
        <f t="shared" si="20"/>
        <v>39200</v>
      </c>
      <c r="D100" s="2">
        <f t="shared" si="16"/>
        <v>20.296208437333586</v>
      </c>
      <c r="E100" s="2">
        <f t="shared" si="17"/>
        <v>30.466992421718189</v>
      </c>
      <c r="F100" s="2">
        <f t="shared" si="18"/>
        <v>18.974326957776778</v>
      </c>
      <c r="G100" s="2">
        <f t="shared" si="19"/>
        <v>32.271155814972857</v>
      </c>
    </row>
    <row r="101" spans="1:7" x14ac:dyDescent="0.2">
      <c r="A101">
        <v>25</v>
      </c>
      <c r="B101">
        <v>99</v>
      </c>
      <c r="C101">
        <f t="shared" si="20"/>
        <v>39600</v>
      </c>
      <c r="D101" s="2">
        <f t="shared" si="16"/>
        <v>20.318766377322067</v>
      </c>
      <c r="E101" s="2">
        <f t="shared" si="17"/>
        <v>30.43660296796855</v>
      </c>
      <c r="F101" s="2">
        <f t="shared" si="18"/>
        <v>19.002424749703554</v>
      </c>
      <c r="G101" s="2">
        <f t="shared" si="19"/>
        <v>32.230322658020597</v>
      </c>
    </row>
    <row r="102" spans="1:7" x14ac:dyDescent="0.2">
      <c r="A102">
        <v>25</v>
      </c>
      <c r="B102">
        <v>100</v>
      </c>
      <c r="C102">
        <f t="shared" si="20"/>
        <v>40000</v>
      </c>
      <c r="D102" s="2">
        <f t="shared" si="16"/>
        <v>20.340997812730784</v>
      </c>
      <c r="E102" s="2">
        <f t="shared" si="17"/>
        <v>30.406698448106596</v>
      </c>
      <c r="F102" s="2">
        <f t="shared" si="18"/>
        <v>19.030123960922296</v>
      </c>
      <c r="G102" s="2">
        <f t="shared" si="19"/>
        <v>32.190145030025612</v>
      </c>
    </row>
    <row r="103" spans="1:7" x14ac:dyDescent="0.2">
      <c r="A103">
        <v>25</v>
      </c>
      <c r="B103">
        <v>101</v>
      </c>
      <c r="C103">
        <f t="shared" si="20"/>
        <v>40400</v>
      </c>
      <c r="D103" s="2">
        <f t="shared" si="16"/>
        <v>20.362910592336366</v>
      </c>
      <c r="E103" s="2">
        <f t="shared" si="17"/>
        <v>30.37726626381944</v>
      </c>
      <c r="F103" s="2">
        <f t="shared" si="18"/>
        <v>19.057434011324908</v>
      </c>
      <c r="G103" s="2">
        <f t="shared" si="19"/>
        <v>32.150605825185366</v>
      </c>
    </row>
    <row r="104" spans="1:7" x14ac:dyDescent="0.2">
      <c r="A104">
        <v>25</v>
      </c>
      <c r="B104">
        <v>102</v>
      </c>
      <c r="C104">
        <f t="shared" si="20"/>
        <v>40800</v>
      </c>
      <c r="D104" s="2">
        <f t="shared" si="16"/>
        <v>20.3845123023989</v>
      </c>
      <c r="E104" s="2">
        <f t="shared" si="17"/>
        <v>30.348294267041354</v>
      </c>
      <c r="F104" s="2">
        <f t="shared" si="18"/>
        <v>19.084364010504775</v>
      </c>
      <c r="G104" s="2">
        <f t="shared" si="19"/>
        <v>32.111688551197979</v>
      </c>
    </row>
    <row r="105" spans="1:7" x14ac:dyDescent="0.2">
      <c r="A105">
        <v>25</v>
      </c>
      <c r="B105">
        <v>103</v>
      </c>
      <c r="C105">
        <f t="shared" si="20"/>
        <v>41200</v>
      </c>
      <c r="D105" s="2">
        <f t="shared" si="16"/>
        <v>20.405810277868536</v>
      </c>
      <c r="E105" s="2">
        <f t="shared" si="17"/>
        <v>30.319770739570664</v>
      </c>
      <c r="F105" s="2">
        <f t="shared" si="18"/>
        <v>19.110922770817755</v>
      </c>
      <c r="G105" s="2">
        <f t="shared" si="19"/>
        <v>32.073377301406452</v>
      </c>
    </row>
    <row r="106" spans="1:7" x14ac:dyDescent="0.2">
      <c r="A106">
        <v>25</v>
      </c>
      <c r="B106">
        <v>104</v>
      </c>
      <c r="C106">
        <f t="shared" si="20"/>
        <v>41600</v>
      </c>
      <c r="D106" s="2">
        <f t="shared" si="16"/>
        <v>20.426811613012134</v>
      </c>
      <c r="E106" s="2">
        <f t="shared" si="17"/>
        <v>30.291684373799367</v>
      </c>
      <c r="F106" s="2">
        <f t="shared" si="18"/>
        <v>19.13711881977575</v>
      </c>
      <c r="G106" s="2">
        <f t="shared" si="19"/>
        <v>32.035656728467572</v>
      </c>
    </row>
    <row r="107" spans="1:7" x14ac:dyDescent="0.2">
      <c r="A107">
        <v>25</v>
      </c>
      <c r="B107">
        <v>105</v>
      </c>
      <c r="C107">
        <f t="shared" si="20"/>
        <v>42000</v>
      </c>
      <c r="D107" s="2">
        <f t="shared" si="16"/>
        <v>20.447523171494797</v>
      </c>
      <c r="E107" s="2">
        <f t="shared" si="17"/>
        <v>30.26402425448472</v>
      </c>
      <c r="F107" s="2">
        <f t="shared" si="18"/>
        <v>19.162960411813398</v>
      </c>
      <c r="G107" s="2">
        <f t="shared" si="19"/>
        <v>31.998512019448107</v>
      </c>
    </row>
    <row r="108" spans="1:7" x14ac:dyDescent="0.2">
      <c r="A108">
        <v>25</v>
      </c>
      <c r="B108">
        <v>106</v>
      </c>
      <c r="C108">
        <f t="shared" si="20"/>
        <v>42400</v>
      </c>
      <c r="D108" s="2">
        <f t="shared" si="16"/>
        <v>20.467951595949415</v>
      </c>
      <c r="E108" s="2">
        <f t="shared" si="17"/>
        <v>30.236779841497</v>
      </c>
      <c r="F108" s="2">
        <f t="shared" si="18"/>
        <v>19.188455539464485</v>
      </c>
      <c r="G108" s="2">
        <f t="shared" si="19"/>
        <v>31.961928872257943</v>
      </c>
    </row>
    <row r="109" spans="1:7" x14ac:dyDescent="0.2">
      <c r="A109">
        <v>25</v>
      </c>
      <c r="B109">
        <v>107</v>
      </c>
      <c r="C109">
        <f t="shared" si="20"/>
        <v>42800</v>
      </c>
      <c r="D109" s="2">
        <f t="shared" si="16"/>
        <v>20.488103317064436</v>
      </c>
      <c r="E109" s="2">
        <f t="shared" si="17"/>
        <v>30.209940953482327</v>
      </c>
      <c r="F109" s="2">
        <f t="shared" si="18"/>
        <v>19.213611943983349</v>
      </c>
      <c r="G109" s="2">
        <f t="shared" si="19"/>
        <v>31.925893473336483</v>
      </c>
    </row>
    <row r="110" spans="1:7" x14ac:dyDescent="0.2">
      <c r="A110">
        <v>25</v>
      </c>
      <c r="B110">
        <v>108</v>
      </c>
      <c r="C110">
        <f t="shared" si="20"/>
        <v>43200</v>
      </c>
      <c r="D110" s="2">
        <f t="shared" si="16"/>
        <v>20.50798456221845</v>
      </c>
      <c r="E110" s="2">
        <f t="shared" si="17"/>
        <v>30.183497752383992</v>
      </c>
      <c r="F110" s="2">
        <f t="shared" si="18"/>
        <v>19.238437125443244</v>
      </c>
      <c r="G110" s="2">
        <f t="shared" si="19"/>
        <v>31.890392476514499</v>
      </c>
    </row>
    <row r="111" spans="1:7" x14ac:dyDescent="0.2">
      <c r="A111">
        <v>25</v>
      </c>
      <c r="B111">
        <v>109</v>
      </c>
      <c r="C111">
        <f t="shared" si="20"/>
        <v>43600</v>
      </c>
      <c r="D111" s="2">
        <f t="shared" si="16"/>
        <v>20.527601363688028</v>
      </c>
      <c r="E111" s="2">
        <f t="shared" si="17"/>
        <v>30.15744072876954</v>
      </c>
      <c r="F111" s="2">
        <f t="shared" si="18"/>
        <v>19.26293835234199</v>
      </c>
      <c r="G111" s="2">
        <f t="shared" si="19"/>
        <v>31.855412982979093</v>
      </c>
    </row>
    <row r="112" spans="1:7" x14ac:dyDescent="0.2">
      <c r="A112">
        <v>25</v>
      </c>
      <c r="B112">
        <v>110</v>
      </c>
      <c r="C112">
        <f t="shared" si="20"/>
        <v>44000</v>
      </c>
      <c r="D112" s="2">
        <f t="shared" si="16"/>
        <v>20.546959566453573</v>
      </c>
      <c r="E112" s="2">
        <f t="shared" si="17"/>
        <v>30.131760687914632</v>
      </c>
      <c r="F112" s="2">
        <f t="shared" si="18"/>
        <v>19.287122670743202</v>
      </c>
      <c r="G112" s="2">
        <f t="shared" si="19"/>
        <v>31.820942522274581</v>
      </c>
    </row>
    <row r="113" spans="1:7" x14ac:dyDescent="0.2">
      <c r="A113">
        <v>25</v>
      </c>
      <c r="B113">
        <v>111</v>
      </c>
      <c r="C113">
        <f t="shared" si="20"/>
        <v>44400.000000000007</v>
      </c>
      <c r="D113" s="2">
        <f t="shared" si="16"/>
        <v>20.566064835626229</v>
      </c>
      <c r="E113" s="2">
        <f t="shared" si="17"/>
        <v>30.106448736598121</v>
      </c>
      <c r="F113" s="2">
        <f t="shared" si="18"/>
        <v>19.310996912979267</v>
      </c>
      <c r="G113" s="2">
        <f t="shared" si="19"/>
        <v>31.786969034276872</v>
      </c>
    </row>
    <row r="114" spans="1:7" x14ac:dyDescent="0.2">
      <c r="A114">
        <v>25</v>
      </c>
      <c r="B114">
        <v>112</v>
      </c>
      <c r="C114">
        <f t="shared" si="20"/>
        <v>44800.000000000007</v>
      </c>
      <c r="D114" s="2">
        <f t="shared" si="16"/>
        <v>20.584922663517492</v>
      </c>
      <c r="E114" s="2">
        <f t="shared" si="17"/>
        <v>30.081496270565932</v>
      </c>
      <c r="F114" s="2">
        <f t="shared" si="18"/>
        <v>19.334567705941058</v>
      </c>
      <c r="G114" s="2">
        <f t="shared" si="19"/>
        <v>31.753480852082951</v>
      </c>
    </row>
    <row r="115" spans="1:7" x14ac:dyDescent="0.2">
      <c r="A115">
        <v>25</v>
      </c>
      <c r="B115">
        <v>113</v>
      </c>
      <c r="C115">
        <f t="shared" si="20"/>
        <v>45199.999999999993</v>
      </c>
      <c r="D115" s="2">
        <f t="shared" si="16"/>
        <v>20.603538376371624</v>
      </c>
      <c r="E115" s="2">
        <f t="shared" si="17"/>
        <v>30.056894962623982</v>
      </c>
      <c r="F115" s="2">
        <f t="shared" si="18"/>
        <v>19.357841478976834</v>
      </c>
      <c r="G115" s="2">
        <f t="shared" si="19"/>
        <v>31.720466685761266</v>
      </c>
    </row>
    <row r="116" spans="1:7" x14ac:dyDescent="0.2">
      <c r="A116">
        <v>25</v>
      </c>
      <c r="B116">
        <v>114</v>
      </c>
      <c r="C116">
        <f t="shared" si="20"/>
        <v>45599.999999999993</v>
      </c>
      <c r="D116" s="2">
        <f t="shared" si="16"/>
        <v>20.621917140779697</v>
      </c>
      <c r="E116" s="2">
        <f t="shared" si="17"/>
        <v>30.032636751323562</v>
      </c>
      <c r="F116" s="2">
        <f t="shared" si="18"/>
        <v>19.380824471422599</v>
      </c>
      <c r="G116" s="2">
        <f t="shared" si="19"/>
        <v>31.687915606912433</v>
      </c>
    </row>
    <row r="117" spans="1:7" x14ac:dyDescent="0.2">
      <c r="A117">
        <v>25</v>
      </c>
      <c r="B117">
        <v>115</v>
      </c>
      <c r="C117">
        <f t="shared" si="20"/>
        <v>46000</v>
      </c>
      <c r="D117" s="2">
        <f t="shared" si="16"/>
        <v>20.640063969793115</v>
      </c>
      <c r="E117" s="2">
        <f t="shared" si="17"/>
        <v>30.008713830204474</v>
      </c>
      <c r="F117" s="2">
        <f t="shared" si="18"/>
        <v>19.403522739783718</v>
      </c>
      <c r="G117" s="2">
        <f t="shared" si="19"/>
        <v>31.65581703399312</v>
      </c>
    </row>
    <row r="118" spans="1:7" x14ac:dyDescent="0.2">
      <c r="A118">
        <v>25</v>
      </c>
      <c r="B118">
        <v>116</v>
      </c>
      <c r="C118">
        <f t="shared" si="20"/>
        <v>46400</v>
      </c>
      <c r="D118" s="2">
        <f t="shared" si="16"/>
        <v>20.657983728752903</v>
      </c>
      <c r="E118" s="2">
        <f t="shared" si="17"/>
        <v>29.985118637564007</v>
      </c>
      <c r="F118" s="2">
        <f t="shared" si="18"/>
        <v>19.425942164586829</v>
      </c>
      <c r="G118" s="2">
        <f t="shared" si="19"/>
        <v>31.624160718358969</v>
      </c>
    </row>
    <row r="119" spans="1:7" x14ac:dyDescent="0.2">
      <c r="A119">
        <v>25</v>
      </c>
      <c r="B119">
        <v>117</v>
      </c>
      <c r="C119">
        <f t="shared" si="20"/>
        <v>46800</v>
      </c>
      <c r="D119" s="2">
        <f t="shared" si="16"/>
        <v>20.675681140850358</v>
      </c>
      <c r="E119" s="2">
        <f t="shared" si="17"/>
        <v>29.961843846721479</v>
      </c>
      <c r="F119" s="2">
        <f t="shared" si="18"/>
        <v>19.448088456919734</v>
      </c>
      <c r="G119" s="2">
        <f t="shared" si="19"/>
        <v>31.592936730985361</v>
      </c>
    </row>
    <row r="120" spans="1:7" x14ac:dyDescent="0.2">
      <c r="A120">
        <v>25</v>
      </c>
      <c r="B120">
        <v>118</v>
      </c>
      <c r="C120">
        <f t="shared" si="20"/>
        <v>47200</v>
      </c>
      <c r="D120" s="2">
        <f t="shared" si="16"/>
        <v>20.693160792433673</v>
      </c>
      <c r="E120" s="2">
        <f t="shared" si="17"/>
        <v>29.938882356750547</v>
      </c>
      <c r="F120" s="2">
        <f t="shared" si="18"/>
        <v>19.469967164676262</v>
      </c>
      <c r="G120" s="2">
        <f t="shared" si="19"/>
        <v>31.562135449827743</v>
      </c>
    </row>
    <row r="121" spans="1:7" x14ac:dyDescent="0.2">
      <c r="A121">
        <v>25</v>
      </c>
      <c r="B121">
        <v>119</v>
      </c>
      <c r="C121">
        <f t="shared" si="20"/>
        <v>47600</v>
      </c>
      <c r="D121" s="2">
        <f t="shared" si="16"/>
        <v>20.71042713807401</v>
      </c>
      <c r="E121" s="2">
        <f t="shared" si="17"/>
        <v>29.916227283652834</v>
      </c>
      <c r="F121" s="2">
        <f t="shared" si="18"/>
        <v>19.491583678521291</v>
      </c>
      <c r="G121" s="2">
        <f t="shared" si="19"/>
        <v>31.531747547785283</v>
      </c>
    </row>
    <row r="122" spans="1:7" x14ac:dyDescent="0.2">
      <c r="A122">
        <v>25</v>
      </c>
      <c r="B122">
        <v>120</v>
      </c>
      <c r="C122">
        <f t="shared" si="20"/>
        <v>48000</v>
      </c>
      <c r="D122" s="2">
        <f t="shared" si="16"/>
        <v>20.727484505403897</v>
      </c>
      <c r="E122" s="2">
        <f t="shared" si="17"/>
        <v>29.893871951948388</v>
      </c>
      <c r="F122" s="2">
        <f t="shared" si="18"/>
        <v>19.512943237591035</v>
      </c>
      <c r="G122" s="2">
        <f t="shared" si="19"/>
        <v>31.50176398123444</v>
      </c>
    </row>
    <row r="123" spans="1:7" x14ac:dyDescent="0.2">
      <c r="A123">
        <v>25</v>
      </c>
      <c r="B123">
        <v>121</v>
      </c>
      <c r="C123">
        <f t="shared" si="20"/>
        <v>48400</v>
      </c>
      <c r="D123" s="2">
        <f t="shared" si="16"/>
        <v>20.744337099739958</v>
      </c>
      <c r="E123" s="2">
        <f t="shared" si="17"/>
        <v>29.871809886659957</v>
      </c>
      <c r="F123" s="2">
        <f t="shared" si="18"/>
        <v>19.534050934942101</v>
      </c>
      <c r="G123" s="2">
        <f t="shared" si="19"/>
        <v>31.472175979100751</v>
      </c>
    </row>
    <row r="124" spans="1:7" x14ac:dyDescent="0.2">
      <c r="A124">
        <v>25</v>
      </c>
      <c r="B124">
        <v>122</v>
      </c>
      <c r="C124">
        <f t="shared" si="20"/>
        <v>48800</v>
      </c>
      <c r="D124" s="2">
        <f t="shared" si="16"/>
        <v>20.760989008501209</v>
      </c>
      <c r="E124" s="2">
        <f t="shared" si="17"/>
        <v>29.850034805669477</v>
      </c>
      <c r="F124" s="2">
        <f t="shared" si="18"/>
        <v>19.554911722762558</v>
      </c>
      <c r="G124" s="2">
        <f t="shared" si="19"/>
        <v>31.442975032439335</v>
      </c>
    </row>
    <row r="125" spans="1:7" x14ac:dyDescent="0.2">
      <c r="A125">
        <v>25</v>
      </c>
      <c r="B125">
        <v>123</v>
      </c>
      <c r="C125">
        <f t="shared" si="20"/>
        <v>49200</v>
      </c>
      <c r="D125" s="2">
        <f t="shared" si="16"/>
        <v>20.777444205433607</v>
      </c>
      <c r="E125" s="2">
        <f t="shared" si="17"/>
        <v>29.82854061242665</v>
      </c>
      <c r="F125" s="2">
        <f t="shared" si="18"/>
        <v>19.575530417357029</v>
      </c>
      <c r="G125" s="2">
        <f t="shared" si="19"/>
        <v>31.414152884496538</v>
      </c>
    </row>
    <row r="126" spans="1:7" x14ac:dyDescent="0.2">
      <c r="A126">
        <v>25</v>
      </c>
      <c r="B126">
        <v>124</v>
      </c>
      <c r="C126">
        <f t="shared" si="20"/>
        <v>49600</v>
      </c>
      <c r="D126" s="2">
        <f t="shared" si="16"/>
        <v>20.793706554650726</v>
      </c>
      <c r="E126" s="2">
        <f t="shared" si="17"/>
        <v>29.807321388990545</v>
      </c>
      <c r="F126" s="2">
        <f t="shared" si="18"/>
        <v>19.595911703917469</v>
      </c>
      <c r="G126" s="2">
        <f t="shared" si="19"/>
        <v>31.385701521226611</v>
      </c>
    </row>
    <row r="127" spans="1:7" x14ac:dyDescent="0.2">
      <c r="A127">
        <v>25</v>
      </c>
      <c r="B127">
        <v>125</v>
      </c>
      <c r="C127">
        <f t="shared" si="20"/>
        <v>50000</v>
      </c>
      <c r="D127" s="2">
        <f t="shared" si="16"/>
        <v>20.809779814500047</v>
      </c>
      <c r="E127" s="2">
        <f t="shared" si="17"/>
        <v>29.786371389386524</v>
      </c>
      <c r="F127" s="2">
        <f t="shared" si="18"/>
        <v>19.616060141090291</v>
      </c>
      <c r="G127" s="2">
        <f t="shared" si="19"/>
        <v>31.357613162239158</v>
      </c>
    </row>
    <row r="128" spans="1:7" x14ac:dyDescent="0.2">
      <c r="A128">
        <v>25</v>
      </c>
      <c r="B128">
        <v>126</v>
      </c>
      <c r="C128">
        <f t="shared" si="20"/>
        <v>50400</v>
      </c>
      <c r="D128" s="2">
        <f t="shared" si="16"/>
        <v>20.825667641263646</v>
      </c>
      <c r="E128" s="2">
        <f t="shared" si="17"/>
        <v>29.765685033261718</v>
      </c>
      <c r="F128" s="2">
        <f t="shared" si="18"/>
        <v>19.635980165350237</v>
      </c>
      <c r="G128" s="2">
        <f t="shared" si="19"/>
        <v>31.329880252154446</v>
      </c>
    </row>
    <row r="129" spans="1:7" x14ac:dyDescent="0.2">
      <c r="A129">
        <v>25</v>
      </c>
      <c r="B129">
        <v>127</v>
      </c>
      <c r="C129">
        <f t="shared" si="20"/>
        <v>50800</v>
      </c>
      <c r="D129" s="2">
        <f t="shared" si="16"/>
        <v>20.841373592701629</v>
      </c>
      <c r="E129" s="2">
        <f t="shared" si="17"/>
        <v>29.745256899823453</v>
      </c>
      <c r="F129" s="2">
        <f t="shared" si="18"/>
        <v>19.655676095190486</v>
      </c>
      <c r="G129" s="2">
        <f t="shared" si="19"/>
        <v>31.302495452345106</v>
      </c>
    </row>
    <row r="130" spans="1:7" x14ac:dyDescent="0.2">
      <c r="A130">
        <v>25</v>
      </c>
      <c r="B130">
        <v>128</v>
      </c>
      <c r="C130">
        <f t="shared" si="20"/>
        <v>51200</v>
      </c>
      <c r="D130" s="2">
        <f t="shared" si="16"/>
        <v>20.856901131446104</v>
      </c>
      <c r="E130" s="2">
        <f t="shared" si="17"/>
        <v>29.725081722045708</v>
      </c>
      <c r="F130" s="2">
        <f t="shared" si="18"/>
        <v>19.675152135137981</v>
      </c>
      <c r="G130" s="2">
        <f t="shared" si="19"/>
        <v>31.27545163304401</v>
      </c>
    </row>
    <row r="131" spans="1:7" x14ac:dyDescent="0.2">
      <c r="A131">
        <v>25</v>
      </c>
      <c r="B131">
        <v>129</v>
      </c>
      <c r="C131">
        <f t="shared" ref="C131:C142" si="21">B131/A131*10000</f>
        <v>51600</v>
      </c>
      <c r="D131" s="2">
        <f t="shared" si="16"/>
        <v>20.872253628253194</v>
      </c>
      <c r="E131" s="2">
        <f t="shared" si="17"/>
        <v>29.705154381129958</v>
      </c>
      <c r="F131" s="2">
        <f t="shared" si="18"/>
        <v>19.694412379602724</v>
      </c>
      <c r="G131" s="2">
        <f t="shared" si="19"/>
        <v>31.248741865799357</v>
      </c>
    </row>
    <row r="132" spans="1:7" x14ac:dyDescent="0.2">
      <c r="A132">
        <v>25</v>
      </c>
      <c r="B132">
        <v>130</v>
      </c>
      <c r="C132">
        <f t="shared" si="21"/>
        <v>52000</v>
      </c>
      <c r="D132" s="2">
        <f t="shared" si="16"/>
        <v>20.887434365120008</v>
      </c>
      <c r="E132" s="2">
        <f t="shared" si="17"/>
        <v>29.68546990120711</v>
      </c>
      <c r="F132" s="2">
        <f t="shared" si="18"/>
        <v>19.713460816569143</v>
      </c>
      <c r="G132" s="2">
        <f t="shared" si="19"/>
        <v>31.222359416259128</v>
      </c>
    </row>
    <row r="133" spans="1:7" x14ac:dyDescent="0.2">
      <c r="A133">
        <v>25</v>
      </c>
      <c r="B133">
        <v>131</v>
      </c>
      <c r="C133">
        <f t="shared" si="21"/>
        <v>52400</v>
      </c>
      <c r="D133" s="2">
        <f t="shared" si="16"/>
        <v>20.902446538273054</v>
      </c>
      <c r="E133" s="2">
        <f t="shared" si="17"/>
        <v>29.666023444268433</v>
      </c>
      <c r="F133" s="2">
        <f t="shared" si="18"/>
        <v>19.732301331136696</v>
      </c>
      <c r="G133" s="2">
        <f t="shared" si="19"/>
        <v>31.196297737268011</v>
      </c>
    </row>
    <row r="134" spans="1:7" x14ac:dyDescent="0.2">
      <c r="A134">
        <v>25</v>
      </c>
      <c r="B134">
        <v>132</v>
      </c>
      <c r="C134">
        <f t="shared" si="21"/>
        <v>52800</v>
      </c>
      <c r="D134" s="2">
        <f t="shared" si="16"/>
        <v>20.917293261034555</v>
      </c>
      <c r="E134" s="2">
        <f t="shared" si="17"/>
        <v>29.646810305313828</v>
      </c>
      <c r="F134" s="2">
        <f t="shared" si="18"/>
        <v>19.750937708917657</v>
      </c>
      <c r="G134" s="2">
        <f t="shared" si="19"/>
        <v>31.170550462261069</v>
      </c>
    </row>
    <row r="135" spans="1:7" x14ac:dyDescent="0.2">
      <c r="A135">
        <v>25</v>
      </c>
      <c r="B135">
        <v>133</v>
      </c>
      <c r="C135">
        <f t="shared" si="21"/>
        <v>53200</v>
      </c>
      <c r="D135" s="2">
        <f t="shared" si="16"/>
        <v>20.931977566572289</v>
      </c>
      <c r="E135" s="2">
        <f t="shared" si="17"/>
        <v>29.627825907706505</v>
      </c>
      <c r="F135" s="2">
        <f t="shared" si="18"/>
        <v>19.769373639298184</v>
      </c>
      <c r="G135" s="2">
        <f t="shared" si="19"/>
        <v>31.145111398939207</v>
      </c>
    </row>
    <row r="136" spans="1:7" x14ac:dyDescent="0.2">
      <c r="A136">
        <v>25</v>
      </c>
      <c r="B136">
        <v>134</v>
      </c>
      <c r="C136">
        <f t="shared" si="21"/>
        <v>53600</v>
      </c>
      <c r="D136" s="2">
        <f t="shared" si="16"/>
        <v>20.946502410538653</v>
      </c>
      <c r="E136" s="2">
        <f t="shared" si="17"/>
        <v>29.609065798723908</v>
      </c>
      <c r="F136" s="2">
        <f t="shared" si="18"/>
        <v>19.787612718569584</v>
      </c>
      <c r="G136" s="2">
        <f t="shared" si="19"/>
        <v>31.119974523212299</v>
      </c>
    </row>
    <row r="137" spans="1:7" x14ac:dyDescent="0.2">
      <c r="A137">
        <v>25</v>
      </c>
      <c r="B137">
        <v>135</v>
      </c>
      <c r="C137">
        <f t="shared" si="21"/>
        <v>54000</v>
      </c>
      <c r="D137" s="2">
        <f t="shared" si="16"/>
        <v>20.960870673604145</v>
      </c>
      <c r="E137" s="2">
        <f t="shared" si="17"/>
        <v>29.590525645295006</v>
      </c>
      <c r="F137" s="2">
        <f t="shared" si="18"/>
        <v>19.805658452935546</v>
      </c>
      <c r="G137" s="2">
        <f t="shared" si="19"/>
        <v>31.095133973396816</v>
      </c>
    </row>
    <row r="138" spans="1:7" x14ac:dyDescent="0.2">
      <c r="A138">
        <v>25</v>
      </c>
      <c r="B138">
        <v>136</v>
      </c>
      <c r="C138">
        <f t="shared" si="21"/>
        <v>54400.000000000007</v>
      </c>
      <c r="D138" s="2">
        <f t="shared" si="16"/>
        <v>20.975085163890238</v>
      </c>
      <c r="E138" s="2">
        <f t="shared" si="17"/>
        <v>29.572201229915006</v>
      </c>
      <c r="F138" s="2">
        <f t="shared" si="18"/>
        <v>19.823514261401439</v>
      </c>
      <c r="G138" s="2">
        <f t="shared" si="19"/>
        <v>31.07058404465544</v>
      </c>
    </row>
    <row r="139" spans="1:7" x14ac:dyDescent="0.2">
      <c r="A139">
        <v>25</v>
      </c>
      <c r="B139">
        <v>137</v>
      </c>
      <c r="C139">
        <f t="shared" si="21"/>
        <v>54800.000000000007</v>
      </c>
      <c r="D139" s="2">
        <f t="shared" si="16"/>
        <v>20.989148619306309</v>
      </c>
      <c r="E139" s="2">
        <f t="shared" si="17"/>
        <v>29.55408844672872</v>
      </c>
      <c r="F139" s="2">
        <f t="shared" si="18"/>
        <v>19.841183478550683</v>
      </c>
      <c r="G139" s="2">
        <f t="shared" si="19"/>
        <v>31.046319183666796</v>
      </c>
    </row>
    <row r="140" spans="1:7" x14ac:dyDescent="0.2">
      <c r="A140">
        <v>25</v>
      </c>
      <c r="B140">
        <v>138</v>
      </c>
      <c r="C140">
        <f t="shared" si="21"/>
        <v>55199.999999999993</v>
      </c>
      <c r="D140" s="2">
        <f t="shared" si="16"/>
        <v>21.003063709795114</v>
      </c>
      <c r="E140" s="2">
        <f t="shared" si="17"/>
        <v>29.536183297774485</v>
      </c>
      <c r="F140" s="2">
        <f t="shared" si="18"/>
        <v>19.858669357213863</v>
      </c>
      <c r="G140" s="2">
        <f t="shared" si="19"/>
        <v>31.02233398351418</v>
      </c>
    </row>
    <row r="141" spans="1:7" x14ac:dyDescent="0.2">
      <c r="A141">
        <v>25</v>
      </c>
      <c r="B141">
        <v>139</v>
      </c>
      <c r="C141">
        <f t="shared" si="21"/>
        <v>55599.999999999993</v>
      </c>
      <c r="D141" s="2">
        <f>(IF(B141&gt;0,(CHIINV(0.975, 2 * B141) / 2)/C141,0))*10000</f>
        <v>21.016833039490976</v>
      </c>
      <c r="E141" s="2">
        <f>(IF(B141&gt;0,(CHIINV(0.025, 2 * (B141+1) )/ 2)/C141,(CHIINV(0.025, 2 )/ 2)/C141))*10000</f>
        <v>29.51848188938088</v>
      </c>
      <c r="F141" s="2">
        <f>(IF(B141&gt;0,(CHIINV(0.995, 2 * B141) / 2)/C141,0))*10000</f>
        <v>19.875975071035043</v>
      </c>
      <c r="G141" s="2">
        <f>(IF(B141&gt;0,(CHIINV(0.005, 2 * (B141+1) )/ 2)/C141,(CHIINV(0.005, 2 )/ 2)/C141))*10000</f>
        <v>30.998623178782786</v>
      </c>
    </row>
    <row r="142" spans="1:7" x14ac:dyDescent="0.2">
      <c r="A142">
        <v>25</v>
      </c>
      <c r="B142">
        <v>140</v>
      </c>
      <c r="C142">
        <f t="shared" si="21"/>
        <v>56000</v>
      </c>
      <c r="D142" s="2">
        <f>(IF(B142&gt;0,(CHIINV(0.975, 2 * B142) / 2)/C142,0))*10000</f>
        <v>21.030459148794694</v>
      </c>
      <c r="E142" s="2">
        <f>(IF(B142&gt;0,(CHIINV(0.025, 2 * (B142+1) )/ 2)/C142,(CHIINV(0.025, 2 )/ 2)/C142))*10000</f>
        <v>29.500980428709113</v>
      </c>
      <c r="F142" s="2">
        <f>(IF(B142&gt;0,(CHIINV(0.995, 2 * B142) / 2)/C142,0))*10000</f>
        <v>19.893103716940139</v>
      </c>
      <c r="G142" s="2">
        <f>(IF(B142&gt;0,(CHIINV(0.005, 2 * (B142+1) )/ 2)/C142,(CHIINV(0.005, 2 )/ 2)/C142))*10000</f>
        <v>30.975181640855507</v>
      </c>
    </row>
    <row r="143" spans="1:7" x14ac:dyDescent="0.2">
      <c r="A143">
        <v>25</v>
      </c>
      <c r="B143">
        <v>141</v>
      </c>
      <c r="C143">
        <f t="shared" ref="C143:C152" si="22">B143/A143*10000</f>
        <v>56400</v>
      </c>
      <c r="D143" s="2">
        <f t="shared" ref="D143:D152" si="23">(IF(B143&gt;0,(CHIINV(0.975, 2 * B143) / 2)/C143,0))*10000</f>
        <v>21.043944516368953</v>
      </c>
      <c r="E143" s="2">
        <f t="shared" ref="E143:E152" si="24">(IF(B143&gt;0,(CHIINV(0.025, 2 * (B143+1) )/ 2)/C143,(CHIINV(0.025, 2 )/ 2)/C143))*10000</f>
        <v>29.483675220433966</v>
      </c>
      <c r="F143" s="2">
        <f t="shared" ref="F143:F152" si="25">(IF(B143&gt;0,(CHIINV(0.995, 2 * B143) / 2)/C143,0))*10000</f>
        <v>19.910058317511758</v>
      </c>
      <c r="G143" s="2">
        <f t="shared" ref="G143:G152" si="26">(IF(B143&gt;0,(CHIINV(0.005, 2 * (B143+1) )/ 2)/C143,(CHIINV(0.005, 2 )/ 2)/C143))*10000</f>
        <v>30.952004373397763</v>
      </c>
    </row>
    <row r="144" spans="1:7" x14ac:dyDescent="0.2">
      <c r="A144">
        <v>25</v>
      </c>
      <c r="B144">
        <v>142</v>
      </c>
      <c r="C144">
        <f t="shared" si="22"/>
        <v>56800</v>
      </c>
      <c r="D144" s="2">
        <f t="shared" si="23"/>
        <v>21.057291561057749</v>
      </c>
      <c r="E144" s="2">
        <f t="shared" si="24"/>
        <v>29.466562663556978</v>
      </c>
      <c r="F144" s="2">
        <f t="shared" si="25"/>
        <v>19.926841823274625</v>
      </c>
      <c r="G144" s="2">
        <f t="shared" si="26"/>
        <v>30.929086508022646</v>
      </c>
    </row>
    <row r="145" spans="1:7" x14ac:dyDescent="0.2">
      <c r="A145">
        <v>25</v>
      </c>
      <c r="B145">
        <v>143</v>
      </c>
      <c r="C145">
        <f t="shared" si="22"/>
        <v>57200</v>
      </c>
      <c r="D145" s="2">
        <f t="shared" si="23"/>
        <v>21.070502643733342</v>
      </c>
      <c r="E145" s="2">
        <f t="shared" si="24"/>
        <v>29.449639248345598</v>
      </c>
      <c r="F145" s="2">
        <f t="shared" si="25"/>
        <v>19.943457114895413</v>
      </c>
      <c r="G145" s="2">
        <f t="shared" si="26"/>
        <v>30.906423300127777</v>
      </c>
    </row>
    <row r="146" spans="1:7" x14ac:dyDescent="0.2">
      <c r="A146">
        <v>25</v>
      </c>
      <c r="B146">
        <v>144</v>
      </c>
      <c r="C146">
        <f t="shared" si="22"/>
        <v>57600</v>
      </c>
      <c r="D146" s="2">
        <f t="shared" si="23"/>
        <v>21.083580069073868</v>
      </c>
      <c r="E146" s="2">
        <f t="shared" si="24"/>
        <v>29.432901553392547</v>
      </c>
      <c r="F146" s="2">
        <f t="shared" si="25"/>
        <v>19.959907005301091</v>
      </c>
      <c r="G146" s="2">
        <f t="shared" si="26"/>
        <v>30.88401012489609</v>
      </c>
    </row>
    <row r="147" spans="1:7" x14ac:dyDescent="0.2">
      <c r="A147">
        <v>25</v>
      </c>
      <c r="B147">
        <v>145</v>
      </c>
      <c r="C147">
        <f t="shared" si="22"/>
        <v>58000</v>
      </c>
      <c r="D147" s="2">
        <f t="shared" si="23"/>
        <v>21.096526087274661</v>
      </c>
      <c r="E147" s="2">
        <f t="shared" si="24"/>
        <v>29.416346242789789</v>
      </c>
      <c r="F147" s="2">
        <f t="shared" si="25"/>
        <v>19.976194241719003</v>
      </c>
      <c r="G147" s="2">
        <f t="shared" si="26"/>
        <v>30.861842473452803</v>
      </c>
    </row>
    <row r="148" spans="1:7" x14ac:dyDescent="0.2">
      <c r="A148">
        <v>25</v>
      </c>
      <c r="B148">
        <v>146</v>
      </c>
      <c r="C148">
        <f t="shared" si="22"/>
        <v>58400</v>
      </c>
      <c r="D148" s="2">
        <f t="shared" si="23"/>
        <v>21.109342895696262</v>
      </c>
      <c r="E148" s="2">
        <f t="shared" si="24"/>
        <v>29.399970063411942</v>
      </c>
      <c r="F148" s="2">
        <f t="shared" si="25"/>
        <v>19.992321507642199</v>
      </c>
      <c r="G148" s="2">
        <f t="shared" si="26"/>
        <v>30.839915949171655</v>
      </c>
    </row>
    <row r="149" spans="1:7" x14ac:dyDescent="0.2">
      <c r="A149">
        <v>25</v>
      </c>
      <c r="B149">
        <v>147</v>
      </c>
      <c r="C149">
        <f t="shared" si="22"/>
        <v>58800</v>
      </c>
      <c r="D149" s="2">
        <f t="shared" si="23"/>
        <v>21.122032640451827</v>
      </c>
      <c r="E149" s="2">
        <f t="shared" si="24"/>
        <v>29.383769842304137</v>
      </c>
      <c r="F149" s="2">
        <f t="shared" si="25"/>
        <v>20.008291424723218</v>
      </c>
      <c r="G149" s="2">
        <f t="shared" si="26"/>
        <v>30.818226264123361</v>
      </c>
    </row>
    <row r="150" spans="1:7" x14ac:dyDescent="0.2">
      <c r="A150">
        <v>25</v>
      </c>
      <c r="B150">
        <v>148</v>
      </c>
      <c r="C150">
        <f t="shared" si="22"/>
        <v>59200</v>
      </c>
      <c r="D150" s="2">
        <f t="shared" si="23"/>
        <v>21.134597417936501</v>
      </c>
      <c r="E150" s="2">
        <f t="shared" si="24"/>
        <v>29.367742484169607</v>
      </c>
      <c r="F150" s="2">
        <f t="shared" si="25"/>
        <v>20.024106554599616</v>
      </c>
      <c r="G150" s="2">
        <f t="shared" si="26"/>
        <v>30.796769235660133</v>
      </c>
    </row>
    <row r="151" spans="1:7" x14ac:dyDescent="0.2">
      <c r="A151">
        <v>25</v>
      </c>
      <c r="B151">
        <v>149</v>
      </c>
      <c r="C151">
        <f t="shared" si="22"/>
        <v>59600</v>
      </c>
      <c r="D151" s="2">
        <f t="shared" si="23"/>
        <v>21.147039276301349</v>
      </c>
      <c r="E151" s="2">
        <f t="shared" si="24"/>
        <v>29.351884968952625</v>
      </c>
      <c r="F151" s="2">
        <f t="shared" si="25"/>
        <v>20.039769400653661</v>
      </c>
      <c r="G151" s="2">
        <f t="shared" si="26"/>
        <v>30.77554078312993</v>
      </c>
    </row>
    <row r="152" spans="1:7" x14ac:dyDescent="0.2">
      <c r="A152">
        <v>25</v>
      </c>
      <c r="B152">
        <v>150</v>
      </c>
      <c r="C152">
        <f t="shared" si="22"/>
        <v>60000</v>
      </c>
      <c r="D152" s="2">
        <f t="shared" si="23"/>
        <v>21.159360216874145</v>
      </c>
      <c r="E152" s="2">
        <f t="shared" si="24"/>
        <v>29.336194349512414</v>
      </c>
      <c r="F152" s="2">
        <f t="shared" si="25"/>
        <v>20.055282409709385</v>
      </c>
      <c r="G152" s="2">
        <f t="shared" si="26"/>
        <v>30.754536924714898</v>
      </c>
    </row>
    <row r="153" spans="1:7" x14ac:dyDescent="0.2">
      <c r="A153">
        <v>25</v>
      </c>
      <c r="B153">
        <v>151</v>
      </c>
      <c r="C153">
        <f t="shared" ref="C153:C216" si="27">B153/A153*10000</f>
        <v>60400</v>
      </c>
      <c r="D153" s="2">
        <f t="shared" ref="D153:D216" si="28">(IF(B153&gt;0,(CHIINV(0.975, 2 * B153) / 2)/C153,0))*10000</f>
        <v>21.17156219552929</v>
      </c>
      <c r="E153" s="2">
        <f t="shared" ref="E153:E216" si="29">(IF(B153&gt;0,(CHIINV(0.025, 2 * (B153+1) )/ 2)/C153,(CHIINV(0.025, 2 )/ 2)/C153))*10000</f>
        <v>29.320667749384185</v>
      </c>
      <c r="F153" s="2">
        <f t="shared" ref="F153:F216" si="30">(IF(B153&gt;0,(CHIINV(0.995, 2 * B153) / 2)/C153,0))*10000</f>
        <v>20.07064797366947</v>
      </c>
      <c r="G153" s="2">
        <f t="shared" ref="G153:G216" si="31">(IF(B153&gt;0,(CHIINV(0.005, 2 * (B153+1) )/ 2)/C153,(CHIINV(0.005, 2 )/ 2)/C153))*10000</f>
        <v>30.733753774388308</v>
      </c>
    </row>
    <row r="154" spans="1:7" x14ac:dyDescent="0.2">
      <c r="A154">
        <v>25</v>
      </c>
      <c r="B154">
        <v>152</v>
      </c>
      <c r="C154">
        <f t="shared" si="27"/>
        <v>60800</v>
      </c>
      <c r="D154" s="2">
        <f t="shared" si="28"/>
        <v>21.183647124008981</v>
      </c>
      <c r="E154" s="2">
        <f t="shared" si="29"/>
        <v>29.305302360623312</v>
      </c>
      <c r="F154" s="2">
        <f t="shared" si="30"/>
        <v>20.085868431094518</v>
      </c>
      <c r="G154" s="2">
        <f t="shared" si="31"/>
        <v>30.713187538984876</v>
      </c>
    </row>
    <row r="155" spans="1:7" x14ac:dyDescent="0.2">
      <c r="A155">
        <v>25</v>
      </c>
      <c r="B155">
        <v>153</v>
      </c>
      <c r="C155">
        <f t="shared" si="27"/>
        <v>61200</v>
      </c>
      <c r="D155" s="2">
        <f t="shared" si="28"/>
        <v>21.195616871197693</v>
      </c>
      <c r="E155" s="2">
        <f t="shared" si="29"/>
        <v>29.290095441729189</v>
      </c>
      <c r="F155" s="2">
        <f t="shared" si="30"/>
        <v>20.100946068726987</v>
      </c>
      <c r="G155" s="2">
        <f t="shared" si="31"/>
        <v>30.692834515379538</v>
      </c>
    </row>
    <row r="156" spans="1:7" x14ac:dyDescent="0.2">
      <c r="A156">
        <v>25</v>
      </c>
      <c r="B156">
        <v>154</v>
      </c>
      <c r="C156">
        <f t="shared" si="27"/>
        <v>61600</v>
      </c>
      <c r="D156" s="2">
        <f t="shared" si="28"/>
        <v>21.207473264351901</v>
      </c>
      <c r="E156" s="2">
        <f t="shared" si="29"/>
        <v>29.275044315645186</v>
      </c>
      <c r="F156" s="2">
        <f t="shared" si="30"/>
        <v>20.115883122962206</v>
      </c>
      <c r="G156" s="2">
        <f t="shared" si="31"/>
        <v>30.672691087769934</v>
      </c>
    </row>
    <row r="157" spans="1:7" x14ac:dyDescent="0.2">
      <c r="A157">
        <v>25</v>
      </c>
      <c r="B157">
        <v>155</v>
      </c>
      <c r="C157">
        <f t="shared" si="27"/>
        <v>62000</v>
      </c>
      <c r="D157" s="2">
        <f t="shared" si="28"/>
        <v>21.219218090286898</v>
      </c>
      <c r="E157" s="2">
        <f t="shared" si="29"/>
        <v>29.260146367831528</v>
      </c>
      <c r="F157" s="2">
        <f t="shared" si="30"/>
        <v>20.130681781268546</v>
      </c>
      <c r="G157" s="2">
        <f t="shared" si="31"/>
        <v>30.65275372505819</v>
      </c>
    </row>
    <row r="158" spans="1:7" x14ac:dyDescent="0.2">
      <c r="A158">
        <v>25</v>
      </c>
      <c r="B158">
        <v>156</v>
      </c>
      <c r="C158">
        <f t="shared" si="27"/>
        <v>62400</v>
      </c>
      <c r="D158" s="2">
        <f t="shared" si="28"/>
        <v>21.230853096522459</v>
      </c>
      <c r="E158" s="2">
        <f t="shared" si="29"/>
        <v>29.245399044407925</v>
      </c>
      <c r="F158" s="2">
        <f t="shared" si="30"/>
        <v>20.145344183558855</v>
      </c>
      <c r="G158" s="2">
        <f t="shared" si="31"/>
        <v>30.633018978327634</v>
      </c>
    </row>
    <row r="159" spans="1:7" x14ac:dyDescent="0.2">
      <c r="A159">
        <v>25</v>
      </c>
      <c r="B159">
        <v>157</v>
      </c>
      <c r="C159">
        <f t="shared" si="27"/>
        <v>62800</v>
      </c>
      <c r="D159" s="2">
        <f t="shared" si="28"/>
        <v>21.24237999238904</v>
      </c>
      <c r="E159" s="2">
        <f t="shared" si="29"/>
        <v>29.230799850363017</v>
      </c>
      <c r="F159" s="2">
        <f t="shared" si="30"/>
        <v>20.159872423515125</v>
      </c>
      <c r="G159" s="2">
        <f t="shared" si="31"/>
        <v>30.613483478410579</v>
      </c>
    </row>
    <row r="160" spans="1:7" x14ac:dyDescent="0.2">
      <c r="A160">
        <v>25</v>
      </c>
      <c r="B160">
        <v>158</v>
      </c>
      <c r="C160">
        <f t="shared" si="27"/>
        <v>63200</v>
      </c>
      <c r="D160" s="2">
        <f t="shared" si="28"/>
        <v>21.253800450096087</v>
      </c>
      <c r="E160" s="2">
        <f t="shared" si="29"/>
        <v>29.216346347827848</v>
      </c>
      <c r="F160" s="2">
        <f t="shared" si="30"/>
        <v>20.17426854986816</v>
      </c>
      <c r="G160" s="2">
        <f t="shared" si="31"/>
        <v>30.594143933543201</v>
      </c>
    </row>
    <row r="161" spans="1:7" x14ac:dyDescent="0.2">
      <c r="A161">
        <v>25</v>
      </c>
      <c r="B161">
        <v>159</v>
      </c>
      <c r="C161">
        <f t="shared" si="27"/>
        <v>63600</v>
      </c>
      <c r="D161" s="2">
        <f t="shared" si="28"/>
        <v>21.265116105764005</v>
      </c>
      <c r="E161" s="2">
        <f t="shared" si="29"/>
        <v>29.202036154410603</v>
      </c>
      <c r="F161" s="2">
        <f t="shared" si="30"/>
        <v>20.188534567634274</v>
      </c>
      <c r="G161" s="2">
        <f t="shared" si="31"/>
        <v>30.574997127103845</v>
      </c>
    </row>
    <row r="162" spans="1:7" x14ac:dyDescent="0.2">
      <c r="A162">
        <v>25</v>
      </c>
      <c r="B162">
        <v>160</v>
      </c>
      <c r="C162">
        <f t="shared" si="27"/>
        <v>64000</v>
      </c>
      <c r="D162" s="2">
        <f t="shared" si="28"/>
        <v>21.276328560421241</v>
      </c>
      <c r="E162" s="2">
        <f t="shared" si="29"/>
        <v>29.187866941590173</v>
      </c>
      <c r="F162" s="2">
        <f t="shared" si="30"/>
        <v>20.202672439310486</v>
      </c>
      <c r="G162" s="2">
        <f t="shared" si="31"/>
        <v>30.556039915431466</v>
      </c>
    </row>
    <row r="163" spans="1:7" x14ac:dyDescent="0.2">
      <c r="A163">
        <v>25</v>
      </c>
      <c r="B163">
        <v>161</v>
      </c>
      <c r="C163">
        <f t="shared" si="27"/>
        <v>64400.000000000007</v>
      </c>
      <c r="D163" s="2">
        <f t="shared" si="28"/>
        <v>21.287439380967879</v>
      </c>
      <c r="E163" s="2">
        <f t="shared" si="29"/>
        <v>29.173836433165988</v>
      </c>
      <c r="F163" s="2">
        <f t="shared" si="30"/>
        <v>20.216684086029929</v>
      </c>
      <c r="G163" s="2">
        <f t="shared" si="31"/>
        <v>30.537269225720575</v>
      </c>
    </row>
    <row r="164" spans="1:7" x14ac:dyDescent="0.2">
      <c r="A164">
        <v>25</v>
      </c>
      <c r="B164">
        <v>162</v>
      </c>
      <c r="C164">
        <f t="shared" si="27"/>
        <v>64800.000000000007</v>
      </c>
      <c r="D164" s="2">
        <f t="shared" si="28"/>
        <v>21.298450101106969</v>
      </c>
      <c r="E164" s="2">
        <f t="shared" si="29"/>
        <v>29.159942403761963</v>
      </c>
      <c r="F164" s="2">
        <f t="shared" si="30"/>
        <v>20.230571388679117</v>
      </c>
      <c r="G164" s="2">
        <f t="shared" si="31"/>
        <v>30.518682053989856</v>
      </c>
    </row>
    <row r="165" spans="1:7" x14ac:dyDescent="0.2">
      <c r="A165">
        <v>25</v>
      </c>
      <c r="B165">
        <v>163</v>
      </c>
      <c r="C165">
        <f t="shared" si="27"/>
        <v>65199.999999999993</v>
      </c>
      <c r="D165" s="2">
        <f t="shared" si="28"/>
        <v>21.309362222245056</v>
      </c>
      <c r="E165" s="2">
        <f t="shared" si="29"/>
        <v>29.146182677382146</v>
      </c>
      <c r="F165" s="2">
        <f t="shared" si="30"/>
        <v>20.244336188978366</v>
      </c>
      <c r="G165" s="2">
        <f t="shared" si="31"/>
        <v>30.500275463121216</v>
      </c>
    </row>
    <row r="166" spans="1:7" x14ac:dyDescent="0.2">
      <c r="A166">
        <v>25</v>
      </c>
      <c r="B166">
        <v>164</v>
      </c>
      <c r="C166">
        <f t="shared" si="27"/>
        <v>65600</v>
      </c>
      <c r="D166" s="2">
        <f t="shared" si="28"/>
        <v>21.320177214362861</v>
      </c>
      <c r="E166" s="2">
        <f t="shared" si="29"/>
        <v>29.132555126016157</v>
      </c>
      <c r="F166" s="2">
        <f t="shared" si="30"/>
        <v>20.257980290527072</v>
      </c>
      <c r="G166" s="2">
        <f t="shared" si="31"/>
        <v>30.482046580966514</v>
      </c>
    </row>
    <row r="167" spans="1:7" x14ac:dyDescent="0.2">
      <c r="A167">
        <v>25</v>
      </c>
      <c r="B167">
        <v>165</v>
      </c>
      <c r="C167">
        <f t="shared" si="27"/>
        <v>66000</v>
      </c>
      <c r="D167" s="2">
        <f t="shared" si="28"/>
        <v>21.330896516857553</v>
      </c>
      <c r="E167" s="2">
        <f t="shared" si="29"/>
        <v>29.119057668292356</v>
      </c>
      <c r="F167" s="2">
        <f t="shared" si="30"/>
        <v>20.271505459814833</v>
      </c>
      <c r="G167" s="2">
        <f t="shared" si="31"/>
        <v>30.463992598519212</v>
      </c>
    </row>
    <row r="168" spans="1:7" x14ac:dyDescent="0.2">
      <c r="A168">
        <v>25</v>
      </c>
      <c r="B168">
        <v>166</v>
      </c>
      <c r="C168">
        <f t="shared" si="27"/>
        <v>66400</v>
      </c>
      <c r="D168" s="2">
        <f t="shared" si="28"/>
        <v>21.34152153935743</v>
      </c>
      <c r="E168" s="2">
        <f t="shared" si="29"/>
        <v>29.105688268176678</v>
      </c>
      <c r="F168" s="2">
        <f t="shared" si="30"/>
        <v>20.284913427200124</v>
      </c>
      <c r="G168" s="2">
        <f t="shared" si="31"/>
        <v>30.446110768148269</v>
      </c>
    </row>
    <row r="169" spans="1:7" x14ac:dyDescent="0.2">
      <c r="A169">
        <v>25</v>
      </c>
      <c r="B169">
        <v>167</v>
      </c>
      <c r="C169">
        <f t="shared" si="27"/>
        <v>66800</v>
      </c>
      <c r="D169" s="2">
        <f t="shared" si="28"/>
        <v>21.352053662510272</v>
      </c>
      <c r="E169" s="2">
        <f t="shared" si="29"/>
        <v>29.092444933715601</v>
      </c>
      <c r="F169" s="2">
        <f t="shared" si="30"/>
        <v>20.298205887857335</v>
      </c>
      <c r="G169" s="2">
        <f t="shared" si="31"/>
        <v>30.428398401891975</v>
      </c>
    </row>
    <row r="170" spans="1:7" x14ac:dyDescent="0.2">
      <c r="A170">
        <v>25</v>
      </c>
      <c r="B170">
        <v>168</v>
      </c>
      <c r="C170">
        <f t="shared" si="27"/>
        <v>67200</v>
      </c>
      <c r="D170" s="2">
        <f t="shared" si="28"/>
        <v>21.36249423874628</v>
      </c>
      <c r="E170" s="2">
        <f t="shared" si="29"/>
        <v>29.079325715821206</v>
      </c>
      <c r="F170" s="2">
        <f t="shared" si="30"/>
        <v>20.311384502693802</v>
      </c>
      <c r="G170" s="2">
        <f t="shared" si="31"/>
        <v>30.41085286980908</v>
      </c>
    </row>
    <row r="171" spans="1:7" x14ac:dyDescent="0.2">
      <c r="A171">
        <v>25</v>
      </c>
      <c r="B171">
        <v>169</v>
      </c>
      <c r="C171">
        <f t="shared" si="27"/>
        <v>67600</v>
      </c>
      <c r="D171" s="2">
        <f t="shared" si="28"/>
        <v>21.372844593016548</v>
      </c>
      <c r="E171" s="2">
        <f t="shared" si="29"/>
        <v>29.066328707096854</v>
      </c>
      <c r="F171" s="2">
        <f t="shared" si="30"/>
        <v>20.324450899237593</v>
      </c>
      <c r="G171" s="2">
        <f t="shared" si="31"/>
        <v>30.393471598385229</v>
      </c>
    </row>
    <row r="172" spans="1:7" x14ac:dyDescent="0.2">
      <c r="A172">
        <v>25</v>
      </c>
      <c r="B172">
        <v>170</v>
      </c>
      <c r="C172">
        <f t="shared" si="27"/>
        <v>68000</v>
      </c>
      <c r="D172" s="2">
        <f t="shared" si="28"/>
        <v>21.383106023508077</v>
      </c>
      <c r="E172" s="2">
        <f t="shared" si="29"/>
        <v>29.053452040701892</v>
      </c>
      <c r="F172" s="2">
        <f t="shared" si="30"/>
        <v>20.337406672497355</v>
      </c>
      <c r="G172" s="2">
        <f t="shared" si="31"/>
        <v>30.376252068992308</v>
      </c>
    </row>
    <row r="173" spans="1:7" x14ac:dyDescent="0.2">
      <c r="A173">
        <v>25</v>
      </c>
      <c r="B173">
        <v>171</v>
      </c>
      <c r="C173">
        <f t="shared" si="27"/>
        <v>68400</v>
      </c>
      <c r="D173" s="2">
        <f t="shared" si="28"/>
        <v>21.393279802336068</v>
      </c>
      <c r="E173" s="2">
        <f t="shared" si="29"/>
        <v>29.040693889253721</v>
      </c>
      <c r="F173" s="2">
        <f t="shared" si="30"/>
        <v>20.350253385795131</v>
      </c>
      <c r="G173" s="2">
        <f t="shared" si="31"/>
        <v>30.359191816398809</v>
      </c>
    </row>
    <row r="174" spans="1:7" x14ac:dyDescent="0.2">
      <c r="A174">
        <v>25</v>
      </c>
      <c r="B174">
        <v>172</v>
      </c>
      <c r="C174">
        <f t="shared" si="27"/>
        <v>68800</v>
      </c>
      <c r="D174" s="2">
        <f t="shared" si="28"/>
        <v>21.403367176214523</v>
      </c>
      <c r="E174" s="2">
        <f t="shared" si="29"/>
        <v>29.028052463765921</v>
      </c>
      <c r="F174" s="2">
        <f t="shared" si="30"/>
        <v>20.362992571573319</v>
      </c>
      <c r="G174" s="2">
        <f t="shared" si="31"/>
        <v>30.342288427329148</v>
      </c>
    </row>
    <row r="175" spans="1:7" x14ac:dyDescent="0.2">
      <c r="A175">
        <v>25</v>
      </c>
      <c r="B175">
        <v>173</v>
      </c>
      <c r="C175">
        <f t="shared" si="27"/>
        <v>69200</v>
      </c>
      <c r="D175" s="2">
        <f t="shared" si="28"/>
        <v>21.413369367105801</v>
      </c>
      <c r="E175" s="2">
        <f t="shared" si="29"/>
        <v>29.015526012621031</v>
      </c>
      <c r="F175" s="2">
        <f t="shared" si="30"/>
        <v>20.37562573217652</v>
      </c>
      <c r="G175" s="2">
        <f t="shared" si="31"/>
        <v>30.325539539070022</v>
      </c>
    </row>
    <row r="176" spans="1:7" x14ac:dyDescent="0.2">
      <c r="A176">
        <v>25</v>
      </c>
      <c r="B176">
        <v>174</v>
      </c>
      <c r="C176">
        <f t="shared" si="27"/>
        <v>69600</v>
      </c>
      <c r="D176" s="2">
        <f t="shared" si="28"/>
        <v>21.423287572849947</v>
      </c>
      <c r="E176" s="2">
        <f t="shared" si="29"/>
        <v>29.003112820576582</v>
      </c>
      <c r="F176" s="2">
        <f t="shared" si="30"/>
        <v>20.38815434060923</v>
      </c>
      <c r="G176" s="2">
        <f t="shared" si="31"/>
        <v>30.308942838122132</v>
      </c>
    </row>
    <row r="177" spans="1:7" x14ac:dyDescent="0.2">
      <c r="A177">
        <v>25</v>
      </c>
      <c r="B177">
        <v>175</v>
      </c>
      <c r="C177">
        <f t="shared" si="27"/>
        <v>70000</v>
      </c>
      <c r="D177" s="2">
        <f t="shared" si="28"/>
        <v>21.433122967774597</v>
      </c>
      <c r="E177" s="2">
        <f t="shared" si="29"/>
        <v>28.990811207803198</v>
      </c>
      <c r="F177" s="2">
        <f t="shared" si="30"/>
        <v>20.400579841270517</v>
      </c>
      <c r="G177" s="2">
        <f t="shared" si="31"/>
        <v>30.292496058895363</v>
      </c>
    </row>
    <row r="178" spans="1:7" x14ac:dyDescent="0.2">
      <c r="A178">
        <v>25</v>
      </c>
      <c r="B178">
        <v>176</v>
      </c>
      <c r="C178">
        <f t="shared" si="27"/>
        <v>70400</v>
      </c>
      <c r="D178" s="2">
        <f t="shared" si="28"/>
        <v>21.442876703286103</v>
      </c>
      <c r="E178" s="2">
        <f t="shared" si="29"/>
        <v>28.978619528953487</v>
      </c>
      <c r="F178" s="2">
        <f t="shared" si="30"/>
        <v>20.412903650666017</v>
      </c>
      <c r="G178" s="2">
        <f t="shared" si="31"/>
        <v>30.276196982445963</v>
      </c>
    </row>
    <row r="179" spans="1:7" x14ac:dyDescent="0.2">
      <c r="A179">
        <v>25</v>
      </c>
      <c r="B179">
        <v>177</v>
      </c>
      <c r="C179">
        <f t="shared" si="27"/>
        <v>70800</v>
      </c>
      <c r="D179" s="2">
        <f t="shared" si="28"/>
        <v>21.452549908442521</v>
      </c>
      <c r="E179" s="2">
        <f t="shared" si="29"/>
        <v>28.966536172260678</v>
      </c>
      <c r="F179" s="2">
        <f t="shared" si="30"/>
        <v>20.425127158098583</v>
      </c>
      <c r="G179" s="2">
        <f t="shared" si="31"/>
        <v>30.26004343525398</v>
      </c>
    </row>
    <row r="180" spans="1:7" x14ac:dyDescent="0.2">
      <c r="A180">
        <v>25</v>
      </c>
      <c r="B180">
        <v>178</v>
      </c>
      <c r="C180">
        <f t="shared" si="27"/>
        <v>71200</v>
      </c>
      <c r="D180" s="2">
        <f t="shared" si="28"/>
        <v>21.462143690509247</v>
      </c>
      <c r="E180" s="2">
        <f t="shared" si="29"/>
        <v>28.954559558665704</v>
      </c>
      <c r="F180" s="2">
        <f t="shared" si="30"/>
        <v>20.437251726337983</v>
      </c>
      <c r="G180" s="2">
        <f t="shared" si="31"/>
        <v>30.24403328803956</v>
      </c>
    </row>
    <row r="181" spans="1:7" x14ac:dyDescent="0.2">
      <c r="A181">
        <v>25</v>
      </c>
      <c r="B181">
        <v>179</v>
      </c>
      <c r="C181">
        <f t="shared" si="27"/>
        <v>71600</v>
      </c>
      <c r="D181" s="2">
        <f t="shared" si="28"/>
        <v>21.471659135497795</v>
      </c>
      <c r="E181" s="2">
        <f t="shared" si="29"/>
        <v>28.942688140971871</v>
      </c>
      <c r="F181" s="2">
        <f t="shared" si="30"/>
        <v>20.449278692270571</v>
      </c>
      <c r="G181" s="2">
        <f t="shared" si="31"/>
        <v>30.228164454616614</v>
      </c>
    </row>
    <row r="182" spans="1:7" x14ac:dyDescent="0.2">
      <c r="A182">
        <v>25</v>
      </c>
      <c r="B182">
        <v>180</v>
      </c>
      <c r="C182">
        <f t="shared" si="27"/>
        <v>72000</v>
      </c>
      <c r="D182" s="2">
        <f t="shared" si="28"/>
        <v>21.481097308688373</v>
      </c>
      <c r="E182" s="2">
        <f t="shared" si="29"/>
        <v>28.93092040302599</v>
      </c>
      <c r="F182" s="2">
        <f t="shared" si="30"/>
        <v>20.461209367529502</v>
      </c>
      <c r="G182" s="2">
        <f t="shared" si="31"/>
        <v>30.212434890782443</v>
      </c>
    </row>
    <row r="183" spans="1:7" x14ac:dyDescent="0.2">
      <c r="A183">
        <v>25</v>
      </c>
      <c r="B183">
        <v>181</v>
      </c>
      <c r="C183">
        <f t="shared" si="27"/>
        <v>72400</v>
      </c>
      <c r="D183" s="2">
        <f t="shared" si="28"/>
        <v>21.490459255136781</v>
      </c>
      <c r="E183" s="2">
        <f t="shared" si="29"/>
        <v>28.919254858924976</v>
      </c>
      <c r="F183" s="2">
        <f t="shared" si="30"/>
        <v>20.473045039106449</v>
      </c>
      <c r="G183" s="2">
        <f t="shared" si="31"/>
        <v>30.196842593242081</v>
      </c>
    </row>
    <row r="184" spans="1:7" x14ac:dyDescent="0.2">
      <c r="A184">
        <v>25</v>
      </c>
      <c r="B184">
        <v>182</v>
      </c>
      <c r="C184">
        <f t="shared" si="27"/>
        <v>72800</v>
      </c>
      <c r="D184" s="2">
        <f t="shared" si="28"/>
        <v>21.49974600016634</v>
      </c>
      <c r="E184" s="2">
        <f t="shared" si="29"/>
        <v>28.907690052247101</v>
      </c>
      <c r="F184" s="2">
        <f t="shared" si="30"/>
        <v>20.484786969944988</v>
      </c>
      <c r="G184" s="2">
        <f t="shared" si="31"/>
        <v>30.181385598565992</v>
      </c>
    </row>
    <row r="185" spans="1:7" x14ac:dyDescent="0.2">
      <c r="A185">
        <v>25</v>
      </c>
      <c r="B185">
        <v>183</v>
      </c>
      <c r="C185">
        <f t="shared" si="27"/>
        <v>73200</v>
      </c>
      <c r="D185" s="2">
        <f t="shared" si="28"/>
        <v>21.508958549845104</v>
      </c>
      <c r="E185" s="2">
        <f t="shared" si="29"/>
        <v>28.896224555306837</v>
      </c>
      <c r="F185" s="2">
        <f t="shared" si="30"/>
        <v>20.496436399516892</v>
      </c>
      <c r="G185" s="2">
        <f t="shared" si="31"/>
        <v>30.166061982179947</v>
      </c>
    </row>
    <row r="186" spans="1:7" x14ac:dyDescent="0.2">
      <c r="A186">
        <v>25</v>
      </c>
      <c r="B186">
        <v>184</v>
      </c>
      <c r="C186">
        <f t="shared" si="27"/>
        <v>73600</v>
      </c>
      <c r="D186" s="2">
        <f t="shared" si="28"/>
        <v>21.518097891449141</v>
      </c>
      <c r="E186" s="2">
        <f t="shared" si="29"/>
        <v>28.884856968432615</v>
      </c>
      <c r="F186" s="2">
        <f t="shared" si="30"/>
        <v>20.507994544381368</v>
      </c>
      <c r="G186" s="2">
        <f t="shared" si="31"/>
        <v>30.150869857385967</v>
      </c>
    </row>
    <row r="187" spans="1:7" x14ac:dyDescent="0.2">
      <c r="A187">
        <v>25</v>
      </c>
      <c r="B187">
        <v>185</v>
      </c>
      <c r="C187">
        <f t="shared" si="27"/>
        <v>74000</v>
      </c>
      <c r="D187" s="2">
        <f t="shared" si="28"/>
        <v>21.527164993912173</v>
      </c>
      <c r="E187" s="2">
        <f t="shared" si="29"/>
        <v>28.873585919266535</v>
      </c>
      <c r="F187" s="2">
        <f t="shared" si="30"/>
        <v>20.519462598728158</v>
      </c>
      <c r="G187" s="2">
        <f t="shared" si="31"/>
        <v>30.135807374413115</v>
      </c>
    </row>
    <row r="188" spans="1:7" x14ac:dyDescent="0.2">
      <c r="A188">
        <v>25</v>
      </c>
      <c r="B188">
        <v>186</v>
      </c>
      <c r="C188">
        <f t="shared" si="27"/>
        <v>74400</v>
      </c>
      <c r="D188" s="2">
        <f t="shared" si="28"/>
        <v>21.536160808262213</v>
      </c>
      <c r="E188" s="2">
        <f t="shared" si="29"/>
        <v>28.862410062085335</v>
      </c>
      <c r="F188" s="2">
        <f t="shared" si="30"/>
        <v>20.530841734904985</v>
      </c>
      <c r="G188" s="2">
        <f t="shared" si="31"/>
        <v>30.120872719497104</v>
      </c>
    </row>
    <row r="189" spans="1:7" x14ac:dyDescent="0.2">
      <c r="A189">
        <v>25</v>
      </c>
      <c r="B189">
        <v>187</v>
      </c>
      <c r="C189">
        <f t="shared" si="27"/>
        <v>74800</v>
      </c>
      <c r="D189" s="2">
        <f t="shared" si="28"/>
        <v>21.545086268045399</v>
      </c>
      <c r="E189" s="2">
        <f t="shared" si="29"/>
        <v>28.851328077141773</v>
      </c>
      <c r="F189" s="2">
        <f t="shared" si="30"/>
        <v>20.542133103929764</v>
      </c>
      <c r="G189" s="2">
        <f t="shared" si="31"/>
        <v>30.106064113987781</v>
      </c>
    </row>
    <row r="190" spans="1:7" x14ac:dyDescent="0.2">
      <c r="A190">
        <v>25</v>
      </c>
      <c r="B190">
        <v>188</v>
      </c>
      <c r="C190">
        <f t="shared" si="27"/>
        <v>75200</v>
      </c>
      <c r="D190" s="2">
        <f t="shared" si="28"/>
        <v>21.553942289737783</v>
      </c>
      <c r="E190" s="2">
        <f t="shared" si="29"/>
        <v>28.840338670025815</v>
      </c>
      <c r="F190" s="2">
        <f t="shared" si="30"/>
        <v>20.553337835988298</v>
      </c>
      <c r="G190" s="2">
        <f t="shared" si="31"/>
        <v>30.091379813483353</v>
      </c>
    </row>
    <row r="191" spans="1:7" x14ac:dyDescent="0.2">
      <c r="A191">
        <v>25</v>
      </c>
      <c r="B191">
        <v>189</v>
      </c>
      <c r="C191">
        <f t="shared" si="27"/>
        <v>75600</v>
      </c>
      <c r="D191" s="2">
        <f t="shared" si="28"/>
        <v>21.562729773145207</v>
      </c>
      <c r="E191" s="2">
        <f t="shared" si="29"/>
        <v>28.829440571044852</v>
      </c>
      <c r="F191" s="2">
        <f t="shared" si="30"/>
        <v>20.564457040917695</v>
      </c>
      <c r="G191" s="2">
        <f t="shared" si="31"/>
        <v>30.076818106990508</v>
      </c>
    </row>
    <row r="192" spans="1:7" x14ac:dyDescent="0.2">
      <c r="A192">
        <v>25</v>
      </c>
      <c r="B192">
        <v>190</v>
      </c>
      <c r="C192">
        <f t="shared" si="27"/>
        <v>76000</v>
      </c>
      <c r="D192" s="2">
        <f t="shared" si="28"/>
        <v>21.571449601791777</v>
      </c>
      <c r="E192" s="2">
        <f t="shared" si="29"/>
        <v>28.818632534622271</v>
      </c>
      <c r="F192" s="2">
        <f t="shared" si="30"/>
        <v>20.575491808676258</v>
      </c>
      <c r="G192" s="2">
        <f t="shared" si="31"/>
        <v>30.062377316109508</v>
      </c>
    </row>
    <row r="193" spans="1:7" x14ac:dyDescent="0.2">
      <c r="A193">
        <v>25</v>
      </c>
      <c r="B193">
        <v>191</v>
      </c>
      <c r="C193">
        <f t="shared" si="27"/>
        <v>76400</v>
      </c>
      <c r="D193" s="2">
        <f t="shared" si="28"/>
        <v>21.58010264329738</v>
      </c>
      <c r="E193" s="2">
        <f t="shared" si="29"/>
        <v>28.807913338713796</v>
      </c>
      <c r="F193" s="2">
        <f t="shared" si="30"/>
        <v>20.586443209800056</v>
      </c>
      <c r="G193" s="2">
        <f t="shared" si="31"/>
        <v>30.0480557942434</v>
      </c>
    </row>
    <row r="194" spans="1:7" x14ac:dyDescent="0.2">
      <c r="A194">
        <v>25</v>
      </c>
      <c r="B194">
        <v>192</v>
      </c>
      <c r="C194">
        <f t="shared" si="27"/>
        <v>76800</v>
      </c>
      <c r="D194" s="2">
        <f t="shared" si="28"/>
        <v>21.588689749744493</v>
      </c>
      <c r="E194" s="2">
        <f t="shared" si="29"/>
        <v>28.797281784240955</v>
      </c>
      <c r="F194" s="2">
        <f t="shared" si="30"/>
        <v>20.597312295846741</v>
      </c>
      <c r="G194" s="2">
        <f t="shared" si="31"/>
        <v>30.033851925830419</v>
      </c>
    </row>
    <row r="195" spans="1:7" x14ac:dyDescent="0.2">
      <c r="A195">
        <v>25</v>
      </c>
      <c r="B195">
        <v>193</v>
      </c>
      <c r="C195">
        <f t="shared" si="27"/>
        <v>77200</v>
      </c>
      <c r="D195" s="2">
        <f t="shared" si="28"/>
        <v>21.597211758034693</v>
      </c>
      <c r="E195" s="2">
        <f t="shared" si="29"/>
        <v>28.786736694541098</v>
      </c>
      <c r="F195" s="2">
        <f t="shared" si="30"/>
        <v>20.608100099827055</v>
      </c>
      <c r="G195" s="2">
        <f t="shared" si="31"/>
        <v>30.019764125598922</v>
      </c>
    </row>
    <row r="196" spans="1:7" x14ac:dyDescent="0.2">
      <c r="A196">
        <v>25</v>
      </c>
      <c r="B196">
        <v>194</v>
      </c>
      <c r="C196">
        <f t="shared" si="27"/>
        <v>77600</v>
      </c>
      <c r="D196" s="2">
        <f t="shared" si="28"/>
        <v>21.60566949023524</v>
      </c>
      <c r="E196" s="2">
        <f t="shared" si="29"/>
        <v>28.776276914833335</v>
      </c>
      <c r="F196" s="2">
        <f t="shared" si="30"/>
        <v>20.618807636624325</v>
      </c>
      <c r="G196" s="2">
        <f t="shared" si="31"/>
        <v>30.005790837843936</v>
      </c>
    </row>
    <row r="197" spans="1:7" x14ac:dyDescent="0.2">
      <c r="A197">
        <v>25</v>
      </c>
      <c r="B197">
        <v>195</v>
      </c>
      <c r="C197">
        <f t="shared" si="27"/>
        <v>78000</v>
      </c>
      <c r="D197" s="2">
        <f t="shared" si="28"/>
        <v>21.614063753915978</v>
      </c>
      <c r="E197" s="2">
        <f t="shared" si="29"/>
        <v>28.765901311699988</v>
      </c>
      <c r="F197" s="2">
        <f t="shared" si="30"/>
        <v>20.629435903402449</v>
      </c>
      <c r="G197" s="2">
        <f t="shared" si="31"/>
        <v>29.99193053572473</v>
      </c>
    </row>
    <row r="198" spans="1:7" x14ac:dyDescent="0.2">
      <c r="A198">
        <v>25</v>
      </c>
      <c r="B198">
        <v>196</v>
      </c>
      <c r="C198">
        <f t="shared" si="27"/>
        <v>78400</v>
      </c>
      <c r="D198" s="2">
        <f t="shared" si="28"/>
        <v>21.622395342476988</v>
      </c>
      <c r="E198" s="2">
        <f t="shared" si="29"/>
        <v>28.755608772582871</v>
      </c>
      <c r="F198" s="2">
        <f t="shared" si="30"/>
        <v>20.639985880002634</v>
      </c>
      <c r="G198" s="2">
        <f t="shared" si="31"/>
        <v>29.978181720582562</v>
      </c>
    </row>
    <row r="199" spans="1:7" x14ac:dyDescent="0.2">
      <c r="A199">
        <v>25</v>
      </c>
      <c r="B199">
        <v>197</v>
      </c>
      <c r="C199">
        <f t="shared" si="27"/>
        <v>78800</v>
      </c>
      <c r="D199" s="2">
        <f t="shared" si="28"/>
        <v>21.630665035467146</v>
      </c>
      <c r="E199" s="2">
        <f t="shared" si="29"/>
        <v>28.745398205293988</v>
      </c>
      <c r="F199" s="2">
        <f t="shared" si="30"/>
        <v>20.650458529329427</v>
      </c>
      <c r="G199" s="2">
        <f t="shared" si="31"/>
        <v>29.964542921277982</v>
      </c>
    </row>
    <row r="200" spans="1:7" x14ac:dyDescent="0.2">
      <c r="A200">
        <v>25</v>
      </c>
      <c r="B200">
        <v>198</v>
      </c>
      <c r="C200">
        <f t="shared" si="27"/>
        <v>79200</v>
      </c>
      <c r="D200" s="2">
        <f t="shared" si="28"/>
        <v>21.638873598894037</v>
      </c>
      <c r="E200" s="2">
        <f t="shared" si="29"/>
        <v>28.735268537540229</v>
      </c>
      <c r="F200" s="2">
        <f t="shared" si="30"/>
        <v>20.660854797726085</v>
      </c>
      <c r="G200" s="2">
        <f t="shared" si="31"/>
        <v>29.951012693547057</v>
      </c>
    </row>
    <row r="201" spans="1:7" x14ac:dyDescent="0.2">
      <c r="A201">
        <v>25</v>
      </c>
      <c r="B201">
        <v>199</v>
      </c>
      <c r="C201">
        <f t="shared" si="27"/>
        <v>79600</v>
      </c>
      <c r="D201" s="2">
        <f t="shared" si="28"/>
        <v>21.647021785525343</v>
      </c>
      <c r="E201" s="2">
        <f t="shared" si="29"/>
        <v>28.725218716461367</v>
      </c>
      <c r="F201" s="2">
        <f t="shared" si="30"/>
        <v>20.671175615339997</v>
      </c>
      <c r="G201" s="2">
        <f t="shared" si="31"/>
        <v>29.937589619375839</v>
      </c>
    </row>
    <row r="202" spans="1:7" x14ac:dyDescent="0.2">
      <c r="A202">
        <v>25</v>
      </c>
      <c r="B202">
        <v>200</v>
      </c>
      <c r="C202">
        <f t="shared" si="27"/>
        <v>80000</v>
      </c>
      <c r="D202" s="2">
        <f t="shared" si="28"/>
        <v>21.655110335182165</v>
      </c>
      <c r="E202" s="2">
        <f t="shared" si="29"/>
        <v>28.715247708181234</v>
      </c>
      <c r="F202" s="2">
        <f t="shared" si="30"/>
        <v>20.68142189647816</v>
      </c>
      <c r="G202" s="2">
        <f t="shared" si="31"/>
        <v>29.924272306392485</v>
      </c>
    </row>
    <row r="203" spans="1:7" x14ac:dyDescent="0.2">
      <c r="A203">
        <v>25</v>
      </c>
      <c r="B203">
        <v>201</v>
      </c>
      <c r="C203">
        <f t="shared" si="27"/>
        <v>80399.999999999985</v>
      </c>
      <c r="D203" s="2">
        <f t="shared" si="28"/>
        <v>21.663139975024325</v>
      </c>
      <c r="E203" s="2">
        <f t="shared" si="29"/>
        <v>28.705354497371353</v>
      </c>
      <c r="F203" s="2">
        <f t="shared" si="30"/>
        <v>20.691594539953201</v>
      </c>
      <c r="G203" s="2">
        <f t="shared" si="31"/>
        <v>29.911059387276453</v>
      </c>
    </row>
    <row r="204" spans="1:7" x14ac:dyDescent="0.2">
      <c r="A204">
        <v>25</v>
      </c>
      <c r="B204">
        <v>202</v>
      </c>
      <c r="C204">
        <f t="shared" si="27"/>
        <v>80800</v>
      </c>
      <c r="D204" s="2">
        <f t="shared" si="28"/>
        <v>21.671111419828087</v>
      </c>
      <c r="E204" s="2">
        <f t="shared" si="29"/>
        <v>28.695538086826751</v>
      </c>
      <c r="F204" s="2">
        <f t="shared" si="30"/>
        <v>20.701694429420126</v>
      </c>
      <c r="G204" s="2">
        <f t="shared" si="31"/>
        <v>29.897949519184174</v>
      </c>
    </row>
    <row r="205" spans="1:7" x14ac:dyDescent="0.2">
      <c r="A205">
        <v>25</v>
      </c>
      <c r="B205">
        <v>203</v>
      </c>
      <c r="C205">
        <f t="shared" si="27"/>
        <v>81199.999999999985</v>
      </c>
      <c r="D205" s="2">
        <f t="shared" si="28"/>
        <v>21.67902537225644</v>
      </c>
      <c r="E205" s="2">
        <f t="shared" si="29"/>
        <v>28.685797497053642</v>
      </c>
      <c r="F205" s="2">
        <f t="shared" si="30"/>
        <v>20.711722433704281</v>
      </c>
      <c r="G205" s="2">
        <f t="shared" si="31"/>
        <v>29.884941383190775</v>
      </c>
    </row>
    <row r="206" spans="1:7" x14ac:dyDescent="0.2">
      <c r="A206">
        <v>25</v>
      </c>
      <c r="B206">
        <v>204</v>
      </c>
      <c r="C206">
        <f t="shared" si="27"/>
        <v>81600</v>
      </c>
      <c r="D206" s="2">
        <f t="shared" si="28"/>
        <v>21.686882523122179</v>
      </c>
      <c r="E206" s="2">
        <f t="shared" si="29"/>
        <v>28.676131765868313</v>
      </c>
      <c r="F206" s="2">
        <f t="shared" si="30"/>
        <v>20.721679407120511</v>
      </c>
      <c r="G206" s="2">
        <f t="shared" si="31"/>
        <v>29.872033683747116</v>
      </c>
    </row>
    <row r="207" spans="1:7" x14ac:dyDescent="0.2">
      <c r="A207">
        <v>25</v>
      </c>
      <c r="B207">
        <v>205</v>
      </c>
      <c r="C207">
        <f t="shared" si="27"/>
        <v>82000</v>
      </c>
      <c r="D207" s="2">
        <f t="shared" si="28"/>
        <v>21.694683551644054</v>
      </c>
      <c r="E207" s="2">
        <f t="shared" si="29"/>
        <v>28.666539948007216</v>
      </c>
      <c r="F207" s="2">
        <f t="shared" si="30"/>
        <v>20.731566189784072</v>
      </c>
      <c r="G207" s="2">
        <f t="shared" si="31"/>
        <v>29.859225148151904</v>
      </c>
    </row>
    <row r="208" spans="1:7" x14ac:dyDescent="0.2">
      <c r="A208">
        <v>25</v>
      </c>
      <c r="B208">
        <v>206</v>
      </c>
      <c r="C208">
        <f t="shared" si="27"/>
        <v>82400</v>
      </c>
      <c r="D208" s="2">
        <f t="shared" si="28"/>
        <v>21.702429125696163</v>
      </c>
      <c r="E208" s="2">
        <f t="shared" si="29"/>
        <v>28.657021114747568</v>
      </c>
      <c r="F208" s="2">
        <f t="shared" si="30"/>
        <v>20.741383607913338</v>
      </c>
      <c r="G208" s="2">
        <f t="shared" si="31"/>
        <v>29.846514526038163</v>
      </c>
    </row>
    <row r="209" spans="1:7" x14ac:dyDescent="0.2">
      <c r="A209">
        <v>25</v>
      </c>
      <c r="B209">
        <v>207</v>
      </c>
      <c r="C209">
        <f t="shared" si="27"/>
        <v>82800</v>
      </c>
      <c r="D209" s="2">
        <f t="shared" si="28"/>
        <v>21.710119902050799</v>
      </c>
      <c r="E209" s="2">
        <f t="shared" si="29"/>
        <v>28.647574353538346</v>
      </c>
      <c r="F209" s="2">
        <f t="shared" si="30"/>
        <v>20.751132474124717</v>
      </c>
      <c r="G209" s="2">
        <f t="shared" si="31"/>
        <v>29.833900588873774</v>
      </c>
    </row>
    <row r="210" spans="1:7" x14ac:dyDescent="0.2">
      <c r="A210">
        <v>25</v>
      </c>
      <c r="B210">
        <v>208</v>
      </c>
      <c r="C210">
        <f t="shared" si="27"/>
        <v>83200</v>
      </c>
      <c r="D210" s="2">
        <f t="shared" si="28"/>
        <v>21.717756526614991</v>
      </c>
      <c r="E210" s="2">
        <f t="shared" si="29"/>
        <v>28.638198767641256</v>
      </c>
      <c r="F210" s="2">
        <f t="shared" si="30"/>
        <v>20.760813587719873</v>
      </c>
      <c r="G210" s="2">
        <f t="shared" si="31"/>
        <v>29.821382129475491</v>
      </c>
    </row>
    <row r="211" spans="1:7" x14ac:dyDescent="0.2">
      <c r="A211">
        <v>25</v>
      </c>
      <c r="B211">
        <v>209</v>
      </c>
      <c r="C211">
        <f t="shared" si="27"/>
        <v>83600</v>
      </c>
      <c r="D211" s="2">
        <f t="shared" si="28"/>
        <v>21.725339634660912</v>
      </c>
      <c r="E211" s="2">
        <f t="shared" si="29"/>
        <v>28.628893475781386</v>
      </c>
      <c r="F211" s="2">
        <f t="shared" si="30"/>
        <v>20.770427734965622</v>
      </c>
      <c r="G211" s="2">
        <f t="shared" si="31"/>
        <v>29.808957961536159</v>
      </c>
    </row>
    <row r="212" spans="1:7" x14ac:dyDescent="0.2">
      <c r="A212">
        <v>25</v>
      </c>
      <c r="B212">
        <v>210</v>
      </c>
      <c r="C212">
        <f t="shared" si="27"/>
        <v>84000</v>
      </c>
      <c r="D212" s="2">
        <f t="shared" si="28"/>
        <v>21.732869851050278</v>
      </c>
      <c r="E212" s="2">
        <f t="shared" si="29"/>
        <v>28.619657611807163</v>
      </c>
      <c r="F212" s="2">
        <f t="shared" si="30"/>
        <v>20.779975689366587</v>
      </c>
      <c r="G212" s="2">
        <f t="shared" si="31"/>
        <v>29.796626919164559</v>
      </c>
    </row>
    <row r="213" spans="1:7" x14ac:dyDescent="0.2">
      <c r="A213">
        <v>25</v>
      </c>
      <c r="B213">
        <v>211</v>
      </c>
      <c r="C213">
        <f t="shared" si="27"/>
        <v>84400</v>
      </c>
      <c r="D213" s="2">
        <f t="shared" si="28"/>
        <v>21.740347790453065</v>
      </c>
      <c r="E213" s="2">
        <f t="shared" si="29"/>
        <v>28.610490324359475</v>
      </c>
      <c r="F213" s="2">
        <f t="shared" si="30"/>
        <v>20.78945821193097</v>
      </c>
      <c r="G213" s="2">
        <f t="shared" si="31"/>
        <v>29.784387856437615</v>
      </c>
    </row>
    <row r="214" spans="1:7" x14ac:dyDescent="0.2">
      <c r="A214">
        <v>25</v>
      </c>
      <c r="B214">
        <v>212</v>
      </c>
      <c r="C214">
        <f t="shared" si="27"/>
        <v>84800</v>
      </c>
      <c r="D214" s="2">
        <f t="shared" si="28"/>
        <v>21.747774057560573</v>
      </c>
      <c r="E214" s="2">
        <f t="shared" si="29"/>
        <v>28.60139077654949</v>
      </c>
      <c r="F214" s="2">
        <f t="shared" si="30"/>
        <v>20.798876051429556</v>
      </c>
      <c r="G214" s="2">
        <f t="shared" si="31"/>
        <v>29.772239646964433</v>
      </c>
    </row>
    <row r="215" spans="1:7" x14ac:dyDescent="0.2">
      <c r="A215">
        <v>25</v>
      </c>
      <c r="B215">
        <v>213</v>
      </c>
      <c r="C215">
        <f t="shared" si="27"/>
        <v>85200</v>
      </c>
      <c r="D215" s="2">
        <f t="shared" si="28"/>
        <v>21.755149247293073</v>
      </c>
      <c r="E215" s="2">
        <f t="shared" si="29"/>
        <v>28.592358145645047</v>
      </c>
      <c r="F215" s="2">
        <f t="shared" si="30"/>
        <v>20.80822994464814</v>
      </c>
      <c r="G215" s="2">
        <f t="shared" si="31"/>
        <v>29.760181183461988</v>
      </c>
    </row>
    <row r="216" spans="1:7" x14ac:dyDescent="0.2">
      <c r="A216">
        <v>25</v>
      </c>
      <c r="B216">
        <v>214</v>
      </c>
      <c r="C216">
        <f t="shared" si="27"/>
        <v>85600</v>
      </c>
      <c r="D216" s="2">
        <f t="shared" si="28"/>
        <v>21.762473945002192</v>
      </c>
      <c r="E216" s="2">
        <f t="shared" si="29"/>
        <v>28.583391622765269</v>
      </c>
      <c r="F216" s="2">
        <f t="shared" si="30"/>
        <v>20.817520616633647</v>
      </c>
      <c r="G216" s="2">
        <f t="shared" si="31"/>
        <v>29.748211377341917</v>
      </c>
    </row>
    <row r="217" spans="1:7" x14ac:dyDescent="0.2">
      <c r="A217">
        <v>25</v>
      </c>
      <c r="B217">
        <v>215</v>
      </c>
      <c r="C217">
        <f t="shared" ref="C217:C260" si="32">B217/A217*10000</f>
        <v>86000</v>
      </c>
      <c r="D217" s="2">
        <f t="shared" ref="D217:D260" si="33">(IF(B217&gt;0,(CHIINV(0.975, 2 * B217) / 2)/C217,0))*10000</f>
        <v>21.769748726668212</v>
      </c>
      <c r="E217" s="2">
        <f t="shared" ref="E217:E260" si="34">(IF(B217&gt;0,(CHIINV(0.025, 2 * (B217+1) )/ 2)/C217,(CHIINV(0.025, 2 )/ 2)/C217))*10000</f>
        <v>28.574490412583177</v>
      </c>
      <c r="F217" s="2">
        <f t="shared" ref="F217:F260" si="35">(IF(B217&gt;0,(CHIINV(0.995, 2 * B217) / 2)/C217,0))*10000</f>
        <v>20.8267487809341</v>
      </c>
      <c r="G217" s="2">
        <f t="shared" ref="G217:G260" si="36">(IF(B217&gt;0,(CHIINV(0.005, 2 * (B217+1) )/ 2)/C217,(CHIINV(0.005, 2 )/ 2)/C217))*10000</f>
        <v>29.736329158308177</v>
      </c>
    </row>
    <row r="218" spans="1:7" x14ac:dyDescent="0.2">
      <c r="A218">
        <v>25</v>
      </c>
      <c r="B218">
        <v>216</v>
      </c>
      <c r="C218">
        <f t="shared" si="32"/>
        <v>86400</v>
      </c>
      <c r="D218" s="2">
        <f t="shared" si="33"/>
        <v>21.776974159092394</v>
      </c>
      <c r="E218" s="2">
        <f t="shared" si="34"/>
        <v>28.565653733036051</v>
      </c>
      <c r="F218" s="2">
        <f t="shared" si="35"/>
        <v>20.835915139832561</v>
      </c>
      <c r="G218" s="2">
        <f t="shared" si="36"/>
        <v>29.724533473965213</v>
      </c>
    </row>
    <row r="219" spans="1:7" x14ac:dyDescent="0.2">
      <c r="A219">
        <v>25</v>
      </c>
      <c r="B219">
        <v>217</v>
      </c>
      <c r="C219">
        <f t="shared" si="32"/>
        <v>86800</v>
      </c>
      <c r="D219" s="2">
        <f t="shared" si="33"/>
        <v>21.78415080008449</v>
      </c>
      <c r="E219" s="2">
        <f t="shared" si="34"/>
        <v>28.556880815043289</v>
      </c>
      <c r="F219" s="2">
        <f t="shared" si="35"/>
        <v>20.845020384575335</v>
      </c>
      <c r="G219" s="2">
        <f t="shared" si="36"/>
        <v>29.71282328943629</v>
      </c>
    </row>
    <row r="220" spans="1:7" x14ac:dyDescent="0.2">
      <c r="A220">
        <v>25</v>
      </c>
      <c r="B220">
        <v>218</v>
      </c>
      <c r="C220">
        <f t="shared" si="32"/>
        <v>87200</v>
      </c>
      <c r="D220" s="2">
        <f t="shared" si="33"/>
        <v>21.791279198645615</v>
      </c>
      <c r="E220" s="2">
        <f t="shared" si="34"/>
        <v>28.548170902231579</v>
      </c>
      <c r="F220" s="2">
        <f t="shared" si="35"/>
        <v>20.85406519559449</v>
      </c>
      <c r="G220" s="2">
        <f t="shared" si="36"/>
        <v>29.701197586991718</v>
      </c>
    </row>
    <row r="221" spans="1:7" x14ac:dyDescent="0.2">
      <c r="A221">
        <v>25</v>
      </c>
      <c r="B221">
        <v>219</v>
      </c>
      <c r="C221">
        <f t="shared" si="32"/>
        <v>87600</v>
      </c>
      <c r="D221" s="2">
        <f t="shared" si="33"/>
        <v>21.79835989514655</v>
      </c>
      <c r="E221" s="2">
        <f t="shared" si="34"/>
        <v>28.539523250667095</v>
      </c>
      <c r="F221" s="2">
        <f t="shared" si="35"/>
        <v>20.863050242724899</v>
      </c>
      <c r="G221" s="2">
        <f t="shared" si="36"/>
        <v>29.689655365686651</v>
      </c>
    </row>
    <row r="222" spans="1:7" x14ac:dyDescent="0.2">
      <c r="A222">
        <v>25</v>
      </c>
      <c r="B222">
        <v>220</v>
      </c>
      <c r="C222">
        <f t="shared" si="32"/>
        <v>88000</v>
      </c>
      <c r="D222" s="2">
        <f t="shared" si="33"/>
        <v>21.805393421501698</v>
      </c>
      <c r="E222" s="2">
        <f t="shared" si="34"/>
        <v>28.530937128594584</v>
      </c>
      <c r="F222" s="2">
        <f t="shared" si="35"/>
        <v>20.871976185416028</v>
      </c>
      <c r="G222" s="2">
        <f t="shared" si="36"/>
        <v>29.678195641008113</v>
      </c>
    </row>
    <row r="223" spans="1:7" x14ac:dyDescent="0.2">
      <c r="A223">
        <v>25</v>
      </c>
      <c r="B223">
        <v>221</v>
      </c>
      <c r="C223">
        <f t="shared" si="32"/>
        <v>88400</v>
      </c>
      <c r="D223" s="2">
        <f t="shared" si="33"/>
        <v>21.812380301338706</v>
      </c>
      <c r="E223" s="2">
        <f t="shared" si="34"/>
        <v>28.522411816183048</v>
      </c>
      <c r="F223" s="2">
        <f t="shared" si="35"/>
        <v>20.880843672938568</v>
      </c>
      <c r="G223" s="2">
        <f t="shared" si="36"/>
        <v>29.666817444531134</v>
      </c>
    </row>
    <row r="224" spans="1:7" x14ac:dyDescent="0.2">
      <c r="A224">
        <v>25</v>
      </c>
      <c r="B224">
        <v>222</v>
      </c>
      <c r="C224">
        <f t="shared" si="32"/>
        <v>88800.000000000015</v>
      </c>
      <c r="D224" s="2">
        <f t="shared" si="33"/>
        <v>21.819321050163992</v>
      </c>
      <c r="E224" s="2">
        <f t="shared" si="34"/>
        <v>28.513946605277905</v>
      </c>
      <c r="F224" s="2">
        <f t="shared" si="35"/>
        <v>20.88965334458592</v>
      </c>
      <c r="G224" s="2">
        <f t="shared" si="36"/>
        <v>29.655519823583511</v>
      </c>
    </row>
    <row r="225" spans="1:7" x14ac:dyDescent="0.2">
      <c r="A225">
        <v>25</v>
      </c>
      <c r="B225">
        <v>223</v>
      </c>
      <c r="C225">
        <f t="shared" si="32"/>
        <v>89200</v>
      </c>
      <c r="D225" s="2">
        <f t="shared" si="33"/>
        <v>21.826216175524277</v>
      </c>
      <c r="E225" s="2">
        <f t="shared" si="34"/>
        <v>28.505540799159409</v>
      </c>
      <c r="F225" s="2">
        <f t="shared" si="35"/>
        <v>20.898405829871042</v>
      </c>
      <c r="G225" s="2">
        <f t="shared" si="36"/>
        <v>29.644301840919134</v>
      </c>
    </row>
    <row r="226" spans="1:7" x14ac:dyDescent="0.2">
      <c r="A226">
        <v>25</v>
      </c>
      <c r="B226">
        <v>224</v>
      </c>
      <c r="C226">
        <f t="shared" si="32"/>
        <v>89600.000000000015</v>
      </c>
      <c r="D226" s="2">
        <f t="shared" si="33"/>
        <v>21.833066177164049</v>
      </c>
      <c r="E226" s="2">
        <f t="shared" si="34"/>
        <v>28.49719371230707</v>
      </c>
      <c r="F226" s="2">
        <f t="shared" si="35"/>
        <v>20.907101748718372</v>
      </c>
      <c r="G226" s="2">
        <f t="shared" si="36"/>
        <v>29.633162574399403</v>
      </c>
    </row>
    <row r="227" spans="1:7" x14ac:dyDescent="0.2">
      <c r="A227">
        <v>25</v>
      </c>
      <c r="B227">
        <v>225</v>
      </c>
      <c r="C227">
        <f t="shared" si="32"/>
        <v>90000</v>
      </c>
      <c r="D227" s="2">
        <f t="shared" si="33"/>
        <v>21.839871547179452</v>
      </c>
      <c r="E227" s="2">
        <f t="shared" si="34"/>
        <v>28.488904670170086</v>
      </c>
      <c r="F227" s="2">
        <f t="shared" si="35"/>
        <v>20.915741711651222</v>
      </c>
      <c r="G227" s="2">
        <f t="shared" si="36"/>
        <v>29.622101116682845</v>
      </c>
    </row>
    <row r="228" spans="1:7" x14ac:dyDescent="0.2">
      <c r="A228">
        <v>25</v>
      </c>
      <c r="B228">
        <v>226</v>
      </c>
      <c r="C228">
        <f t="shared" si="32"/>
        <v>90399.999999999985</v>
      </c>
      <c r="D228" s="2">
        <f t="shared" si="33"/>
        <v>21.846632770168274</v>
      </c>
      <c r="E228" s="2">
        <f t="shared" si="34"/>
        <v>28.480673008943349</v>
      </c>
      <c r="F228" s="2">
        <f t="shared" si="35"/>
        <v>20.92432631997476</v>
      </c>
      <c r="G228" s="2">
        <f t="shared" si="36"/>
        <v>29.611116574922217</v>
      </c>
    </row>
    <row r="229" spans="1:7" x14ac:dyDescent="0.2">
      <c r="A229">
        <v>25</v>
      </c>
      <c r="B229">
        <v>227</v>
      </c>
      <c r="C229">
        <f t="shared" si="32"/>
        <v>90800</v>
      </c>
      <c r="D229" s="2">
        <f t="shared" si="33"/>
        <v>21.8533503233765</v>
      </c>
      <c r="E229" s="2">
        <f t="shared" si="34"/>
        <v>28.472498075349101</v>
      </c>
      <c r="F229" s="2">
        <f t="shared" si="35"/>
        <v>20.932856165954565</v>
      </c>
      <c r="G229" s="2">
        <f t="shared" si="36"/>
        <v>29.600208070469318</v>
      </c>
    </row>
    <row r="230" spans="1:7" x14ac:dyDescent="0.2">
      <c r="A230">
        <v>25</v>
      </c>
      <c r="B230">
        <v>228</v>
      </c>
      <c r="C230">
        <f t="shared" si="32"/>
        <v>91199.999999999985</v>
      </c>
      <c r="D230" s="2">
        <f t="shared" si="33"/>
        <v>21.860024676841295</v>
      </c>
      <c r="E230" s="2">
        <f t="shared" si="34"/>
        <v>28.464379226423954</v>
      </c>
      <c r="F230" s="2">
        <f t="shared" si="35"/>
        <v>20.941331832991057</v>
      </c>
      <c r="G230" s="2">
        <f t="shared" si="36"/>
        <v>29.589374738587036</v>
      </c>
    </row>
    <row r="231" spans="1:7" x14ac:dyDescent="0.2">
      <c r="A231">
        <v>25</v>
      </c>
      <c r="B231">
        <v>229</v>
      </c>
      <c r="C231">
        <f t="shared" si="32"/>
        <v>91600</v>
      </c>
      <c r="D231" s="2">
        <f t="shared" si="33"/>
        <v>21.86665629353061</v>
      </c>
      <c r="E231" s="2">
        <f t="shared" si="34"/>
        <v>28.456315829311102</v>
      </c>
      <c r="F231" s="2">
        <f t="shared" si="35"/>
        <v>20.949753895789701</v>
      </c>
      <c r="G231" s="2">
        <f t="shared" si="36"/>
        <v>29.578615728168415</v>
      </c>
    </row>
    <row r="232" spans="1:7" x14ac:dyDescent="0.2">
      <c r="A232">
        <v>25</v>
      </c>
      <c r="B232">
        <v>230</v>
      </c>
      <c r="C232">
        <f t="shared" si="32"/>
        <v>92000</v>
      </c>
      <c r="D232" s="2">
        <f t="shared" si="33"/>
        <v>21.873245629479531</v>
      </c>
      <c r="E232" s="2">
        <f t="shared" si="34"/>
        <v>28.448307261057664</v>
      </c>
      <c r="F232" s="2">
        <f t="shared" si="35"/>
        <v>20.958122920527373</v>
      </c>
      <c r="G232" s="2">
        <f t="shared" si="36"/>
        <v>29.567930201462776</v>
      </c>
    </row>
    <row r="233" spans="1:7" x14ac:dyDescent="0.2">
      <c r="A233">
        <v>25</v>
      </c>
      <c r="B233">
        <v>231</v>
      </c>
      <c r="C233">
        <f t="shared" si="32"/>
        <v>92400</v>
      </c>
      <c r="D233" s="2">
        <f t="shared" si="33"/>
        <v>21.879793133923378</v>
      </c>
      <c r="E233" s="2">
        <f t="shared" si="34"/>
        <v>28.440352908416926</v>
      </c>
      <c r="F233" s="2">
        <f t="shared" si="35"/>
        <v>20.966439465014723</v>
      </c>
      <c r="G233" s="2">
        <f t="shared" si="36"/>
        <v>29.5573173338083</v>
      </c>
    </row>
    <row r="234" spans="1:7" x14ac:dyDescent="0.2">
      <c r="A234">
        <v>25</v>
      </c>
      <c r="B234">
        <v>232</v>
      </c>
      <c r="C234">
        <f t="shared" si="32"/>
        <v>92800</v>
      </c>
      <c r="D234" s="2">
        <f t="shared" si="33"/>
        <v>21.886299249427704</v>
      </c>
      <c r="E234" s="2">
        <f t="shared" si="34"/>
        <v>28.432452167655406</v>
      </c>
      <c r="F234" s="2">
        <f t="shared" si="35"/>
        <v>20.974704078854877</v>
      </c>
      <c r="G234" s="2">
        <f t="shared" si="36"/>
        <v>29.546776313371289</v>
      </c>
    </row>
    <row r="235" spans="1:7" x14ac:dyDescent="0.2">
      <c r="A235">
        <v>25</v>
      </c>
      <c r="B235">
        <v>233</v>
      </c>
      <c r="C235">
        <f t="shared" si="32"/>
        <v>93200</v>
      </c>
      <c r="D235" s="2">
        <f t="shared" si="33"/>
        <v>21.892764412015296</v>
      </c>
      <c r="E235" s="2">
        <f t="shared" si="34"/>
        <v>28.42460444436453</v>
      </c>
      <c r="F235" s="2">
        <f t="shared" si="35"/>
        <v>20.982917303598295</v>
      </c>
      <c r="G235" s="2">
        <f t="shared" si="36"/>
        <v>29.536306340891642</v>
      </c>
    </row>
    <row r="236" spans="1:7" x14ac:dyDescent="0.2">
      <c r="A236">
        <v>25</v>
      </c>
      <c r="B236">
        <v>234</v>
      </c>
      <c r="C236">
        <f t="shared" si="32"/>
        <v>93600</v>
      </c>
      <c r="D236" s="2">
        <f t="shared" si="33"/>
        <v>21.899189051290179</v>
      </c>
      <c r="E236" s="2">
        <f t="shared" si="34"/>
        <v>28.416809153276887</v>
      </c>
      <c r="F236" s="2">
        <f t="shared" si="35"/>
        <v>20.99107967289434</v>
      </c>
      <c r="G236" s="2">
        <f t="shared" si="36"/>
        <v>29.52590662943447</v>
      </c>
    </row>
    <row r="237" spans="1:7" x14ac:dyDescent="0.2">
      <c r="A237">
        <v>25</v>
      </c>
      <c r="B237">
        <v>235</v>
      </c>
      <c r="C237">
        <f t="shared" si="32"/>
        <v>94000</v>
      </c>
      <c r="D237" s="2">
        <f t="shared" si="33"/>
        <v>21.905573590558816</v>
      </c>
      <c r="E237" s="2">
        <f t="shared" si="34"/>
        <v>28.409065718086836</v>
      </c>
      <c r="F237" s="2">
        <f t="shared" si="35"/>
        <v>20.999191712639092</v>
      </c>
      <c r="G237" s="2">
        <f t="shared" si="36"/>
        <v>29.515576404147691</v>
      </c>
    </row>
    <row r="238" spans="1:7" x14ac:dyDescent="0.2">
      <c r="A238">
        <v>25</v>
      </c>
      <c r="B238">
        <v>236</v>
      </c>
      <c r="C238">
        <f t="shared" si="32"/>
        <v>94400</v>
      </c>
      <c r="D238" s="2">
        <f t="shared" si="33"/>
        <v>21.911918446948437</v>
      </c>
      <c r="E238" s="2">
        <f t="shared" si="34"/>
        <v>28.401373571275432</v>
      </c>
      <c r="F238" s="2">
        <f t="shared" si="35"/>
        <v>21.007253941119956</v>
      </c>
      <c r="G238" s="2">
        <f t="shared" si="36"/>
        <v>29.505314902025393</v>
      </c>
    </row>
    <row r="239" spans="1:7" x14ac:dyDescent="0.2">
      <c r="A239">
        <v>25</v>
      </c>
      <c r="B239">
        <v>237</v>
      </c>
      <c r="C239">
        <f t="shared" si="32"/>
        <v>94800</v>
      </c>
      <c r="D239" s="2">
        <f t="shared" si="33"/>
        <v>21.918224031522772</v>
      </c>
      <c r="E239" s="2">
        <f t="shared" si="34"/>
        <v>28.393732153939453</v>
      </c>
      <c r="F239" s="2">
        <f t="shared" si="35"/>
        <v>21.015266869156942</v>
      </c>
      <c r="G239" s="2">
        <f t="shared" si="36"/>
        <v>29.495121371676827</v>
      </c>
    </row>
    <row r="240" spans="1:7" x14ac:dyDescent="0.2">
      <c r="A240">
        <v>25</v>
      </c>
      <c r="B240">
        <v>238</v>
      </c>
      <c r="C240">
        <f t="shared" si="32"/>
        <v>95200</v>
      </c>
      <c r="D240" s="2">
        <f t="shared" si="33"/>
        <v>21.924490749395027</v>
      </c>
      <c r="E240" s="2">
        <f t="shared" si="34"/>
        <v>28.386140915624505</v>
      </c>
      <c r="F240" s="2">
        <f t="shared" si="35"/>
        <v>21.02323100024072</v>
      </c>
      <c r="G240" s="2">
        <f t="shared" si="36"/>
        <v>29.484995073100844</v>
      </c>
    </row>
    <row r="241" spans="1:7" x14ac:dyDescent="0.2">
      <c r="A241">
        <v>25</v>
      </c>
      <c r="B241">
        <v>239</v>
      </c>
      <c r="C241">
        <f t="shared" si="32"/>
        <v>95600</v>
      </c>
      <c r="D241" s="2">
        <f t="shared" si="33"/>
        <v>21.930718999838351</v>
      </c>
      <c r="E241" s="2">
        <f t="shared" si="34"/>
        <v>28.378599314162027</v>
      </c>
      <c r="F241" s="2">
        <f t="shared" si="35"/>
        <v>21.031146830667634</v>
      </c>
      <c r="G241" s="2">
        <f t="shared" si="36"/>
        <v>29.474935277465701</v>
      </c>
    </row>
    <row r="242" spans="1:7" x14ac:dyDescent="0.2">
      <c r="A242">
        <v>25</v>
      </c>
      <c r="B242">
        <v>240</v>
      </c>
      <c r="C242">
        <f t="shared" si="32"/>
        <v>96000</v>
      </c>
      <c r="D242" s="2">
        <f t="shared" si="33"/>
        <v>21.936909176393854</v>
      </c>
      <c r="E242" s="2">
        <f t="shared" si="34"/>
        <v>28.371106815510142</v>
      </c>
      <c r="F242" s="2">
        <f t="shared" si="35"/>
        <v>21.039014849671549</v>
      </c>
      <c r="G242" s="2">
        <f t="shared" si="36"/>
        <v>29.464941266893998</v>
      </c>
    </row>
    <row r="243" spans="1:7" x14ac:dyDescent="0.2">
      <c r="A243">
        <v>25</v>
      </c>
      <c r="B243">
        <v>241</v>
      </c>
      <c r="C243">
        <f t="shared" si="32"/>
        <v>96400</v>
      </c>
      <c r="D243" s="2">
        <f t="shared" si="33"/>
        <v>21.943061666976057</v>
      </c>
      <c r="E243" s="2">
        <f t="shared" si="34"/>
        <v>28.363662893598203</v>
      </c>
      <c r="F243" s="2">
        <f t="shared" si="35"/>
        <v>21.046835539552909</v>
      </c>
      <c r="G243" s="2">
        <f t="shared" si="36"/>
        <v>29.455012334252629</v>
      </c>
    </row>
    <row r="244" spans="1:7" x14ac:dyDescent="0.2">
      <c r="A244">
        <v>25</v>
      </c>
      <c r="B244">
        <v>242</v>
      </c>
      <c r="C244">
        <f t="shared" si="32"/>
        <v>96800</v>
      </c>
      <c r="D244" s="2">
        <f t="shared" si="33"/>
        <v>21.949176853976127</v>
      </c>
      <c r="E244" s="2">
        <f t="shared" si="34"/>
        <v>28.356267030174919</v>
      </c>
      <c r="F244" s="2">
        <f t="shared" si="35"/>
        <v>21.054609375804805</v>
      </c>
      <c r="G244" s="2">
        <f t="shared" si="36"/>
        <v>29.445147782947675</v>
      </c>
    </row>
    <row r="245" spans="1:7" x14ac:dyDescent="0.2">
      <c r="A245">
        <v>25</v>
      </c>
      <c r="B245">
        <v>243</v>
      </c>
      <c r="C245">
        <f t="shared" si="32"/>
        <v>97200</v>
      </c>
      <c r="D245" s="2">
        <f t="shared" si="33"/>
        <v>21.955255114362682</v>
      </c>
      <c r="E245" s="2">
        <f t="shared" si="34"/>
        <v>28.348918714660087</v>
      </c>
      <c r="F245" s="2">
        <f t="shared" si="35"/>
        <v>21.062336827236358</v>
      </c>
      <c r="G245" s="2">
        <f t="shared" si="36"/>
        <v>29.435346926723984</v>
      </c>
    </row>
    <row r="246" spans="1:7" x14ac:dyDescent="0.2">
      <c r="A246">
        <v>25</v>
      </c>
      <c r="B246">
        <v>244</v>
      </c>
      <c r="C246">
        <f t="shared" si="32"/>
        <v>97600</v>
      </c>
      <c r="D246" s="2">
        <f t="shared" si="33"/>
        <v>21.961296819780451</v>
      </c>
      <c r="E246" s="2">
        <f t="shared" si="34"/>
        <v>28.34161744399961</v>
      </c>
      <c r="F246" s="2">
        <f t="shared" si="35"/>
        <v>21.070018356093193</v>
      </c>
      <c r="G246" s="2">
        <f t="shared" si="36"/>
        <v>29.425609089469422</v>
      </c>
    </row>
    <row r="247" spans="1:7" x14ac:dyDescent="0.2">
      <c r="A247">
        <v>25</v>
      </c>
      <c r="B247">
        <v>245</v>
      </c>
      <c r="C247">
        <f t="shared" si="32"/>
        <v>98000</v>
      </c>
      <c r="D247" s="2">
        <f t="shared" si="33"/>
        <v>21.967302336646661</v>
      </c>
      <c r="E247" s="2">
        <f t="shared" si="34"/>
        <v>28.334362722523956</v>
      </c>
      <c r="F247" s="2">
        <f t="shared" si="35"/>
        <v>21.077654418175513</v>
      </c>
      <c r="G247" s="2">
        <f t="shared" si="36"/>
        <v>29.415933605023632</v>
      </c>
    </row>
    <row r="248" spans="1:7" x14ac:dyDescent="0.2">
      <c r="A248">
        <v>25</v>
      </c>
      <c r="B248">
        <v>246</v>
      </c>
      <c r="C248">
        <f t="shared" si="32"/>
        <v>98400</v>
      </c>
      <c r="D248" s="2">
        <f t="shared" si="33"/>
        <v>21.973272026245379</v>
      </c>
      <c r="E248" s="2">
        <f t="shared" si="34"/>
        <v>28.327154061809782</v>
      </c>
      <c r="F248" s="2">
        <f t="shared" si="35"/>
        <v>21.085245462953331</v>
      </c>
      <c r="G248" s="2">
        <f t="shared" si="36"/>
        <v>29.406319816991118</v>
      </c>
    </row>
    <row r="249" spans="1:7" x14ac:dyDescent="0.2">
      <c r="A249">
        <v>25</v>
      </c>
      <c r="B249">
        <v>247</v>
      </c>
      <c r="C249">
        <f t="shared" si="32"/>
        <v>98800.000000000015</v>
      </c>
      <c r="D249" s="2">
        <f t="shared" si="33"/>
        <v>21.9792062448197</v>
      </c>
      <c r="E249" s="2">
        <f t="shared" si="34"/>
        <v>28.319990980544752</v>
      </c>
      <c r="F249" s="2">
        <f t="shared" si="35"/>
        <v>21.092791933679393</v>
      </c>
      <c r="G249" s="2">
        <f t="shared" si="36"/>
        <v>29.396767078558629</v>
      </c>
    </row>
    <row r="250" spans="1:7" x14ac:dyDescent="0.2">
      <c r="A250">
        <v>25</v>
      </c>
      <c r="B250">
        <v>248</v>
      </c>
      <c r="C250">
        <f t="shared" si="32"/>
        <v>99200</v>
      </c>
      <c r="D250" s="2">
        <f t="shared" si="33"/>
        <v>21.985105343661999</v>
      </c>
      <c r="E250" s="2">
        <f t="shared" si="34"/>
        <v>28.31287300439535</v>
      </c>
      <c r="F250" s="2">
        <f t="shared" si="35"/>
        <v>21.100294267499539</v>
      </c>
      <c r="G250" s="2">
        <f t="shared" si="36"/>
        <v>29.387274752316728</v>
      </c>
    </row>
    <row r="251" spans="1:7" x14ac:dyDescent="0.2">
      <c r="A251">
        <v>25</v>
      </c>
      <c r="B251">
        <v>249</v>
      </c>
      <c r="C251">
        <f t="shared" si="32"/>
        <v>99600.000000000015</v>
      </c>
      <c r="D251" s="2">
        <f t="shared" si="33"/>
        <v>21.990969669202116</v>
      </c>
      <c r="E251" s="2">
        <f t="shared" si="34"/>
        <v>28.305799665877764</v>
      </c>
      <c r="F251" s="2">
        <f t="shared" si="35"/>
        <v>21.107752895560637</v>
      </c>
      <c r="G251" s="2">
        <f t="shared" si="36"/>
        <v>29.377842210085277</v>
      </c>
    </row>
    <row r="252" spans="1:7" x14ac:dyDescent="0.2">
      <c r="A252">
        <v>25</v>
      </c>
      <c r="B252">
        <v>250</v>
      </c>
      <c r="C252">
        <f t="shared" si="32"/>
        <v>100000</v>
      </c>
      <c r="D252" s="2">
        <f t="shared" si="33"/>
        <v>21.996799563093731</v>
      </c>
      <c r="E252" s="2">
        <f t="shared" si="34"/>
        <v>28.298770504231605</v>
      </c>
      <c r="F252" s="2">
        <f t="shared" si="35"/>
        <v>21.115168243116397</v>
      </c>
      <c r="G252" s="2">
        <f t="shared" si="36"/>
        <v>29.368468832742987</v>
      </c>
    </row>
    <row r="253" spans="1:7" x14ac:dyDescent="0.2">
      <c r="A253">
        <v>25</v>
      </c>
      <c r="B253">
        <v>251</v>
      </c>
      <c r="C253">
        <f t="shared" si="32"/>
        <v>100399.99999999999</v>
      </c>
      <c r="D253" s="2">
        <f t="shared" si="33"/>
        <v>22.002595362298795</v>
      </c>
      <c r="E253" s="2">
        <f t="shared" si="34"/>
        <v>28.291785065296494</v>
      </c>
      <c r="F253" s="2">
        <f t="shared" si="35"/>
        <v>21.122540729630558</v>
      </c>
      <c r="G253" s="2">
        <f t="shared" si="36"/>
        <v>29.359154010060706</v>
      </c>
    </row>
    <row r="254" spans="1:7" x14ac:dyDescent="0.2">
      <c r="A254">
        <v>25</v>
      </c>
      <c r="B254">
        <v>252</v>
      </c>
      <c r="C254">
        <f t="shared" si="32"/>
        <v>100800</v>
      </c>
      <c r="D254" s="2">
        <f t="shared" si="33"/>
        <v>22.008357399170166</v>
      </c>
      <c r="E254" s="2">
        <f t="shared" si="34"/>
        <v>28.284842901391347</v>
      </c>
      <c r="F254" s="2">
        <f t="shared" si="35"/>
        <v>21.129870768878266</v>
      </c>
      <c r="G254" s="2">
        <f t="shared" si="36"/>
        <v>29.349897140538449</v>
      </c>
    </row>
    <row r="255" spans="1:7" x14ac:dyDescent="0.2">
      <c r="A255">
        <v>25</v>
      </c>
      <c r="B255">
        <v>253</v>
      </c>
      <c r="C255">
        <f t="shared" si="32"/>
        <v>101199.99999999999</v>
      </c>
      <c r="D255" s="2">
        <f t="shared" si="33"/>
        <v>22.01408600153249</v>
      </c>
      <c r="E255" s="2">
        <f t="shared" si="34"/>
        <v>28.277943571196417</v>
      </c>
      <c r="F255" s="2">
        <f t="shared" si="35"/>
        <v>21.137158769045019</v>
      </c>
      <c r="G255" s="2">
        <f t="shared" si="36"/>
        <v>29.340697631246105</v>
      </c>
    </row>
    <row r="256" spans="1:7" x14ac:dyDescent="0.2">
      <c r="A256">
        <v>25</v>
      </c>
      <c r="B256">
        <v>254</v>
      </c>
      <c r="C256">
        <f t="shared" si="32"/>
        <v>101600</v>
      </c>
      <c r="D256" s="2">
        <f t="shared" si="33"/>
        <v>22.019781492761293</v>
      </c>
      <c r="E256" s="2">
        <f t="shared" si="34"/>
        <v>28.27108663963789</v>
      </c>
      <c r="F256" s="2">
        <f t="shared" si="35"/>
        <v>21.144405132823554</v>
      </c>
      <c r="G256" s="2">
        <f t="shared" si="36"/>
        <v>29.331554897667566</v>
      </c>
    </row>
    <row r="257" spans="1:7" x14ac:dyDescent="0.2">
      <c r="A257">
        <v>25</v>
      </c>
      <c r="B257">
        <v>255</v>
      </c>
      <c r="C257">
        <f t="shared" si="32"/>
        <v>102000</v>
      </c>
      <c r="D257" s="2">
        <f t="shared" si="33"/>
        <v>22.025444191860498</v>
      </c>
      <c r="E257" s="2">
        <f t="shared" si="34"/>
        <v>28.264271677775035</v>
      </c>
      <c r="F257" s="2">
        <f t="shared" si="35"/>
        <v>21.151610257508807</v>
      </c>
      <c r="G257" s="2">
        <f t="shared" si="36"/>
        <v>29.32246836354842</v>
      </c>
    </row>
    <row r="258" spans="1:7" x14ac:dyDescent="0.2">
      <c r="A258">
        <v>25</v>
      </c>
      <c r="B258">
        <v>256</v>
      </c>
      <c r="C258">
        <f t="shared" si="32"/>
        <v>102400</v>
      </c>
      <c r="D258" s="2">
        <f t="shared" si="33"/>
        <v>22.031074413538157</v>
      </c>
      <c r="E258" s="2">
        <f t="shared" si="34"/>
        <v>28.25749826268984</v>
      </c>
      <c r="F258" s="2">
        <f t="shared" si="35"/>
        <v>21.158774535090714</v>
      </c>
      <c r="G258" s="2">
        <f t="shared" si="36"/>
        <v>29.313437460746908</v>
      </c>
    </row>
    <row r="259" spans="1:7" x14ac:dyDescent="0.2">
      <c r="A259">
        <v>25</v>
      </c>
      <c r="B259">
        <v>257</v>
      </c>
      <c r="C259">
        <f t="shared" si="32"/>
        <v>102800</v>
      </c>
      <c r="D259" s="2">
        <f t="shared" si="33"/>
        <v>22.036672468280692</v>
      </c>
      <c r="E259" s="2">
        <f t="shared" si="34"/>
        <v>28.25076597737905</v>
      </c>
      <c r="F259" s="2">
        <f t="shared" si="35"/>
        <v>21.165898352345202</v>
      </c>
      <c r="G259" s="2">
        <f t="shared" si="36"/>
        <v>29.30446162908817</v>
      </c>
    </row>
    <row r="260" spans="1:7" x14ac:dyDescent="0.2">
      <c r="A260">
        <v>25</v>
      </c>
      <c r="B260">
        <v>258</v>
      </c>
      <c r="C260">
        <f t="shared" si="32"/>
        <v>103200</v>
      </c>
      <c r="D260" s="2">
        <f t="shared" si="33"/>
        <v>22.042238662425529</v>
      </c>
      <c r="E260" s="2">
        <f t="shared" si="34"/>
        <v>28.24407441064854</v>
      </c>
      <c r="F260" s="2">
        <f t="shared" si="35"/>
        <v>21.172982090923174</v>
      </c>
      <c r="G260" s="2">
        <f t="shared" si="36"/>
        <v>29.2955403162217</v>
      </c>
    </row>
    <row r="261" spans="1:7" x14ac:dyDescent="0.2">
      <c r="A261">
        <v>25</v>
      </c>
      <c r="B261">
        <v>259</v>
      </c>
      <c r="C261">
        <f t="shared" ref="C261:C324" si="37">B261/A261*10000</f>
        <v>103600</v>
      </c>
      <c r="D261" s="2">
        <f t="shared" ref="D261:D324" si="38">(IF(B261&gt;0,(CHIINV(0.975, 2 * B261) / 2)/C261,0))*10000</f>
        <v>22.047773298232212</v>
      </c>
      <c r="E261" s="2">
        <f t="shared" ref="E261:E324" si="39">(IF(B261&gt;0,(CHIINV(0.025, 2 * (B261+1) )/ 2)/C261,(CHIINV(0.025, 2 )/ 2)/C261))*10000</f>
        <v>28.23742315701006</v>
      </c>
      <c r="F261" s="2">
        <f t="shared" ref="F261:F324" si="40">(IF(B261&gt;0,(CHIINV(0.995, 2 * B261) / 2)/C261,0))*10000</f>
        <v>21.180026127437706</v>
      </c>
      <c r="G261" s="2">
        <f t="shared" ref="G261:G324" si="41">(IF(B261&gt;0,(CHIINV(0.005, 2 * (B261+1) )/ 2)/C261,(CHIINV(0.005, 2 )/ 2)/C261))*10000</f>
        <v>29.286672977481846</v>
      </c>
    </row>
    <row r="262" spans="1:7" x14ac:dyDescent="0.2">
      <c r="A262">
        <v>25</v>
      </c>
      <c r="B262">
        <v>260</v>
      </c>
      <c r="C262">
        <f t="shared" si="37"/>
        <v>104000</v>
      </c>
      <c r="D262" s="2">
        <f t="shared" si="38"/>
        <v>22.053276673952041</v>
      </c>
      <c r="E262" s="2">
        <f t="shared" si="39"/>
        <v>28.230811816580072</v>
      </c>
      <c r="F262" s="2">
        <f t="shared" si="40"/>
        <v>21.187030833549407</v>
      </c>
      <c r="G262" s="2">
        <f t="shared" si="41"/>
        <v>29.277859075751362</v>
      </c>
    </row>
    <row r="263" spans="1:7" x14ac:dyDescent="0.2">
      <c r="A263">
        <v>25</v>
      </c>
      <c r="B263">
        <v>261</v>
      </c>
      <c r="C263">
        <f t="shared" si="37"/>
        <v>104400</v>
      </c>
      <c r="D263" s="2">
        <f t="shared" si="38"/>
        <v>22.058749083896249</v>
      </c>
      <c r="E263" s="2">
        <f t="shared" si="39"/>
        <v>28.224239994980891</v>
      </c>
      <c r="F263" s="2">
        <f t="shared" si="40"/>
        <v>21.193996576050019</v>
      </c>
      <c r="G263" s="2">
        <f t="shared" si="41"/>
        <v>29.2690980813279</v>
      </c>
    </row>
    <row r="264" spans="1:7" x14ac:dyDescent="0.2">
      <c r="A264">
        <v>25</v>
      </c>
      <c r="B264">
        <v>262</v>
      </c>
      <c r="C264">
        <f t="shared" si="37"/>
        <v>104800</v>
      </c>
      <c r="D264" s="2">
        <f t="shared" si="38"/>
        <v>22.064190818502762</v>
      </c>
      <c r="E264" s="2">
        <f t="shared" si="39"/>
        <v>28.217707303243895</v>
      </c>
      <c r="F264" s="2">
        <f t="shared" si="40"/>
        <v>21.200923716944278</v>
      </c>
      <c r="G264" s="2">
        <f t="shared" si="41"/>
        <v>29.260389471793381</v>
      </c>
    </row>
    <row r="265" spans="1:7" x14ac:dyDescent="0.2">
      <c r="A265">
        <v>25</v>
      </c>
      <c r="B265">
        <v>263</v>
      </c>
      <c r="C265">
        <f t="shared" si="37"/>
        <v>105200</v>
      </c>
      <c r="D265" s="2">
        <f t="shared" si="38"/>
        <v>22.069602164401605</v>
      </c>
      <c r="E265" s="2">
        <f t="shared" si="39"/>
        <v>28.211213357714765</v>
      </c>
      <c r="F265" s="2">
        <f t="shared" si="40"/>
        <v>21.207812613530177</v>
      </c>
      <c r="G265" s="2">
        <f t="shared" si="41"/>
        <v>29.251732731886126</v>
      </c>
    </row>
    <row r="266" spans="1:7" x14ac:dyDescent="0.2">
      <c r="A266">
        <v>25</v>
      </c>
      <c r="B266">
        <v>264</v>
      </c>
      <c r="C266">
        <f t="shared" si="37"/>
        <v>105600</v>
      </c>
      <c r="D266" s="2">
        <f t="shared" si="38"/>
        <v>22.074983404478928</v>
      </c>
      <c r="E266" s="2">
        <f t="shared" si="39"/>
        <v>28.204757779960836</v>
      </c>
      <c r="F266" s="2">
        <f t="shared" si="40"/>
        <v>21.214663618477438</v>
      </c>
      <c r="G266" s="2">
        <f t="shared" si="41"/>
        <v>29.243127353375723</v>
      </c>
    </row>
    <row r="267" spans="1:7" x14ac:dyDescent="0.2">
      <c r="A267">
        <v>25</v>
      </c>
      <c r="B267">
        <v>265</v>
      </c>
      <c r="C267">
        <f t="shared" si="37"/>
        <v>106000</v>
      </c>
      <c r="D267" s="2">
        <f t="shared" si="38"/>
        <v>22.080334817939757</v>
      </c>
      <c r="E267" s="2">
        <f t="shared" si="39"/>
        <v>28.198340196680299</v>
      </c>
      <c r="F267" s="2">
        <f t="shared" si="40"/>
        <v>21.221477079904567</v>
      </c>
      <c r="G267" s="2">
        <f t="shared" si="41"/>
        <v>29.234572834940604</v>
      </c>
    </row>
    <row r="268" spans="1:7" x14ac:dyDescent="0.2">
      <c r="A268">
        <v>25</v>
      </c>
      <c r="B268">
        <v>266</v>
      </c>
      <c r="C268">
        <f t="shared" si="37"/>
        <v>106400</v>
      </c>
      <c r="D268" s="2">
        <f t="shared" si="38"/>
        <v>22.085656680369407</v>
      </c>
      <c r="E268" s="2">
        <f t="shared" si="39"/>
        <v>28.191960239613408</v>
      </c>
      <c r="F268" s="2">
        <f t="shared" si="40"/>
        <v>21.228253341454202</v>
      </c>
      <c r="G268" s="2">
        <f t="shared" si="41"/>
        <v>29.226068682048126</v>
      </c>
    </row>
    <row r="269" spans="1:7" x14ac:dyDescent="0.2">
      <c r="A269">
        <v>25</v>
      </c>
      <c r="B269">
        <v>267</v>
      </c>
      <c r="C269">
        <f t="shared" si="37"/>
        <v>106800</v>
      </c>
      <c r="D269" s="2">
        <f t="shared" si="38"/>
        <v>22.090949263793739</v>
      </c>
      <c r="E269" s="2">
        <f t="shared" si="39"/>
        <v>28.185617545455507</v>
      </c>
      <c r="F269" s="2">
        <f t="shared" si="40"/>
        <v>21.234992742366973</v>
      </c>
      <c r="G269" s="2">
        <f t="shared" si="41"/>
        <v>29.217614406837246</v>
      </c>
    </row>
    <row r="270" spans="1:7" x14ac:dyDescent="0.2">
      <c r="A270">
        <v>25</v>
      </c>
      <c r="B270">
        <v>268</v>
      </c>
      <c r="C270">
        <f t="shared" si="37"/>
        <v>107200</v>
      </c>
      <c r="D270" s="2">
        <f t="shared" si="38"/>
        <v>22.096212836738072</v>
      </c>
      <c r="E270" s="2">
        <f t="shared" si="39"/>
        <v>28.179311755771909</v>
      </c>
      <c r="F270" s="2">
        <f t="shared" si="40"/>
        <v>21.241695617553951</v>
      </c>
      <c r="G270" s="2">
        <f t="shared" si="41"/>
        <v>29.20920952800363</v>
      </c>
    </row>
    <row r="271" spans="1:7" x14ac:dyDescent="0.2">
      <c r="A271">
        <v>25</v>
      </c>
      <c r="B271">
        <v>269</v>
      </c>
      <c r="C271">
        <f t="shared" si="37"/>
        <v>107600</v>
      </c>
      <c r="D271" s="2">
        <f t="shared" si="38"/>
        <v>22.101447664285025</v>
      </c>
      <c r="E271" s="2">
        <f t="shared" si="39"/>
        <v>28.173042516914521</v>
      </c>
      <c r="F271" s="2">
        <f t="shared" si="40"/>
        <v>21.248362297667583</v>
      </c>
      <c r="G271" s="2">
        <f t="shared" si="41"/>
        <v>29.200853570687158</v>
      </c>
    </row>
    <row r="272" spans="1:7" x14ac:dyDescent="0.2">
      <c r="A272">
        <v>25</v>
      </c>
      <c r="B272">
        <v>270</v>
      </c>
      <c r="C272">
        <f t="shared" si="37"/>
        <v>108000</v>
      </c>
      <c r="D272" s="2">
        <f t="shared" si="38"/>
        <v>22.106654008131112</v>
      </c>
      <c r="E272" s="2">
        <f t="shared" si="39"/>
        <v>28.166809479940213</v>
      </c>
      <c r="F272" s="2">
        <f t="shared" si="40"/>
        <v>21.254993109171146</v>
      </c>
      <c r="G272" s="2">
        <f t="shared" si="41"/>
        <v>29.192546066361814</v>
      </c>
    </row>
    <row r="273" spans="1:7" x14ac:dyDescent="0.2">
      <c r="A273">
        <v>25</v>
      </c>
      <c r="B273">
        <v>271</v>
      </c>
      <c r="C273">
        <f t="shared" si="37"/>
        <v>108400</v>
      </c>
      <c r="D273" s="2">
        <f t="shared" si="38"/>
        <v>22.111832126642234</v>
      </c>
      <c r="E273" s="2">
        <f t="shared" si="39"/>
        <v>28.160612300530918</v>
      </c>
      <c r="F273" s="2">
        <f t="shared" si="40"/>
        <v>21.261588374406937</v>
      </c>
      <c r="G273" s="2">
        <f t="shared" si="41"/>
        <v>29.184286552727794</v>
      </c>
    </row>
    <row r="274" spans="1:7" x14ac:dyDescent="0.2">
      <c r="A274">
        <v>25</v>
      </c>
      <c r="B274">
        <v>272</v>
      </c>
      <c r="C274">
        <f t="shared" si="37"/>
        <v>108800.00000000001</v>
      </c>
      <c r="D274" s="2">
        <f t="shared" si="38"/>
        <v>22.116982274908061</v>
      </c>
      <c r="E274" s="2">
        <f t="shared" si="39"/>
        <v>28.1544506389153</v>
      </c>
      <c r="F274" s="2">
        <f t="shared" si="40"/>
        <v>21.268148411663059</v>
      </c>
      <c r="G274" s="2">
        <f t="shared" si="41"/>
        <v>29.176074573605913</v>
      </c>
    </row>
    <row r="275" spans="1:7" x14ac:dyDescent="0.2">
      <c r="A275">
        <v>25</v>
      </c>
      <c r="B275">
        <v>273</v>
      </c>
      <c r="C275">
        <f t="shared" si="37"/>
        <v>109200</v>
      </c>
      <c r="D275" s="2">
        <f t="shared" si="38"/>
        <v>22.122104704795344</v>
      </c>
      <c r="E275" s="2">
        <f t="shared" si="39"/>
        <v>28.148324159792132</v>
      </c>
      <c r="F275" s="2">
        <f t="shared" si="40"/>
        <v>21.274673535238918</v>
      </c>
      <c r="G275" s="2">
        <f t="shared" si="41"/>
        <v>29.167909678834175</v>
      </c>
    </row>
    <row r="276" spans="1:7" x14ac:dyDescent="0.2">
      <c r="A276">
        <v>25</v>
      </c>
      <c r="B276">
        <v>274</v>
      </c>
      <c r="C276">
        <f t="shared" si="37"/>
        <v>109600.00000000001</v>
      </c>
      <c r="D276" s="2">
        <f t="shared" si="38"/>
        <v>22.127199665000131</v>
      </c>
      <c r="E276" s="2">
        <f t="shared" si="39"/>
        <v>28.142232532255125</v>
      </c>
      <c r="F276" s="2">
        <f t="shared" si="40"/>
        <v>21.281164055509283</v>
      </c>
      <c r="G276" s="2">
        <f t="shared" si="41"/>
        <v>29.159791424166379</v>
      </c>
    </row>
    <row r="277" spans="1:7" x14ac:dyDescent="0.2">
      <c r="A277">
        <v>25</v>
      </c>
      <c r="B277">
        <v>275</v>
      </c>
      <c r="C277">
        <f t="shared" si="37"/>
        <v>110000</v>
      </c>
      <c r="D277" s="2">
        <f t="shared" si="38"/>
        <v>22.132267401099003</v>
      </c>
      <c r="E277" s="2">
        <f t="shared" si="39"/>
        <v>28.136175429719444</v>
      </c>
      <c r="F277" s="2">
        <f t="shared" si="40"/>
        <v>21.287620278987323</v>
      </c>
      <c r="G277" s="2">
        <f t="shared" si="41"/>
        <v>29.151719371172966</v>
      </c>
    </row>
    <row r="278" spans="1:7" x14ac:dyDescent="0.2">
      <c r="A278">
        <v>25</v>
      </c>
      <c r="B278">
        <v>276</v>
      </c>
      <c r="C278">
        <f t="shared" si="37"/>
        <v>110399.99999999999</v>
      </c>
      <c r="D278" s="2">
        <f t="shared" si="38"/>
        <v>22.13730815559925</v>
      </c>
      <c r="E278" s="2">
        <f t="shared" si="39"/>
        <v>28.13015252984955</v>
      </c>
      <c r="F278" s="2">
        <f t="shared" si="40"/>
        <v>21.294042508386255</v>
      </c>
      <c r="G278" s="2">
        <f t="shared" si="41"/>
        <v>29.143693087143728</v>
      </c>
    </row>
    <row r="279" spans="1:7" x14ac:dyDescent="0.2">
      <c r="A279">
        <v>25</v>
      </c>
      <c r="B279">
        <v>277</v>
      </c>
      <c r="C279">
        <f t="shared" si="37"/>
        <v>110800</v>
      </c>
      <c r="D279" s="2">
        <f t="shared" si="38"/>
        <v>22.142322167988084</v>
      </c>
      <c r="E279" s="2">
        <f t="shared" si="39"/>
        <v>28.124163514488625</v>
      </c>
      <c r="F279" s="2">
        <f t="shared" si="40"/>
        <v>21.300431042679811</v>
      </c>
      <c r="G279" s="2">
        <f t="shared" si="41"/>
        <v>29.135712144992549</v>
      </c>
    </row>
    <row r="280" spans="1:7" x14ac:dyDescent="0.2">
      <c r="A280">
        <v>25</v>
      </c>
      <c r="B280">
        <v>278</v>
      </c>
      <c r="C280">
        <f t="shared" si="37"/>
        <v>111199.99999999999</v>
      </c>
      <c r="D280" s="2">
        <f t="shared" si="38"/>
        <v>22.147309674780946</v>
      </c>
      <c r="E280" s="2">
        <f t="shared" si="39"/>
        <v>28.118208069589425</v>
      </c>
      <c r="F280" s="2">
        <f t="shared" si="40"/>
        <v>21.306786177161559</v>
      </c>
      <c r="G280" s="2">
        <f t="shared" si="41"/>
        <v>29.127776123164146</v>
      </c>
    </row>
    <row r="281" spans="1:7" x14ac:dyDescent="0.2">
      <c r="A281">
        <v>25</v>
      </c>
      <c r="B281">
        <v>279</v>
      </c>
      <c r="C281">
        <f t="shared" si="37"/>
        <v>111600</v>
      </c>
      <c r="D281" s="2">
        <f t="shared" si="38"/>
        <v>22.152270909568728</v>
      </c>
      <c r="E281" s="2">
        <f t="shared" si="39"/>
        <v>28.112285885146388</v>
      </c>
      <c r="F281" s="2">
        <f t="shared" si="40"/>
        <v>21.313108203503074</v>
      </c>
      <c r="G281" s="2">
        <f t="shared" si="41"/>
        <v>29.119884605542548</v>
      </c>
    </row>
    <row r="282" spans="1:7" x14ac:dyDescent="0.2">
      <c r="A282">
        <v>25</v>
      </c>
      <c r="B282">
        <v>280</v>
      </c>
      <c r="C282">
        <f t="shared" si="37"/>
        <v>112000</v>
      </c>
      <c r="D282" s="2">
        <f t="shared" si="38"/>
        <v>22.157206103064269</v>
      </c>
      <c r="E282" s="2">
        <f t="shared" si="39"/>
        <v>28.106396655129299</v>
      </c>
      <c r="F282" s="2">
        <f t="shared" si="40"/>
        <v>21.319397409810961</v>
      </c>
      <c r="G282" s="2">
        <f t="shared" si="41"/>
        <v>29.112037181361554</v>
      </c>
    </row>
    <row r="283" spans="1:7" x14ac:dyDescent="0.2">
      <c r="A283">
        <v>25</v>
      </c>
      <c r="B283">
        <v>281</v>
      </c>
      <c r="C283">
        <f t="shared" si="37"/>
        <v>112400</v>
      </c>
      <c r="D283" s="2">
        <f t="shared" si="38"/>
        <v>22.162115483147765</v>
      </c>
      <c r="E283" s="2">
        <f t="shared" si="39"/>
        <v>28.100540077418096</v>
      </c>
      <c r="F283" s="2">
        <f t="shared" si="40"/>
        <v>21.325654080682813</v>
      </c>
      <c r="G283" s="2">
        <f t="shared" si="41"/>
        <v>29.104233445116847</v>
      </c>
    </row>
    <row r="284" spans="1:7" x14ac:dyDescent="0.2">
      <c r="A284">
        <v>25</v>
      </c>
      <c r="B284">
        <v>282</v>
      </c>
      <c r="C284">
        <f t="shared" si="37"/>
        <v>112800</v>
      </c>
      <c r="D284" s="2">
        <f t="shared" si="38"/>
        <v>22.16699927491144</v>
      </c>
      <c r="E284" s="2">
        <f t="shared" si="39"/>
        <v>28.094715853739128</v>
      </c>
      <c r="F284" s="2">
        <f t="shared" si="40"/>
        <v>21.331878497262107</v>
      </c>
      <c r="G284" s="2">
        <f t="shared" si="41"/>
        <v>29.096472996480021</v>
      </c>
    </row>
    <row r="285" spans="1:7" x14ac:dyDescent="0.2">
      <c r="A285">
        <v>25</v>
      </c>
      <c r="B285">
        <v>283</v>
      </c>
      <c r="C285">
        <f t="shared" si="37"/>
        <v>113200</v>
      </c>
      <c r="D285" s="2">
        <f t="shared" si="38"/>
        <v>22.17185770070331</v>
      </c>
      <c r="E285" s="2">
        <f t="shared" si="39"/>
        <v>28.088923689602556</v>
      </c>
      <c r="F285" s="2">
        <f t="shared" si="40"/>
        <v>21.338070937291981</v>
      </c>
      <c r="G285" s="2">
        <f t="shared" si="41"/>
        <v>29.08875544021414</v>
      </c>
    </row>
    <row r="286" spans="1:7" x14ac:dyDescent="0.2">
      <c r="A286">
        <v>25</v>
      </c>
      <c r="B286">
        <v>284</v>
      </c>
      <c r="C286">
        <f t="shared" si="37"/>
        <v>113600</v>
      </c>
      <c r="D286" s="2">
        <f t="shared" si="38"/>
        <v>22.176690980170079</v>
      </c>
      <c r="E286" s="2">
        <f t="shared" si="39"/>
        <v>28.083163294241057</v>
      </c>
      <c r="F286" s="2">
        <f t="shared" si="40"/>
        <v>21.344231675168075</v>
      </c>
      <c r="G286" s="2">
        <f t="shared" si="41"/>
        <v>29.081080386091116</v>
      </c>
    </row>
    <row r="287" spans="1:7" x14ac:dyDescent="0.2">
      <c r="A287">
        <v>25</v>
      </c>
      <c r="B287">
        <v>285</v>
      </c>
      <c r="C287">
        <f t="shared" si="37"/>
        <v>114000</v>
      </c>
      <c r="D287" s="2">
        <f t="shared" si="38"/>
        <v>22.181499330299271</v>
      </c>
      <c r="E287" s="2">
        <f t="shared" si="39"/>
        <v>28.077434380549736</v>
      </c>
      <c r="F287" s="2">
        <f t="shared" si="40"/>
        <v>21.350360981990338</v>
      </c>
      <c r="G287" s="2">
        <f t="shared" si="41"/>
        <v>29.073447448810619</v>
      </c>
    </row>
    <row r="288" spans="1:7" x14ac:dyDescent="0.2">
      <c r="A288">
        <v>25</v>
      </c>
      <c r="B288">
        <v>286</v>
      </c>
      <c r="C288">
        <f t="shared" si="37"/>
        <v>114400</v>
      </c>
      <c r="D288" s="2">
        <f t="shared" si="38"/>
        <v>22.186282965460542</v>
      </c>
      <c r="E288" s="2">
        <f t="shared" si="39"/>
        <v>28.071736665027171</v>
      </c>
      <c r="F288" s="2">
        <f t="shared" si="40"/>
        <v>21.356459125613835</v>
      </c>
      <c r="G288" s="2">
        <f t="shared" si="41"/>
        <v>29.06585624792066</v>
      </c>
    </row>
    <row r="289" spans="1:7" x14ac:dyDescent="0.2">
      <c r="A289">
        <v>25</v>
      </c>
      <c r="B289">
        <v>287</v>
      </c>
      <c r="C289">
        <f t="shared" si="37"/>
        <v>114800</v>
      </c>
      <c r="D289" s="2">
        <f t="shared" si="38"/>
        <v>22.191042097446182</v>
      </c>
      <c r="E289" s="2">
        <f t="shared" si="39"/>
        <v>28.066069867717673</v>
      </c>
      <c r="F289" s="2">
        <f t="shared" si="40"/>
        <v>21.362526370698621</v>
      </c>
      <c r="G289" s="2">
        <f t="shared" si="41"/>
        <v>29.05830640773965</v>
      </c>
    </row>
    <row r="290" spans="1:7" x14ac:dyDescent="0.2">
      <c r="A290">
        <v>25</v>
      </c>
      <c r="B290">
        <v>288</v>
      </c>
      <c r="C290">
        <f t="shared" si="37"/>
        <v>115200</v>
      </c>
      <c r="D290" s="2">
        <f t="shared" si="38"/>
        <v>22.195776935510892</v>
      </c>
      <c r="E290" s="2">
        <f t="shared" si="39"/>
        <v>28.060433712154602</v>
      </c>
      <c r="F290" s="2">
        <f t="shared" si="40"/>
        <v>21.368562978758685</v>
      </c>
      <c r="G290" s="2">
        <f t="shared" si="41"/>
        <v>29.050797557280042</v>
      </c>
    </row>
    <row r="291" spans="1:7" x14ac:dyDescent="0.2">
      <c r="A291">
        <v>25</v>
      </c>
      <c r="B291">
        <v>289</v>
      </c>
      <c r="C291">
        <f t="shared" si="37"/>
        <v>115600</v>
      </c>
      <c r="D291" s="2">
        <f t="shared" si="38"/>
        <v>22.200487686410792</v>
      </c>
      <c r="E291" s="2">
        <f t="shared" si="39"/>
        <v>28.054827925304842</v>
      </c>
      <c r="F291" s="2">
        <f t="shared" si="40"/>
        <v>21.374569208209962</v>
      </c>
      <c r="G291" s="2">
        <f t="shared" si="41"/>
        <v>29.043329330173425</v>
      </c>
    </row>
    <row r="292" spans="1:7" x14ac:dyDescent="0.2">
      <c r="A292">
        <v>25</v>
      </c>
      <c r="B292">
        <v>290</v>
      </c>
      <c r="C292">
        <f t="shared" si="37"/>
        <v>116000</v>
      </c>
      <c r="D292" s="2">
        <f t="shared" si="38"/>
        <v>22.205174554441697</v>
      </c>
      <c r="E292" s="2">
        <f t="shared" si="39"/>
        <v>28.049252237514349</v>
      </c>
      <c r="F292" s="2">
        <f t="shared" si="40"/>
        <v>21.380545314417486</v>
      </c>
      <c r="G292" s="2">
        <f t="shared" si="41"/>
        <v>29.035901364597102</v>
      </c>
    </row>
    <row r="293" spans="1:7" x14ac:dyDescent="0.2">
      <c r="A293">
        <v>25</v>
      </c>
      <c r="B293">
        <v>291</v>
      </c>
      <c r="C293">
        <f t="shared" si="37"/>
        <v>116400</v>
      </c>
      <c r="D293" s="2">
        <f t="shared" si="38"/>
        <v>22.209837741476704</v>
      </c>
      <c r="E293" s="2">
        <f t="shared" si="39"/>
        <v>28.043706382454673</v>
      </c>
      <c r="F293" s="2">
        <f t="shared" si="40"/>
        <v>21.386491549741585</v>
      </c>
      <c r="G293" s="2">
        <f t="shared" si="41"/>
        <v>29.028513303202029</v>
      </c>
    </row>
    <row r="294" spans="1:7" x14ac:dyDescent="0.2">
      <c r="A294">
        <v>25</v>
      </c>
      <c r="B294">
        <v>292</v>
      </c>
      <c r="C294">
        <f t="shared" si="37"/>
        <v>116800</v>
      </c>
      <c r="D294" s="2">
        <f t="shared" si="38"/>
        <v>22.214477447003024</v>
      </c>
      <c r="E294" s="2">
        <f t="shared" si="39"/>
        <v>28.038190097070611</v>
      </c>
      <c r="F294" s="2">
        <f t="shared" si="40"/>
        <v>21.392408163583337</v>
      </c>
      <c r="G294" s="2">
        <f t="shared" si="41"/>
        <v>29.021164793042217</v>
      </c>
    </row>
    <row r="295" spans="1:7" x14ac:dyDescent="0.2">
      <c r="A295">
        <v>25</v>
      </c>
      <c r="B295">
        <v>293</v>
      </c>
      <c r="C295">
        <f t="shared" si="37"/>
        <v>117200</v>
      </c>
      <c r="D295" s="2">
        <f t="shared" si="38"/>
        <v>22.219093868158186</v>
      </c>
      <c r="E295" s="2">
        <f t="shared" si="39"/>
        <v>28.032703121528797</v>
      </c>
      <c r="F295" s="2">
        <f t="shared" si="40"/>
        <v>21.398295402429113</v>
      </c>
      <c r="G295" s="2">
        <f t="shared" si="41"/>
        <v>29.013855485505442</v>
      </c>
    </row>
    <row r="296" spans="1:7" x14ac:dyDescent="0.2">
      <c r="A296">
        <v>25</v>
      </c>
      <c r="B296">
        <v>294</v>
      </c>
      <c r="C296">
        <f t="shared" si="37"/>
        <v>117600</v>
      </c>
      <c r="D296" s="2">
        <f t="shared" si="38"/>
        <v>22.223687199765564</v>
      </c>
      <c r="E296" s="2">
        <f t="shared" si="39"/>
        <v>28.027245199167282</v>
      </c>
      <c r="F296" s="2">
        <f t="shared" si="40"/>
        <v>21.404153509894265</v>
      </c>
      <c r="G296" s="2">
        <f t="shared" si="41"/>
        <v>29.006585036245248</v>
      </c>
    </row>
    <row r="297" spans="1:7" x14ac:dyDescent="0.2">
      <c r="A297">
        <v>25</v>
      </c>
      <c r="B297">
        <v>295</v>
      </c>
      <c r="C297">
        <f t="shared" si="37"/>
        <v>118000</v>
      </c>
      <c r="D297" s="2">
        <f t="shared" si="38"/>
        <v>22.228257634369196</v>
      </c>
      <c r="E297" s="2">
        <f t="shared" si="39"/>
        <v>28.0218160764461</v>
      </c>
      <c r="F297" s="2">
        <f t="shared" si="40"/>
        <v>21.409982726766174</v>
      </c>
      <c r="G297" s="2">
        <f t="shared" si="41"/>
        <v>28.999353105114345</v>
      </c>
    </row>
    <row r="298" spans="1:7" x14ac:dyDescent="0.2">
      <c r="A298">
        <v>25</v>
      </c>
      <c r="B298">
        <v>296</v>
      </c>
      <c r="C298">
        <f t="shared" si="37"/>
        <v>118400</v>
      </c>
      <c r="D298" s="2">
        <f t="shared" si="38"/>
        <v>22.232805362268046</v>
      </c>
      <c r="E298" s="2">
        <f t="shared" si="39"/>
        <v>28.016415502898738</v>
      </c>
      <c r="F298" s="2">
        <f t="shared" si="40"/>
        <v>21.415783291046296</v>
      </c>
      <c r="G298" s="2">
        <f t="shared" si="41"/>
        <v>28.992159356099179</v>
      </c>
    </row>
    <row r="299" spans="1:7" x14ac:dyDescent="0.2">
      <c r="A299">
        <v>25</v>
      </c>
      <c r="B299">
        <v>297</v>
      </c>
      <c r="C299">
        <f t="shared" si="37"/>
        <v>118800.00000000001</v>
      </c>
      <c r="D299" s="2">
        <f t="shared" si="38"/>
        <v>22.23733057154956</v>
      </c>
      <c r="E299" s="2">
        <f t="shared" si="39"/>
        <v>28.011043231084532</v>
      </c>
      <c r="F299" s="2">
        <f t="shared" si="40"/>
        <v>21.421555437991628</v>
      </c>
      <c r="G299" s="2">
        <f t="shared" si="41"/>
        <v>28.985003457255743</v>
      </c>
    </row>
    <row r="300" spans="1:7" x14ac:dyDescent="0.2">
      <c r="A300">
        <v>25</v>
      </c>
      <c r="B300">
        <v>298</v>
      </c>
      <c r="C300">
        <f t="shared" si="37"/>
        <v>119200</v>
      </c>
      <c r="D300" s="2">
        <f t="shared" si="38"/>
        <v>22.241833448122684</v>
      </c>
      <c r="E300" s="2">
        <f t="shared" si="39"/>
        <v>28.005699016542</v>
      </c>
      <c r="F300" s="2">
        <f t="shared" si="40"/>
        <v>21.427299400155324</v>
      </c>
      <c r="G300" s="2">
        <f t="shared" si="41"/>
        <v>28.977885080646733</v>
      </c>
    </row>
    <row r="301" spans="1:7" x14ac:dyDescent="0.2">
      <c r="A301">
        <v>25</v>
      </c>
      <c r="B301">
        <v>299</v>
      </c>
      <c r="C301">
        <f t="shared" si="37"/>
        <v>119600.00000000001</v>
      </c>
      <c r="D301" s="2">
        <f t="shared" si="38"/>
        <v>22.246314175750186</v>
      </c>
      <c r="E301" s="2">
        <f t="shared" si="39"/>
        <v>28.00038261774294</v>
      </c>
      <c r="F301" s="2">
        <f t="shared" si="40"/>
        <v>21.43301540742657</v>
      </c>
      <c r="G301" s="2">
        <f t="shared" si="41"/>
        <v>28.970803902279634</v>
      </c>
    </row>
    <row r="302" spans="1:7" x14ac:dyDescent="0.2">
      <c r="A302">
        <v>25</v>
      </c>
      <c r="B302">
        <v>300</v>
      </c>
      <c r="C302">
        <f t="shared" si="37"/>
        <v>120000</v>
      </c>
      <c r="D302" s="2">
        <f t="shared" si="38"/>
        <v>22.250772936080526</v>
      </c>
      <c r="E302" s="2">
        <f t="shared" si="39"/>
        <v>27.995093796047556</v>
      </c>
      <c r="F302" s="2">
        <f t="shared" si="40"/>
        <v>21.438703687069847</v>
      </c>
      <c r="G302" s="2">
        <f t="shared" si="41"/>
        <v>28.963759602046242</v>
      </c>
    </row>
    <row r="303" spans="1:7" x14ac:dyDescent="0.2">
      <c r="A303">
        <v>25</v>
      </c>
      <c r="B303">
        <v>301</v>
      </c>
      <c r="C303">
        <f t="shared" si="37"/>
        <v>120399.99999999999</v>
      </c>
      <c r="D303" s="2">
        <f t="shared" si="38"/>
        <v>22.255209908679003</v>
      </c>
      <c r="E303" s="2">
        <f t="shared" si="39"/>
        <v>27.989832315660255</v>
      </c>
      <c r="F303" s="2">
        <f t="shared" si="40"/>
        <v>21.444364463763318</v>
      </c>
      <c r="G303" s="2">
        <f t="shared" si="41"/>
        <v>28.956751863663115</v>
      </c>
    </row>
    <row r="304" spans="1:7" x14ac:dyDescent="0.2">
      <c r="A304">
        <v>25</v>
      </c>
      <c r="B304">
        <v>302</v>
      </c>
      <c r="C304">
        <f t="shared" si="37"/>
        <v>120800</v>
      </c>
      <c r="D304" s="2">
        <f t="shared" si="38"/>
        <v>22.259625271058447</v>
      </c>
      <c r="E304" s="2">
        <f t="shared" si="39"/>
        <v>27.984597943586337</v>
      </c>
      <c r="F304" s="2">
        <f t="shared" si="40"/>
        <v>21.449997959636708</v>
      </c>
      <c r="G304" s="2">
        <f t="shared" si="41"/>
        <v>28.949780374613226</v>
      </c>
    </row>
    <row r="305" spans="1:7" x14ac:dyDescent="0.2">
      <c r="A305">
        <v>25</v>
      </c>
      <c r="B305">
        <v>303</v>
      </c>
      <c r="C305">
        <f t="shared" si="37"/>
        <v>121199.99999999999</v>
      </c>
      <c r="D305" s="2">
        <f t="shared" si="38"/>
        <v>22.264019198709324</v>
      </c>
      <c r="E305" s="2">
        <f t="shared" si="39"/>
        <v>27.979390449589548</v>
      </c>
      <c r="F305" s="2">
        <f t="shared" si="40"/>
        <v>21.455604394308377</v>
      </c>
      <c r="G305" s="2">
        <f t="shared" si="41"/>
        <v>28.94284482608867</v>
      </c>
    </row>
    <row r="306" spans="1:7" x14ac:dyDescent="0.2">
      <c r="A306">
        <v>25</v>
      </c>
      <c r="B306">
        <v>304</v>
      </c>
      <c r="C306">
        <f t="shared" si="37"/>
        <v>121600</v>
      </c>
      <c r="D306" s="2">
        <f t="shared" si="38"/>
        <v>22.268391865129288</v>
      </c>
      <c r="E306" s="2">
        <f t="shared" si="39"/>
        <v>27.974209606150264</v>
      </c>
      <c r="F306" s="2">
        <f t="shared" si="40"/>
        <v>21.461183984921792</v>
      </c>
      <c r="G306" s="2">
        <f t="shared" si="41"/>
        <v>28.935944912934431</v>
      </c>
    </row>
    <row r="307" spans="1:7" x14ac:dyDescent="0.2">
      <c r="A307">
        <v>25</v>
      </c>
      <c r="B307">
        <v>305</v>
      </c>
      <c r="C307">
        <f t="shared" si="37"/>
        <v>122000</v>
      </c>
      <c r="D307" s="2">
        <f t="shared" si="38"/>
        <v>22.272743441852256</v>
      </c>
      <c r="E307" s="2">
        <f t="shared" si="39"/>
        <v>27.969055188424612</v>
      </c>
      <c r="F307" s="2">
        <f t="shared" si="40"/>
        <v>21.466736946181356</v>
      </c>
      <c r="G307" s="2">
        <f t="shared" si="41"/>
        <v>28.929080333593223</v>
      </c>
    </row>
    <row r="308" spans="1:7" x14ac:dyDescent="0.2">
      <c r="A308">
        <v>25</v>
      </c>
      <c r="B308">
        <v>306</v>
      </c>
      <c r="C308">
        <f t="shared" si="37"/>
        <v>122400</v>
      </c>
      <c r="D308" s="2">
        <f t="shared" si="38"/>
        <v>22.277074098476881</v>
      </c>
      <c r="E308" s="2">
        <f t="shared" si="39"/>
        <v>27.96392697420421</v>
      </c>
      <c r="F308" s="2">
        <f t="shared" si="40"/>
        <v>21.472263490387586</v>
      </c>
      <c r="G308" s="2">
        <f t="shared" si="41"/>
        <v>28.922250790051244</v>
      </c>
    </row>
    <row r="309" spans="1:7" x14ac:dyDescent="0.2">
      <c r="A309">
        <v>25</v>
      </c>
      <c r="B309">
        <v>307</v>
      </c>
      <c r="C309">
        <f t="shared" si="37"/>
        <v>122800</v>
      </c>
      <c r="D309" s="2">
        <f t="shared" si="38"/>
        <v>22.281384002694626</v>
      </c>
      <c r="E309" s="2">
        <f t="shared" si="39"/>
        <v>27.958824743876701</v>
      </c>
      <c r="F309" s="2">
        <f t="shared" si="40"/>
        <v>21.47776382747168</v>
      </c>
      <c r="G309" s="2">
        <f t="shared" si="41"/>
        <v>28.915455987785066</v>
      </c>
    </row>
    <row r="310" spans="1:7" x14ac:dyDescent="0.2">
      <c r="A310">
        <v>25</v>
      </c>
      <c r="B310">
        <v>308</v>
      </c>
      <c r="C310">
        <f t="shared" si="37"/>
        <v>123200</v>
      </c>
      <c r="D310" s="2">
        <f t="shared" si="38"/>
        <v>22.285673320317237</v>
      </c>
      <c r="E310" s="2">
        <f t="shared" si="39"/>
        <v>27.953748280387032</v>
      </c>
      <c r="F310" s="2">
        <f t="shared" si="40"/>
        <v>21.483238165029427</v>
      </c>
      <c r="G310" s="2">
        <f t="shared" si="41"/>
        <v>28.908695635709346</v>
      </c>
    </row>
    <row r="311" spans="1:7" x14ac:dyDescent="0.2">
      <c r="A311">
        <v>25</v>
      </c>
      <c r="B311">
        <v>309</v>
      </c>
      <c r="C311">
        <f t="shared" si="37"/>
        <v>123600</v>
      </c>
      <c r="D311" s="2">
        <f t="shared" si="38"/>
        <v>22.289942215303824</v>
      </c>
      <c r="E311" s="2">
        <f t="shared" si="39"/>
        <v>27.948697369199358</v>
      </c>
      <c r="F311" s="2">
        <f t="shared" si="40"/>
        <v>21.48868670835467</v>
      </c>
      <c r="G311" s="2">
        <f t="shared" si="41"/>
        <v>28.901969446125616</v>
      </c>
    </row>
    <row r="312" spans="1:7" x14ac:dyDescent="0.2">
      <c r="A312">
        <v>25</v>
      </c>
      <c r="B312">
        <v>310</v>
      </c>
      <c r="C312">
        <f t="shared" si="37"/>
        <v>124000</v>
      </c>
      <c r="D312" s="2">
        <f t="shared" si="38"/>
        <v>22.294190849787395</v>
      </c>
      <c r="E312" s="2">
        <f t="shared" si="39"/>
        <v>27.943671798259697</v>
      </c>
      <c r="F312" s="2">
        <f t="shared" si="40"/>
        <v>21.494109660471999</v>
      </c>
      <c r="G312" s="2">
        <f t="shared" si="41"/>
        <v>28.895277134671915</v>
      </c>
    </row>
    <row r="313" spans="1:7" x14ac:dyDescent="0.2">
      <c r="A313">
        <v>25</v>
      </c>
      <c r="B313">
        <v>311</v>
      </c>
      <c r="C313">
        <f t="shared" si="37"/>
        <v>124400</v>
      </c>
      <c r="D313" s="2">
        <f t="shared" si="38"/>
        <v>22.298419384100988</v>
      </c>
      <c r="E313" s="2">
        <f t="shared" si="39"/>
        <v>27.938671357959247</v>
      </c>
      <c r="F313" s="2">
        <f t="shared" si="40"/>
        <v>21.499507222169008</v>
      </c>
      <c r="G313" s="2">
        <f t="shared" si="41"/>
        <v>28.888618420273353</v>
      </c>
    </row>
    <row r="314" spans="1:7" x14ac:dyDescent="0.2">
      <c r="A314">
        <v>25</v>
      </c>
      <c r="B314">
        <v>312</v>
      </c>
      <c r="C314">
        <f t="shared" si="37"/>
        <v>124800</v>
      </c>
      <c r="D314" s="2">
        <f t="shared" si="38"/>
        <v>22.302627976803301</v>
      </c>
      <c r="E314" s="2">
        <f t="shared" si="39"/>
        <v>27.933695841098352</v>
      </c>
      <c r="F314" s="2">
        <f t="shared" si="40"/>
        <v>21.50487959202793</v>
      </c>
      <c r="G314" s="2">
        <f t="shared" si="41"/>
        <v>28.881993025093596</v>
      </c>
    </row>
    <row r="315" spans="1:7" x14ac:dyDescent="0.2">
      <c r="A315">
        <v>25</v>
      </c>
      <c r="B315">
        <v>313</v>
      </c>
      <c r="C315">
        <f t="shared" si="37"/>
        <v>125200</v>
      </c>
      <c r="D315" s="2">
        <f t="shared" si="38"/>
        <v>22.30681678470388</v>
      </c>
      <c r="E315" s="2">
        <f t="shared" si="39"/>
        <v>27.928745042851101</v>
      </c>
      <c r="F315" s="2">
        <f t="shared" si="40"/>
        <v>21.510226966456763</v>
      </c>
      <c r="G315" s="2">
        <f t="shared" si="41"/>
        <v>28.875400674487182</v>
      </c>
    </row>
    <row r="316" spans="1:7" x14ac:dyDescent="0.2">
      <c r="A316">
        <v>25</v>
      </c>
      <c r="B316">
        <v>314</v>
      </c>
      <c r="C316">
        <f t="shared" si="37"/>
        <v>125600</v>
      </c>
      <c r="D316" s="2">
        <f t="shared" si="38"/>
        <v>22.310985962887901</v>
      </c>
      <c r="E316" s="2">
        <f t="shared" si="39"/>
        <v>27.923818760730608</v>
      </c>
      <c r="F316" s="2">
        <f t="shared" si="40"/>
        <v>21.515549539719846</v>
      </c>
      <c r="G316" s="2">
        <f t="shared" si="41"/>
        <v>28.868841096952707</v>
      </c>
    </row>
    <row r="317" spans="1:7" x14ac:dyDescent="0.2">
      <c r="A317">
        <v>25</v>
      </c>
      <c r="B317">
        <v>315</v>
      </c>
      <c r="C317">
        <f t="shared" si="37"/>
        <v>126000</v>
      </c>
      <c r="D317" s="2">
        <f t="shared" si="38"/>
        <v>22.315135664740506</v>
      </c>
      <c r="E317" s="2">
        <f t="shared" si="39"/>
        <v>27.918916794554836</v>
      </c>
      <c r="F317" s="2">
        <f t="shared" si="40"/>
        <v>21.520847503967872</v>
      </c>
      <c r="G317" s="2">
        <f t="shared" si="41"/>
        <v>28.862314024086849</v>
      </c>
    </row>
    <row r="318" spans="1:7" x14ac:dyDescent="0.2">
      <c r="A318">
        <v>25</v>
      </c>
      <c r="B318">
        <v>316</v>
      </c>
      <c r="C318">
        <f t="shared" si="37"/>
        <v>126400</v>
      </c>
      <c r="D318" s="2">
        <f t="shared" si="38"/>
        <v>22.319266041970721</v>
      </c>
      <c r="E318" s="2">
        <f t="shared" si="39"/>
        <v>27.914038946413111</v>
      </c>
      <c r="F318" s="2">
        <f t="shared" si="40"/>
        <v>21.526121049267442</v>
      </c>
      <c r="G318" s="2">
        <f t="shared" si="41"/>
        <v>28.855819190539204</v>
      </c>
    </row>
    <row r="319" spans="1:7" x14ac:dyDescent="0.2">
      <c r="A319">
        <v>25</v>
      </c>
      <c r="B319">
        <v>317</v>
      </c>
      <c r="C319">
        <f t="shared" si="37"/>
        <v>126800</v>
      </c>
      <c r="D319" s="2">
        <f t="shared" si="38"/>
        <v>22.323377244634948</v>
      </c>
      <c r="E319" s="2">
        <f t="shared" si="39"/>
        <v>27.909185020633149</v>
      </c>
      <c r="F319" s="2">
        <f t="shared" si="40"/>
        <v>21.531370363630149</v>
      </c>
      <c r="G319" s="2">
        <f t="shared" si="41"/>
        <v>28.849356333967918</v>
      </c>
    </row>
    <row r="320" spans="1:7" x14ac:dyDescent="0.2">
      <c r="A320">
        <v>25</v>
      </c>
      <c r="B320">
        <v>318</v>
      </c>
      <c r="C320">
        <f t="shared" si="37"/>
        <v>127200</v>
      </c>
      <c r="D320" s="2">
        <f t="shared" si="38"/>
        <v>22.327469421160078</v>
      </c>
      <c r="E320" s="2">
        <f t="shared" si="39"/>
        <v>27.904354823748722</v>
      </c>
      <c r="F320" s="2">
        <f t="shared" si="40"/>
        <v>21.536595633041014</v>
      </c>
      <c r="G320" s="2">
        <f t="shared" si="41"/>
        <v>28.842925194996113</v>
      </c>
    </row>
    <row r="321" spans="1:7" x14ac:dyDescent="0.2">
      <c r="A321">
        <v>25</v>
      </c>
      <c r="B321">
        <v>319</v>
      </c>
      <c r="C321">
        <f t="shared" si="37"/>
        <v>127600</v>
      </c>
      <c r="D321" s="2">
        <f t="shared" si="38"/>
        <v>22.331542718366219</v>
      </c>
      <c r="E321" s="2">
        <f t="shared" si="39"/>
        <v>27.899548164467877</v>
      </c>
      <c r="F321" s="2">
        <f t="shared" si="40"/>
        <v>21.541797041486618</v>
      </c>
      <c r="G321" s="2">
        <f t="shared" si="41"/>
        <v>28.836525517169076</v>
      </c>
    </row>
    <row r="322" spans="1:7" x14ac:dyDescent="0.2">
      <c r="A322">
        <v>25</v>
      </c>
      <c r="B322">
        <v>320</v>
      </c>
      <c r="C322">
        <f t="shared" si="37"/>
        <v>128000</v>
      </c>
      <c r="D322" s="2">
        <f t="shared" si="38"/>
        <v>22.335597281488987</v>
      </c>
      <c r="E322" s="2">
        <f t="shared" si="39"/>
        <v>27.894764853641682</v>
      </c>
      <c r="F322" s="2">
        <f t="shared" si="40"/>
        <v>21.546974770982665</v>
      </c>
      <c r="G322" s="2">
        <f t="shared" si="41"/>
        <v>28.830157046912191</v>
      </c>
    </row>
    <row r="323" spans="1:7" x14ac:dyDescent="0.2">
      <c r="A323">
        <v>25</v>
      </c>
      <c r="B323">
        <v>321</v>
      </c>
      <c r="C323">
        <f t="shared" si="37"/>
        <v>128400</v>
      </c>
      <c r="D323" s="2">
        <f t="shared" si="38"/>
        <v>22.339633254201491</v>
      </c>
      <c r="E323" s="2">
        <f t="shared" si="39"/>
        <v>27.890004704233565</v>
      </c>
      <c r="F323" s="2">
        <f t="shared" si="40"/>
        <v>21.552129001601052</v>
      </c>
      <c r="G323" s="2">
        <f t="shared" si="41"/>
        <v>28.823819533489626</v>
      </c>
    </row>
    <row r="324" spans="1:7" x14ac:dyDescent="0.2">
      <c r="A324">
        <v>25</v>
      </c>
      <c r="B324">
        <v>322</v>
      </c>
      <c r="C324">
        <f t="shared" si="37"/>
        <v>128800.00000000001</v>
      </c>
      <c r="D324" s="2">
        <f t="shared" si="38"/>
        <v>22.343650778635869</v>
      </c>
      <c r="E324" s="2">
        <f t="shared" si="39"/>
        <v>27.885267531289138</v>
      </c>
      <c r="F324" s="2">
        <f t="shared" si="40"/>
        <v>21.557259911496626</v>
      </c>
      <c r="G324" s="2">
        <f t="shared" si="41"/>
        <v>28.817512728963713</v>
      </c>
    </row>
    <row r="325" spans="1:7" x14ac:dyDescent="0.2">
      <c r="A325">
        <v>25</v>
      </c>
      <c r="B325">
        <v>323</v>
      </c>
      <c r="C325">
        <f t="shared" ref="C325:C388" si="42">B325/A325*10000</f>
        <v>129200</v>
      </c>
      <c r="D325" s="2">
        <f t="shared" ref="D325:D388" si="43">(IF(B325&gt;0,(CHIINV(0.975, 2 * B325) / 2)/C325,0))*10000</f>
        <v>22.347649995404549</v>
      </c>
      <c r="E325" s="2">
        <f t="shared" ref="E325:E388" si="44">(IF(B325&gt;0,(CHIINV(0.025, 2 * (B325+1) )/ 2)/C325,(CHIINV(0.025, 2 )/ 2)/C325))*10000</f>
        <v>27.880553151906625</v>
      </c>
      <c r="F325" s="2">
        <f t="shared" ref="F325:F388" si="45">(IF(B325&gt;0,(CHIINV(0.995, 2 * B325) / 2)/C325,0))*10000</f>
        <v>21.562367676933292</v>
      </c>
      <c r="G325" s="2">
        <f t="shared" ref="G325:G388" si="46">(IF(B325&gt;0,(CHIINV(0.005, 2 * (B325+1) )/ 2)/C325,(CHIINV(0.005, 2 )/ 2)/C325))*10000</f>
        <v>28.811236388155088</v>
      </c>
    </row>
    <row r="326" spans="1:7" x14ac:dyDescent="0.2">
      <c r="A326">
        <v>25</v>
      </c>
      <c r="B326">
        <v>324</v>
      </c>
      <c r="C326">
        <f t="shared" si="42"/>
        <v>129600.00000000001</v>
      </c>
      <c r="D326" s="2">
        <f t="shared" si="43"/>
        <v>22.351631043621058</v>
      </c>
      <c r="E326" s="2">
        <f t="shared" si="44"/>
        <v>27.87586138520766</v>
      </c>
      <c r="F326" s="2">
        <f t="shared" si="45"/>
        <v>21.567452472309846</v>
      </c>
      <c r="G326" s="2">
        <f t="shared" si="46"/>
        <v>28.804990268603412</v>
      </c>
    </row>
    <row r="327" spans="1:7" x14ac:dyDescent="0.2">
      <c r="A327">
        <v>25</v>
      </c>
      <c r="B327">
        <v>325</v>
      </c>
      <c r="C327">
        <f t="shared" si="42"/>
        <v>130000</v>
      </c>
      <c r="D327" s="2">
        <f t="shared" si="43"/>
        <v>22.355594060920556</v>
      </c>
      <c r="E327" s="2">
        <f t="shared" si="44"/>
        <v>27.871192052308771</v>
      </c>
      <c r="F327" s="2">
        <f t="shared" si="45"/>
        <v>21.572514470185343</v>
      </c>
      <c r="G327" s="2">
        <f t="shared" si="46"/>
        <v>28.798774130528926</v>
      </c>
    </row>
    <row r="328" spans="1:7" x14ac:dyDescent="0.2">
      <c r="A328">
        <v>25</v>
      </c>
      <c r="B328">
        <v>326</v>
      </c>
      <c r="C328">
        <f t="shared" si="42"/>
        <v>130399.99999999999</v>
      </c>
      <c r="D328" s="2">
        <f t="shared" si="43"/>
        <v>22.359539183479992</v>
      </c>
      <c r="E328" s="2">
        <f t="shared" si="44"/>
        <v>27.866544976293191</v>
      </c>
      <c r="F328" s="2">
        <f t="shared" si="45"/>
        <v>21.577553841303953</v>
      </c>
      <c r="G328" s="2">
        <f t="shared" si="46"/>
        <v>28.792587736794527</v>
      </c>
    </row>
    <row r="329" spans="1:7" x14ac:dyDescent="0.2">
      <c r="A329">
        <v>25</v>
      </c>
      <c r="B329">
        <v>327</v>
      </c>
      <c r="C329">
        <f t="shared" si="42"/>
        <v>130800</v>
      </c>
      <c r="D329" s="2">
        <f t="shared" si="43"/>
        <v>22.363466546037937</v>
      </c>
      <c r="E329" s="2">
        <f t="shared" si="44"/>
        <v>27.861919982183235</v>
      </c>
      <c r="F329" s="2">
        <f t="shared" si="45"/>
        <v>21.58257075461955</v>
      </c>
      <c r="G329" s="2">
        <f t="shared" si="46"/>
        <v>28.786430852868573</v>
      </c>
    </row>
    <row r="330" spans="1:7" x14ac:dyDescent="0.2">
      <c r="A330">
        <v>25</v>
      </c>
      <c r="B330">
        <v>328</v>
      </c>
      <c r="C330">
        <f t="shared" si="42"/>
        <v>131200</v>
      </c>
      <c r="D330" s="2">
        <f t="shared" si="43"/>
        <v>22.36737628191409</v>
      </c>
      <c r="E330" s="2">
        <f t="shared" si="44"/>
        <v>27.857316896913158</v>
      </c>
      <c r="F330" s="2">
        <f t="shared" si="45"/>
        <v>21.587565377319788</v>
      </c>
      <c r="G330" s="2">
        <f t="shared" si="46"/>
        <v>28.780303246788321</v>
      </c>
    </row>
    <row r="331" spans="1:7" x14ac:dyDescent="0.2">
      <c r="A331">
        <v>25</v>
      </c>
      <c r="B331">
        <v>329</v>
      </c>
      <c r="C331">
        <f t="shared" si="42"/>
        <v>131600</v>
      </c>
      <c r="D331" s="2">
        <f t="shared" si="43"/>
        <v>22.371268523028441</v>
      </c>
      <c r="E331" s="2">
        <f t="shared" si="44"/>
        <v>27.852735549302441</v>
      </c>
      <c r="F331" s="2">
        <f t="shared" si="45"/>
        <v>21.592537874849803</v>
      </c>
      <c r="G331" s="2">
        <f t="shared" si="46"/>
        <v>28.774204689123941</v>
      </c>
    </row>
    <row r="332" spans="1:7" x14ac:dyDescent="0.2">
      <c r="A332">
        <v>25</v>
      </c>
      <c r="B332">
        <v>330</v>
      </c>
      <c r="C332">
        <f t="shared" si="42"/>
        <v>132000</v>
      </c>
      <c r="D332" s="2">
        <f t="shared" si="43"/>
        <v>22.375143399920145</v>
      </c>
      <c r="E332" s="2">
        <f t="shared" si="44"/>
        <v>27.848175770029513</v>
      </c>
      <c r="F332" s="2">
        <f t="shared" si="45"/>
        <v>21.597488410935586</v>
      </c>
      <c r="G332" s="2">
        <f t="shared" si="46"/>
        <v>28.76813495294321</v>
      </c>
    </row>
    <row r="333" spans="1:7" x14ac:dyDescent="0.2">
      <c r="A333">
        <v>25</v>
      </c>
      <c r="B333">
        <v>331</v>
      </c>
      <c r="C333">
        <f t="shared" si="42"/>
        <v>132400</v>
      </c>
      <c r="D333" s="2">
        <f t="shared" si="43"/>
        <v>22.379001041766085</v>
      </c>
      <c r="E333" s="2">
        <f t="shared" si="44"/>
        <v>27.843637391605988</v>
      </c>
      <c r="F333" s="2">
        <f t="shared" si="45"/>
        <v>21.602417147606882</v>
      </c>
      <c r="G333" s="2">
        <f t="shared" si="46"/>
        <v>28.762093813776723</v>
      </c>
    </row>
    <row r="334" spans="1:7" x14ac:dyDescent="0.2">
      <c r="A334">
        <v>25</v>
      </c>
      <c r="B334">
        <v>332</v>
      </c>
      <c r="C334">
        <f t="shared" si="42"/>
        <v>132800</v>
      </c>
      <c r="D334" s="2">
        <f t="shared" si="43"/>
        <v>22.382841576399073</v>
      </c>
      <c r="E334" s="2">
        <f t="shared" si="44"/>
        <v>27.839120248351275</v>
      </c>
      <c r="F334" s="2">
        <f t="shared" si="45"/>
        <v>21.607324245219765</v>
      </c>
      <c r="G334" s="2">
        <f t="shared" si="46"/>
        <v>28.756081049583795</v>
      </c>
    </row>
    <row r="335" spans="1:7" x14ac:dyDescent="0.2">
      <c r="A335">
        <v>25</v>
      </c>
      <c r="B335">
        <v>333</v>
      </c>
      <c r="C335">
        <f t="shared" si="42"/>
        <v>133200</v>
      </c>
      <c r="D335" s="2">
        <f t="shared" si="43"/>
        <v>22.386665130325881</v>
      </c>
      <c r="E335" s="2">
        <f t="shared" si="44"/>
        <v>27.834624176367633</v>
      </c>
      <c r="F335" s="2">
        <f t="shared" si="45"/>
        <v>21.61220986247891</v>
      </c>
      <c r="G335" s="2">
        <f t="shared" si="46"/>
        <v>28.750096440718842</v>
      </c>
    </row>
    <row r="336" spans="1:7" x14ac:dyDescent="0.2">
      <c r="A336">
        <v>25</v>
      </c>
      <c r="B336">
        <v>334</v>
      </c>
      <c r="C336">
        <f t="shared" si="42"/>
        <v>133600</v>
      </c>
      <c r="D336" s="2">
        <f t="shared" si="43"/>
        <v>22.390471828744811</v>
      </c>
      <c r="E336" s="2">
        <f t="shared" si="44"/>
        <v>27.830149013515658</v>
      </c>
      <c r="F336" s="2">
        <f t="shared" si="45"/>
        <v>21.617074156459317</v>
      </c>
      <c r="G336" s="2">
        <f t="shared" si="46"/>
        <v>28.744139769898378</v>
      </c>
    </row>
    <row r="337" spans="1:7" x14ac:dyDescent="0.2">
      <c r="A337">
        <v>25</v>
      </c>
      <c r="B337">
        <v>335</v>
      </c>
      <c r="C337">
        <f t="shared" si="42"/>
        <v>134000</v>
      </c>
      <c r="D337" s="2">
        <f t="shared" si="43"/>
        <v>22.394261795563121</v>
      </c>
      <c r="E337" s="2">
        <f t="shared" si="44"/>
        <v>27.825694599390161</v>
      </c>
      <c r="F337" s="2">
        <f t="shared" si="45"/>
        <v>21.62191728262793</v>
      </c>
      <c r="G337" s="2">
        <f t="shared" si="46"/>
        <v>28.738210822168551</v>
      </c>
    </row>
    <row r="338" spans="1:7" x14ac:dyDescent="0.2">
      <c r="A338">
        <v>25</v>
      </c>
      <c r="B338">
        <v>336</v>
      </c>
      <c r="C338">
        <f t="shared" si="42"/>
        <v>134400</v>
      </c>
      <c r="D338" s="2">
        <f t="shared" si="43"/>
        <v>22.39803515341411</v>
      </c>
      <c r="E338" s="2">
        <f t="shared" si="44"/>
        <v>27.821260775296444</v>
      </c>
      <c r="F338" s="2">
        <f t="shared" si="45"/>
        <v>21.626739394864689</v>
      </c>
      <c r="G338" s="2">
        <f t="shared" si="46"/>
        <v>28.732309384873229</v>
      </c>
    </row>
    <row r="339" spans="1:7" x14ac:dyDescent="0.2">
      <c r="A339">
        <v>25</v>
      </c>
      <c r="B339">
        <v>337</v>
      </c>
      <c r="C339">
        <f t="shared" si="42"/>
        <v>134800</v>
      </c>
      <c r="D339" s="2">
        <f t="shared" si="43"/>
        <v>22.401792023673895</v>
      </c>
      <c r="E339" s="2">
        <f t="shared" si="44"/>
        <v>27.816847384227025</v>
      </c>
      <c r="F339" s="2">
        <f t="shared" si="45"/>
        <v>21.631540645483412</v>
      </c>
      <c r="G339" s="2">
        <f t="shared" si="46"/>
        <v>28.726435247622629</v>
      </c>
    </row>
    <row r="340" spans="1:7" x14ac:dyDescent="0.2">
      <c r="A340">
        <v>25</v>
      </c>
      <c r="B340">
        <v>338</v>
      </c>
      <c r="C340">
        <f t="shared" si="42"/>
        <v>135200</v>
      </c>
      <c r="D340" s="2">
        <f t="shared" si="43"/>
        <v>22.405532526477998</v>
      </c>
      <c r="E340" s="2">
        <f t="shared" si="44"/>
        <v>27.81245427083865</v>
      </c>
      <c r="F340" s="2">
        <f t="shared" si="45"/>
        <v>21.636321185252196</v>
      </c>
      <c r="G340" s="2">
        <f t="shared" si="46"/>
        <v>28.720588202262409</v>
      </c>
    </row>
    <row r="341" spans="1:7" x14ac:dyDescent="0.2">
      <c r="A341">
        <v>25</v>
      </c>
      <c r="B341">
        <v>339</v>
      </c>
      <c r="C341">
        <f t="shared" si="42"/>
        <v>135600</v>
      </c>
      <c r="D341" s="2">
        <f t="shared" si="43"/>
        <v>22.409256780737604</v>
      </c>
      <c r="E341" s="2">
        <f t="shared" si="44"/>
        <v>27.808081281429807</v>
      </c>
      <c r="F341" s="2">
        <f t="shared" si="45"/>
        <v>21.641081163413638</v>
      </c>
      <c r="G341" s="2">
        <f t="shared" si="46"/>
        <v>28.714768042843342</v>
      </c>
    </row>
    <row r="342" spans="1:7" x14ac:dyDescent="0.2">
      <c r="A342">
        <v>25</v>
      </c>
      <c r="B342">
        <v>340</v>
      </c>
      <c r="C342">
        <f t="shared" si="42"/>
        <v>136000</v>
      </c>
      <c r="D342" s="2">
        <f t="shared" si="43"/>
        <v>22.412964904155572</v>
      </c>
      <c r="E342" s="2">
        <f t="shared" si="44"/>
        <v>27.803728263918465</v>
      </c>
      <c r="F342" s="2">
        <f t="shared" si="45"/>
        <v>21.645820727704592</v>
      </c>
      <c r="G342" s="2">
        <f t="shared" si="46"/>
        <v>28.708974565591479</v>
      </c>
    </row>
    <row r="343" spans="1:7" x14ac:dyDescent="0.2">
      <c r="A343">
        <v>25</v>
      </c>
      <c r="B343">
        <v>341</v>
      </c>
      <c r="C343">
        <f t="shared" si="42"/>
        <v>136400</v>
      </c>
      <c r="D343" s="2">
        <f t="shared" si="43"/>
        <v>22.416657013242201</v>
      </c>
      <c r="E343" s="2">
        <f t="shared" si="44"/>
        <v>27.799395067820342</v>
      </c>
      <c r="F343" s="2">
        <f t="shared" si="45"/>
        <v>21.650540024375751</v>
      </c>
      <c r="G343" s="2">
        <f t="shared" si="46"/>
        <v>28.703207568878753</v>
      </c>
    </row>
    <row r="344" spans="1:7" x14ac:dyDescent="0.2">
      <c r="A344">
        <v>25</v>
      </c>
      <c r="B344">
        <v>342</v>
      </c>
      <c r="C344">
        <f t="shared" si="42"/>
        <v>136800</v>
      </c>
      <c r="D344" s="2">
        <f t="shared" si="43"/>
        <v>22.420333223330751</v>
      </c>
      <c r="E344" s="2">
        <f t="shared" si="44"/>
        <v>27.795081544227379</v>
      </c>
      <c r="F344" s="2">
        <f t="shared" si="45"/>
        <v>21.655239198210801</v>
      </c>
      <c r="G344" s="2">
        <f t="shared" si="46"/>
        <v>28.697466853194104</v>
      </c>
    </row>
    <row r="345" spans="1:7" x14ac:dyDescent="0.2">
      <c r="A345">
        <v>25</v>
      </c>
      <c r="B345">
        <v>343</v>
      </c>
      <c r="C345">
        <f t="shared" si="42"/>
        <v>137200</v>
      </c>
      <c r="D345" s="2">
        <f t="shared" si="43"/>
        <v>22.423993648592699</v>
      </c>
      <c r="E345" s="2">
        <f t="shared" si="44"/>
        <v>27.790787545786685</v>
      </c>
      <c r="F345" s="2">
        <f t="shared" si="45"/>
        <v>21.659918392545325</v>
      </c>
      <c r="G345" s="2">
        <f t="shared" si="46"/>
        <v>28.691752221115092</v>
      </c>
    </row>
    <row r="346" spans="1:7" x14ac:dyDescent="0.2">
      <c r="A346">
        <v>25</v>
      </c>
      <c r="B346">
        <v>344</v>
      </c>
      <c r="C346">
        <f t="shared" si="42"/>
        <v>137600</v>
      </c>
      <c r="D346" s="2">
        <f t="shared" si="43"/>
        <v>22.427638402052747</v>
      </c>
      <c r="E346" s="2">
        <f t="shared" si="44"/>
        <v>27.786512926679737</v>
      </c>
      <c r="F346" s="2">
        <f t="shared" si="45"/>
        <v>21.664577749285449</v>
      </c>
      <c r="G346" s="2">
        <f t="shared" si="46"/>
        <v>28.686063477279944</v>
      </c>
    </row>
    <row r="347" spans="1:7" x14ac:dyDescent="0.2">
      <c r="A347">
        <v>25</v>
      </c>
      <c r="B347">
        <v>345</v>
      </c>
      <c r="C347">
        <f t="shared" si="42"/>
        <v>138000</v>
      </c>
      <c r="D347" s="2">
        <f t="shared" si="43"/>
        <v>22.431267595603636</v>
      </c>
      <c r="E347" s="2">
        <f t="shared" si="44"/>
        <v>27.782257542601968</v>
      </c>
      <c r="F347" s="2">
        <f t="shared" si="45"/>
        <v>21.669217408926134</v>
      </c>
      <c r="G347" s="2">
        <f t="shared" si="46"/>
        <v>28.680400428360056</v>
      </c>
    </row>
    <row r="348" spans="1:7" x14ac:dyDescent="0.2">
      <c r="A348">
        <v>25</v>
      </c>
      <c r="B348">
        <v>346</v>
      </c>
      <c r="C348">
        <f t="shared" si="42"/>
        <v>138400</v>
      </c>
      <c r="D348" s="2">
        <f t="shared" si="43"/>
        <v>22.434881340020677</v>
      </c>
      <c r="E348" s="2">
        <f t="shared" si="44"/>
        <v>27.778021250742658</v>
      </c>
      <c r="F348" s="2">
        <f t="shared" si="45"/>
        <v>21.673837510569165</v>
      </c>
      <c r="G348" s="2">
        <f t="shared" si="46"/>
        <v>28.674762883032955</v>
      </c>
    </row>
    <row r="349" spans="1:7" x14ac:dyDescent="0.2">
      <c r="A349">
        <v>25</v>
      </c>
      <c r="B349">
        <v>347</v>
      </c>
      <c r="C349">
        <f t="shared" si="42"/>
        <v>138800</v>
      </c>
      <c r="D349" s="2">
        <f t="shared" si="43"/>
        <v>22.438479744976082</v>
      </c>
      <c r="E349" s="2">
        <f t="shared" si="44"/>
        <v>27.773803909765192</v>
      </c>
      <c r="F349" s="2">
        <f t="shared" si="45"/>
        <v>21.678438191940931</v>
      </c>
      <c r="G349" s="2">
        <f t="shared" si="46"/>
        <v>28.6691506519557</v>
      </c>
    </row>
    <row r="350" spans="1:7" x14ac:dyDescent="0.2">
      <c r="A350">
        <v>25</v>
      </c>
      <c r="B350">
        <v>348</v>
      </c>
      <c r="C350">
        <f t="shared" si="42"/>
        <v>139200</v>
      </c>
      <c r="D350" s="2">
        <f t="shared" si="43"/>
        <v>22.442062919053082</v>
      </c>
      <c r="E350" s="2">
        <f t="shared" si="44"/>
        <v>27.769605379787571</v>
      </c>
      <c r="F350" s="2">
        <f t="shared" si="45"/>
        <v>21.683019589409916</v>
      </c>
      <c r="G350" s="2">
        <f t="shared" si="46"/>
        <v>28.663563547738686</v>
      </c>
    </row>
    <row r="351" spans="1:7" x14ac:dyDescent="0.2">
      <c r="A351">
        <v>25</v>
      </c>
      <c r="B351">
        <v>349</v>
      </c>
      <c r="C351">
        <f t="shared" si="42"/>
        <v>139600</v>
      </c>
      <c r="D351" s="2">
        <f t="shared" si="43"/>
        <v>22.44563096975979</v>
      </c>
      <c r="E351" s="2">
        <f t="shared" si="44"/>
        <v>27.765425522363309</v>
      </c>
      <c r="F351" s="2">
        <f t="shared" si="45"/>
        <v>21.687581838003847</v>
      </c>
      <c r="G351" s="2">
        <f t="shared" si="46"/>
        <v>28.658001384919917</v>
      </c>
    </row>
    <row r="352" spans="1:7" x14ac:dyDescent="0.2">
      <c r="A352">
        <v>25</v>
      </c>
      <c r="B352">
        <v>350</v>
      </c>
      <c r="C352">
        <f t="shared" si="42"/>
        <v>140000</v>
      </c>
      <c r="D352" s="2">
        <f t="shared" si="43"/>
        <v>22.449184003542857</v>
      </c>
      <c r="E352" s="2">
        <f t="shared" si="44"/>
        <v>27.761264200462545</v>
      </c>
      <c r="F352" s="2">
        <f t="shared" si="45"/>
        <v>21.692125071426663</v>
      </c>
      <c r="G352" s="2">
        <f t="shared" si="46"/>
        <v>28.652463979939629</v>
      </c>
    </row>
    <row r="353" spans="1:7" x14ac:dyDescent="0.2">
      <c r="A353">
        <v>25</v>
      </c>
      <c r="B353">
        <v>351</v>
      </c>
      <c r="C353">
        <f t="shared" si="42"/>
        <v>140400</v>
      </c>
      <c r="D353" s="2">
        <f t="shared" si="43"/>
        <v>22.452722125800936</v>
      </c>
      <c r="E353" s="2">
        <f t="shared" si="44"/>
        <v>27.757121278453571</v>
      </c>
      <c r="F353" s="2">
        <f t="shared" si="45"/>
        <v>21.696649422075183</v>
      </c>
      <c r="G353" s="2">
        <f t="shared" si="46"/>
        <v>28.646951151115378</v>
      </c>
    </row>
    <row r="354" spans="1:7" x14ac:dyDescent="0.2">
      <c r="A354">
        <v>25</v>
      </c>
      <c r="B354">
        <v>352</v>
      </c>
      <c r="C354">
        <f t="shared" si="42"/>
        <v>140800</v>
      </c>
      <c r="D354" s="2">
        <f t="shared" si="43"/>
        <v>22.456245440897963</v>
      </c>
      <c r="E354" s="2">
        <f t="shared" si="44"/>
        <v>27.752996622084545</v>
      </c>
      <c r="F354" s="2">
        <f t="shared" si="45"/>
        <v>21.701155021055492</v>
      </c>
      <c r="G354" s="2">
        <f t="shared" si="46"/>
        <v>28.641462718617497</v>
      </c>
    </row>
    <row r="355" spans="1:7" x14ac:dyDescent="0.2">
      <c r="A355">
        <v>25</v>
      </c>
      <c r="B355">
        <v>353</v>
      </c>
      <c r="C355">
        <f t="shared" si="42"/>
        <v>141200</v>
      </c>
      <c r="D355" s="2">
        <f t="shared" si="43"/>
        <v>22.459754052176127</v>
      </c>
      <c r="E355" s="2">
        <f t="shared" si="44"/>
        <v>27.748890098465566</v>
      </c>
      <c r="F355" s="2">
        <f t="shared" si="45"/>
        <v>21.705641998199148</v>
      </c>
      <c r="G355" s="2">
        <f t="shared" si="46"/>
        <v>28.635998504444931</v>
      </c>
    </row>
    <row r="356" spans="1:7" x14ac:dyDescent="0.2">
      <c r="A356">
        <v>25</v>
      </c>
      <c r="B356">
        <v>354</v>
      </c>
      <c r="C356">
        <f t="shared" si="42"/>
        <v>141600</v>
      </c>
      <c r="D356" s="2">
        <f t="shared" si="43"/>
        <v>22.463248061968766</v>
      </c>
      <c r="E356" s="2">
        <f t="shared" si="44"/>
        <v>27.744801576051003</v>
      </c>
      <c r="F356" s="2">
        <f t="shared" si="45"/>
        <v>21.710110482079074</v>
      </c>
      <c r="G356" s="2">
        <f t="shared" si="46"/>
        <v>28.630558332401481</v>
      </c>
    </row>
    <row r="357" spans="1:7" x14ac:dyDescent="0.2">
      <c r="A357">
        <v>25</v>
      </c>
      <c r="B357">
        <v>355</v>
      </c>
      <c r="C357">
        <f t="shared" si="42"/>
        <v>142000</v>
      </c>
      <c r="D357" s="2">
        <f t="shared" si="43"/>
        <v>22.466727571612989</v>
      </c>
      <c r="E357" s="2">
        <f t="shared" si="44"/>
        <v>27.740730924622095</v>
      </c>
      <c r="F357" s="2">
        <f t="shared" si="45"/>
        <v>21.71456060002523</v>
      </c>
      <c r="G357" s="2">
        <f t="shared" si="46"/>
        <v>28.625142028072407</v>
      </c>
    </row>
    <row r="358" spans="1:7" x14ac:dyDescent="0.2">
      <c r="A358">
        <v>25</v>
      </c>
      <c r="B358">
        <v>356</v>
      </c>
      <c r="C358">
        <f t="shared" si="42"/>
        <v>142400</v>
      </c>
      <c r="D358" s="2">
        <f t="shared" si="43"/>
        <v>22.470192681462144</v>
      </c>
      <c r="E358" s="2">
        <f t="shared" si="44"/>
        <v>27.736678015269863</v>
      </c>
      <c r="F358" s="2">
        <f t="shared" si="45"/>
        <v>21.718992478140052</v>
      </c>
      <c r="G358" s="2">
        <f t="shared" si="46"/>
        <v>28.619749418801412</v>
      </c>
    </row>
    <row r="359" spans="1:7" x14ac:dyDescent="0.2">
      <c r="A359">
        <v>25</v>
      </c>
      <c r="B359">
        <v>357</v>
      </c>
      <c r="C359">
        <f t="shared" si="42"/>
        <v>142800</v>
      </c>
      <c r="D359" s="2">
        <f t="shared" si="43"/>
        <v>22.473643490898048</v>
      </c>
      <c r="E359" s="2">
        <f t="shared" si="44"/>
        <v>27.732642720378248</v>
      </c>
      <c r="F359" s="2">
        <f t="shared" si="45"/>
        <v>21.723406241313683</v>
      </c>
      <c r="G359" s="2">
        <f t="shared" si="46"/>
        <v>28.61438033366797</v>
      </c>
    </row>
    <row r="360" spans="1:7" x14ac:dyDescent="0.2">
      <c r="A360">
        <v>25</v>
      </c>
      <c r="B360">
        <v>358</v>
      </c>
      <c r="C360">
        <f t="shared" si="42"/>
        <v>143200</v>
      </c>
      <c r="D360" s="2">
        <f t="shared" si="43"/>
        <v>22.477080098343084</v>
      </c>
      <c r="E360" s="2">
        <f t="shared" si="44"/>
        <v>27.728624913607522</v>
      </c>
      <c r="F360" s="2">
        <f t="shared" si="45"/>
        <v>21.727802013238872</v>
      </c>
      <c r="G360" s="2">
        <f t="shared" si="46"/>
        <v>28.609034603465037</v>
      </c>
    </row>
    <row r="361" spans="1:7" x14ac:dyDescent="0.2">
      <c r="A361">
        <v>25</v>
      </c>
      <c r="B361">
        <v>359</v>
      </c>
      <c r="C361">
        <f t="shared" si="42"/>
        <v>143600</v>
      </c>
      <c r="D361" s="2">
        <f t="shared" si="43"/>
        <v>22.480502601272093</v>
      </c>
      <c r="E361" s="2">
        <f t="shared" si="44"/>
        <v>27.72462446987798</v>
      </c>
      <c r="F361" s="2">
        <f t="shared" si="45"/>
        <v>21.732179916425817</v>
      </c>
      <c r="G361" s="2">
        <f t="shared" si="46"/>
        <v>28.603712060677069</v>
      </c>
    </row>
    <row r="362" spans="1:7" x14ac:dyDescent="0.2">
      <c r="A362">
        <v>25</v>
      </c>
      <c r="B362">
        <v>360</v>
      </c>
      <c r="C362">
        <f t="shared" si="42"/>
        <v>144000</v>
      </c>
      <c r="D362" s="2">
        <f t="shared" si="43"/>
        <v>22.483911096224073</v>
      </c>
      <c r="E362" s="2">
        <f t="shared" si="44"/>
        <v>27.720641265353883</v>
      </c>
      <c r="F362" s="2">
        <f t="shared" si="45"/>
        <v>21.736540072216616</v>
      </c>
      <c r="G362" s="2">
        <f t="shared" si="46"/>
        <v>28.598412539458423</v>
      </c>
    </row>
    <row r="363" spans="1:7" x14ac:dyDescent="0.2">
      <c r="A363">
        <v>25</v>
      </c>
      <c r="B363">
        <v>361</v>
      </c>
      <c r="C363">
        <f t="shared" si="42"/>
        <v>144400</v>
      </c>
      <c r="D363" s="2">
        <f t="shared" si="43"/>
        <v>22.487305678813726</v>
      </c>
      <c r="E363" s="2">
        <f t="shared" si="44"/>
        <v>27.716675177427604</v>
      </c>
      <c r="F363" s="2">
        <f t="shared" si="45"/>
        <v>21.740882600799605</v>
      </c>
      <c r="G363" s="2">
        <f t="shared" si="46"/>
        <v>28.593135875612095</v>
      </c>
    </row>
    <row r="364" spans="1:7" x14ac:dyDescent="0.2">
      <c r="A364">
        <v>25</v>
      </c>
      <c r="B364">
        <v>362</v>
      </c>
      <c r="C364">
        <f t="shared" si="42"/>
        <v>144800</v>
      </c>
      <c r="D364" s="2">
        <f t="shared" si="43"/>
        <v>22.490686443742813</v>
      </c>
      <c r="E364" s="2">
        <f t="shared" si="44"/>
        <v>27.712726084704073</v>
      </c>
      <c r="F364" s="2">
        <f t="shared" si="45"/>
        <v>21.745207621223429</v>
      </c>
      <c r="G364" s="2">
        <f t="shared" si="46"/>
        <v>28.587881906568715</v>
      </c>
    </row>
    <row r="365" spans="1:7" x14ac:dyDescent="0.2">
      <c r="A365">
        <v>25</v>
      </c>
      <c r="B365">
        <v>363</v>
      </c>
      <c r="C365">
        <f t="shared" si="42"/>
        <v>145200</v>
      </c>
      <c r="D365" s="2">
        <f t="shared" si="43"/>
        <v>22.494053484811332</v>
      </c>
      <c r="E365" s="2">
        <f t="shared" si="44"/>
        <v>27.708793866985445</v>
      </c>
      <c r="F365" s="2">
        <f t="shared" si="45"/>
        <v>21.749515251410983</v>
      </c>
      <c r="G365" s="2">
        <f t="shared" si="46"/>
        <v>28.582650471365987</v>
      </c>
    </row>
    <row r="366" spans="1:7" x14ac:dyDescent="0.2">
      <c r="A366">
        <v>25</v>
      </c>
      <c r="B366">
        <v>364</v>
      </c>
      <c r="C366">
        <f t="shared" si="42"/>
        <v>145600</v>
      </c>
      <c r="D366" s="2">
        <f t="shared" si="43"/>
        <v>22.49740689492857</v>
      </c>
      <c r="E366" s="2">
        <f t="shared" si="44"/>
        <v>27.704878405256</v>
      </c>
      <c r="F366" s="2">
        <f t="shared" si="45"/>
        <v>21.753805608172989</v>
      </c>
      <c r="G366" s="2">
        <f t="shared" si="46"/>
        <v>28.577441410628346</v>
      </c>
    </row>
    <row r="367" spans="1:7" x14ac:dyDescent="0.2">
      <c r="A367">
        <v>25</v>
      </c>
      <c r="B367">
        <v>365</v>
      </c>
      <c r="C367">
        <f t="shared" si="42"/>
        <v>146000</v>
      </c>
      <c r="D367" s="2">
        <f t="shared" si="43"/>
        <v>22.500746766123953</v>
      </c>
      <c r="E367" s="2">
        <f t="shared" si="44"/>
        <v>27.700979581667266</v>
      </c>
      <c r="F367" s="2">
        <f t="shared" si="45"/>
        <v>21.75807880722158</v>
      </c>
      <c r="G367" s="2">
        <f t="shared" si="46"/>
        <v>28.572254566546953</v>
      </c>
    </row>
    <row r="368" spans="1:7" x14ac:dyDescent="0.2">
      <c r="A368">
        <v>25</v>
      </c>
      <c r="B368">
        <v>366</v>
      </c>
      <c r="C368">
        <f t="shared" si="42"/>
        <v>146400</v>
      </c>
      <c r="D368" s="2">
        <f t="shared" si="43"/>
        <v>22.504073189557722</v>
      </c>
      <c r="E368" s="2">
        <f t="shared" si="44"/>
        <v>27.697097279523405</v>
      </c>
      <c r="F368" s="2">
        <f t="shared" si="45"/>
        <v>21.762334963183502</v>
      </c>
      <c r="G368" s="2">
        <f t="shared" si="46"/>
        <v>28.56708978286003</v>
      </c>
    </row>
    <row r="369" spans="1:7" x14ac:dyDescent="0.2">
      <c r="A369">
        <v>25</v>
      </c>
      <c r="B369">
        <v>367</v>
      </c>
      <c r="C369">
        <f t="shared" si="42"/>
        <v>146800</v>
      </c>
      <c r="D369" s="2">
        <f t="shared" si="43"/>
        <v>22.507386255531493</v>
      </c>
      <c r="E369" s="2">
        <f t="shared" si="44"/>
        <v>27.693231383266745</v>
      </c>
      <c r="F369" s="2">
        <f t="shared" si="45"/>
        <v>21.766574189613202</v>
      </c>
      <c r="G369" s="2">
        <f t="shared" si="46"/>
        <v>28.561946904833448</v>
      </c>
    </row>
    <row r="370" spans="1:7" x14ac:dyDescent="0.2">
      <c r="A370">
        <v>25</v>
      </c>
      <c r="B370">
        <v>368</v>
      </c>
      <c r="C370">
        <f t="shared" si="42"/>
        <v>147200</v>
      </c>
      <c r="D370" s="2">
        <f t="shared" si="43"/>
        <v>22.510686053498642</v>
      </c>
      <c r="E370" s="2">
        <f t="shared" si="44"/>
        <v>27.689381778463652</v>
      </c>
      <c r="F370" s="2">
        <f t="shared" si="45"/>
        <v>21.770796599005749</v>
      </c>
      <c r="G370" s="2">
        <f t="shared" si="46"/>
        <v>28.556825779241677</v>
      </c>
    </row>
    <row r="371" spans="1:7" x14ac:dyDescent="0.2">
      <c r="A371">
        <v>25</v>
      </c>
      <c r="B371">
        <v>369</v>
      </c>
      <c r="C371">
        <f t="shared" si="42"/>
        <v>147600</v>
      </c>
      <c r="D371" s="2">
        <f t="shared" si="43"/>
        <v>22.513972672074516</v>
      </c>
      <c r="E371" s="2">
        <f t="shared" si="44"/>
        <v>27.685548351790491</v>
      </c>
      <c r="F371" s="2">
        <f t="shared" si="45"/>
        <v>21.77500230280949</v>
      </c>
      <c r="G371" s="2">
        <f t="shared" si="46"/>
        <v>28.551726254348921</v>
      </c>
    </row>
    <row r="372" spans="1:7" x14ac:dyDescent="0.2">
      <c r="A372">
        <v>25</v>
      </c>
      <c r="B372">
        <v>370</v>
      </c>
      <c r="C372">
        <f t="shared" si="42"/>
        <v>148000</v>
      </c>
      <c r="D372" s="2">
        <f t="shared" si="43"/>
        <v>22.517246199046529</v>
      </c>
      <c r="E372" s="2">
        <f t="shared" si="44"/>
        <v>27.68173099101989</v>
      </c>
      <c r="F372" s="2">
        <f t="shared" si="45"/>
        <v>21.779191411438585</v>
      </c>
      <c r="G372" s="2">
        <f t="shared" si="46"/>
        <v>28.546648179890653</v>
      </c>
    </row>
    <row r="373" spans="1:7" x14ac:dyDescent="0.2">
      <c r="A373">
        <v>25</v>
      </c>
      <c r="B373">
        <v>371</v>
      </c>
      <c r="C373">
        <f t="shared" si="42"/>
        <v>148400</v>
      </c>
      <c r="D373" s="2">
        <f t="shared" si="43"/>
        <v>22.520506721384102</v>
      </c>
      <c r="E373" s="2">
        <f t="shared" si="44"/>
        <v>27.677929585007156</v>
      </c>
      <c r="F373" s="2">
        <f t="shared" si="45"/>
        <v>21.783364034285341</v>
      </c>
      <c r="G373" s="2">
        <f t="shared" si="46"/>
        <v>28.541591407055346</v>
      </c>
    </row>
    <row r="374" spans="1:7" x14ac:dyDescent="0.2">
      <c r="A374">
        <v>25</v>
      </c>
      <c r="B374">
        <v>372</v>
      </c>
      <c r="C374">
        <f t="shared" si="42"/>
        <v>148800</v>
      </c>
      <c r="D374" s="2">
        <f t="shared" si="43"/>
        <v>22.523754325248415</v>
      </c>
      <c r="E374" s="2">
        <f t="shared" si="44"/>
        <v>27.674144023676948</v>
      </c>
      <c r="F374" s="2">
        <f t="shared" si="45"/>
        <v>21.787520279732345</v>
      </c>
      <c r="G374" s="2">
        <f t="shared" si="46"/>
        <v>28.536555788466533</v>
      </c>
    </row>
    <row r="375" spans="1:7" x14ac:dyDescent="0.2">
      <c r="A375">
        <v>25</v>
      </c>
      <c r="B375">
        <v>373</v>
      </c>
      <c r="C375">
        <f t="shared" si="42"/>
        <v>149200</v>
      </c>
      <c r="D375" s="2">
        <f t="shared" si="43"/>
        <v>22.526989096002087</v>
      </c>
      <c r="E375" s="2">
        <f t="shared" si="44"/>
        <v>27.670374198010073</v>
      </c>
      <c r="F375" s="2">
        <f t="shared" si="45"/>
        <v>21.79166025516443</v>
      </c>
      <c r="G375" s="2">
        <f t="shared" si="46"/>
        <v>28.531541178165106</v>
      </c>
    </row>
    <row r="376" spans="1:7" x14ac:dyDescent="0.2">
      <c r="A376">
        <v>25</v>
      </c>
      <c r="B376">
        <v>374</v>
      </c>
      <c r="C376">
        <f t="shared" si="42"/>
        <v>149600</v>
      </c>
      <c r="D376" s="2">
        <f t="shared" si="43"/>
        <v>22.530211118218659</v>
      </c>
      <c r="E376" s="2">
        <f t="shared" si="44"/>
        <v>27.666620000030576</v>
      </c>
      <c r="F376" s="2">
        <f t="shared" si="45"/>
        <v>21.795784066980517</v>
      </c>
      <c r="G376" s="2">
        <f t="shared" si="46"/>
        <v>28.526547431591858</v>
      </c>
    </row>
    <row r="377" spans="1:7" x14ac:dyDescent="0.2">
      <c r="A377">
        <v>25</v>
      </c>
      <c r="B377">
        <v>375</v>
      </c>
      <c r="C377">
        <f t="shared" si="42"/>
        <v>150000</v>
      </c>
      <c r="D377" s="2">
        <f t="shared" si="43"/>
        <v>22.533420475691955</v>
      </c>
      <c r="E377" s="2">
        <f t="shared" si="44"/>
        <v>27.662881322792931</v>
      </c>
      <c r="F377" s="2">
        <f t="shared" si="45"/>
        <v>21.799891820605197</v>
      </c>
      <c r="G377" s="2">
        <f t="shared" si="46"/>
        <v>28.52157440557038</v>
      </c>
    </row>
    <row r="378" spans="1:7" x14ac:dyDescent="0.2">
      <c r="A378">
        <v>25</v>
      </c>
      <c r="B378">
        <v>376</v>
      </c>
      <c r="C378">
        <f t="shared" si="42"/>
        <v>150400</v>
      </c>
      <c r="D378" s="2">
        <f t="shared" si="43"/>
        <v>22.536617251445328</v>
      </c>
      <c r="E378" s="2">
        <f t="shared" si="44"/>
        <v>27.659158060369485</v>
      </c>
      <c r="F378" s="2">
        <f t="shared" si="45"/>
        <v>21.803983620500233</v>
      </c>
      <c r="G378" s="2">
        <f t="shared" si="46"/>
        <v>28.516621958290099</v>
      </c>
    </row>
    <row r="379" spans="1:7" x14ac:dyDescent="0.2">
      <c r="A379">
        <v>25</v>
      </c>
      <c r="B379">
        <v>377</v>
      </c>
      <c r="C379">
        <f t="shared" si="42"/>
        <v>150800</v>
      </c>
      <c r="D379" s="2">
        <f t="shared" si="43"/>
        <v>22.539801527740746</v>
      </c>
      <c r="E379" s="2">
        <f t="shared" si="44"/>
        <v>27.655450107838085</v>
      </c>
      <c r="F379" s="2">
        <f t="shared" si="45"/>
        <v>21.808059570175807</v>
      </c>
      <c r="G379" s="2">
        <f t="shared" si="46"/>
        <v>28.511689949289625</v>
      </c>
    </row>
    <row r="380" spans="1:7" x14ac:dyDescent="0.2">
      <c r="A380">
        <v>25</v>
      </c>
      <c r="B380">
        <v>378</v>
      </c>
      <c r="C380">
        <f t="shared" si="42"/>
        <v>151200</v>
      </c>
      <c r="D380" s="2">
        <f t="shared" si="43"/>
        <v>22.542973386087759</v>
      </c>
      <c r="E380" s="2">
        <f t="shared" si="44"/>
        <v>27.651757361269823</v>
      </c>
      <c r="F380" s="2">
        <f t="shared" si="45"/>
        <v>21.812119772201726</v>
      </c>
      <c r="G380" s="2">
        <f t="shared" si="46"/>
        <v>28.506778239440365</v>
      </c>
    </row>
    <row r="381" spans="1:7" x14ac:dyDescent="0.2">
      <c r="A381">
        <v>25</v>
      </c>
      <c r="B381">
        <v>379</v>
      </c>
      <c r="C381">
        <f t="shared" si="42"/>
        <v>151600</v>
      </c>
      <c r="D381" s="2">
        <f t="shared" si="43"/>
        <v>22.546132907252325</v>
      </c>
      <c r="E381" s="2">
        <f t="shared" si="44"/>
        <v>27.64807971771706</v>
      </c>
      <c r="F381" s="2">
        <f t="shared" si="45"/>
        <v>21.816164328218317</v>
      </c>
      <c r="G381" s="2">
        <f t="shared" si="46"/>
        <v>28.501886690930341</v>
      </c>
    </row>
    <row r="382" spans="1:7" x14ac:dyDescent="0.2">
      <c r="A382">
        <v>25</v>
      </c>
      <c r="B382">
        <v>380</v>
      </c>
      <c r="C382">
        <f t="shared" si="42"/>
        <v>152000</v>
      </c>
      <c r="D382" s="2">
        <f t="shared" si="43"/>
        <v>22.549280171265544</v>
      </c>
      <c r="E382" s="2">
        <f t="shared" si="44"/>
        <v>27.644417075201538</v>
      </c>
      <c r="F382" s="2">
        <f t="shared" si="45"/>
        <v>21.820193338947334</v>
      </c>
      <c r="G382" s="2">
        <f t="shared" si="46"/>
        <v>28.497015167248239</v>
      </c>
    </row>
    <row r="383" spans="1:7" x14ac:dyDescent="0.2">
      <c r="A383">
        <v>25</v>
      </c>
      <c r="B383">
        <v>381</v>
      </c>
      <c r="C383">
        <f t="shared" si="42"/>
        <v>152400</v>
      </c>
      <c r="D383" s="2">
        <f t="shared" si="43"/>
        <v>22.552415257432223</v>
      </c>
      <c r="E383" s="2">
        <f t="shared" si="44"/>
        <v>27.640769332702739</v>
      </c>
      <c r="F383" s="2">
        <f t="shared" si="45"/>
        <v>21.824206904202548</v>
      </c>
      <c r="G383" s="2">
        <f t="shared" si="46"/>
        <v>28.492163533167748</v>
      </c>
    </row>
    <row r="384" spans="1:7" x14ac:dyDescent="0.2">
      <c r="A384">
        <v>25</v>
      </c>
      <c r="B384">
        <v>382</v>
      </c>
      <c r="C384">
        <f t="shared" si="42"/>
        <v>152800</v>
      </c>
      <c r="D384" s="2">
        <f t="shared" si="43"/>
        <v>22.555538244339342</v>
      </c>
      <c r="E384" s="2">
        <f t="shared" si="44"/>
        <v>27.637136390146352</v>
      </c>
      <c r="F384" s="2">
        <f t="shared" si="45"/>
        <v>21.828205122900311</v>
      </c>
      <c r="G384" s="2">
        <f t="shared" si="46"/>
        <v>28.48733165473206</v>
      </c>
    </row>
    <row r="385" spans="1:7" x14ac:dyDescent="0.2">
      <c r="A385">
        <v>25</v>
      </c>
      <c r="B385">
        <v>383</v>
      </c>
      <c r="C385">
        <f t="shared" si="42"/>
        <v>153200</v>
      </c>
      <c r="D385" s="2">
        <f t="shared" si="43"/>
        <v>22.558649209864388</v>
      </c>
      <c r="E385" s="2">
        <f t="shared" si="44"/>
        <v>27.633518148392955</v>
      </c>
      <c r="F385" s="2">
        <f t="shared" si="45"/>
        <v>21.832188093069909</v>
      </c>
      <c r="G385" s="2">
        <f t="shared" si="46"/>
        <v>28.482519399238665</v>
      </c>
    </row>
    <row r="386" spans="1:7" x14ac:dyDescent="0.2">
      <c r="A386">
        <v>25</v>
      </c>
      <c r="B386">
        <v>384</v>
      </c>
      <c r="C386">
        <f t="shared" si="42"/>
        <v>153600</v>
      </c>
      <c r="D386" s="2">
        <f t="shared" si="43"/>
        <v>22.561748231183618</v>
      </c>
      <c r="E386" s="2">
        <f t="shared" si="44"/>
        <v>27.629914509226843</v>
      </c>
      <c r="F386" s="2">
        <f t="shared" si="45"/>
        <v>21.836155911863766</v>
      </c>
      <c r="G386" s="2">
        <f t="shared" si="46"/>
        <v>28.477726635224311</v>
      </c>
    </row>
    <row r="387" spans="1:7" x14ac:dyDescent="0.2">
      <c r="A387">
        <v>25</v>
      </c>
      <c r="B387">
        <v>385</v>
      </c>
      <c r="C387">
        <f t="shared" si="42"/>
        <v>154000</v>
      </c>
      <c r="D387" s="2">
        <f t="shared" si="43"/>
        <v>22.56483538478011</v>
      </c>
      <c r="E387" s="2">
        <f t="shared" si="44"/>
        <v>27.626325375345001</v>
      </c>
      <c r="F387" s="2">
        <f t="shared" si="45"/>
        <v>21.840108675567546</v>
      </c>
      <c r="G387" s="2">
        <f t="shared" si="46"/>
        <v>28.472953232450212</v>
      </c>
    </row>
    <row r="388" spans="1:7" x14ac:dyDescent="0.2">
      <c r="A388">
        <v>25</v>
      </c>
      <c r="B388">
        <v>386</v>
      </c>
      <c r="C388">
        <f t="shared" si="42"/>
        <v>154400</v>
      </c>
      <c r="D388" s="2">
        <f t="shared" si="43"/>
        <v>22.567910746451801</v>
      </c>
      <c r="E388" s="2">
        <f t="shared" si="44"/>
        <v>27.622750650346287</v>
      </c>
      <c r="F388" s="2">
        <f t="shared" si="45"/>
        <v>21.844046479610085</v>
      </c>
      <c r="G388" s="2">
        <f t="shared" si="46"/>
        <v>28.468199061887464</v>
      </c>
    </row>
    <row r="389" spans="1:7" x14ac:dyDescent="0.2">
      <c r="A389">
        <v>25</v>
      </c>
      <c r="B389">
        <v>387</v>
      </c>
      <c r="C389">
        <f t="shared" ref="C389:C447" si="47">B389/A389*10000</f>
        <v>154800</v>
      </c>
      <c r="D389" s="2">
        <f t="shared" ref="D389:D447" si="48">(IF(B389&gt;0,(CHIINV(0.975, 2 * B389) / 2)/C389,0))*10000</f>
        <v>22.570974391319343</v>
      </c>
      <c r="E389" s="2">
        <f t="shared" ref="E389:E447" si="49">(IF(B389&gt;0,(CHIINV(0.025, 2 * (B389+1) )/ 2)/C389,(CHIINV(0.025, 2 )/ 2)/C389))*10000</f>
        <v>27.619190238720709</v>
      </c>
      <c r="F389" s="2">
        <f t="shared" ref="F389:F447" si="50">(IF(B389&gt;0,(CHIINV(0.995, 2 * B389) / 2)/C389,0))*10000</f>
        <v>21.847969418573172</v>
      </c>
      <c r="G389" s="2">
        <f t="shared" ref="G389:G447" si="51">(IF(B389&gt;0,(CHIINV(0.005, 2 * (B389+1) )/ 2)/C389,(CHIINV(0.005, 2 )/ 2)/C389))*10000</f>
        <v>28.463463995702678</v>
      </c>
    </row>
    <row r="390" spans="1:7" x14ac:dyDescent="0.2">
      <c r="A390">
        <v>25</v>
      </c>
      <c r="B390">
        <v>388</v>
      </c>
      <c r="C390">
        <f t="shared" si="47"/>
        <v>155200</v>
      </c>
      <c r="D390" s="2">
        <f t="shared" si="48"/>
        <v>22.574026393833886</v>
      </c>
      <c r="E390" s="2">
        <f t="shared" si="49"/>
        <v>27.615644045838923</v>
      </c>
      <c r="F390" s="2">
        <f t="shared" si="50"/>
        <v>21.851877586201201</v>
      </c>
      <c r="G390" s="2">
        <f t="shared" si="51"/>
        <v>28.458747907243822</v>
      </c>
    </row>
    <row r="391" spans="1:7" x14ac:dyDescent="0.2">
      <c r="A391">
        <v>25</v>
      </c>
      <c r="B391">
        <v>389</v>
      </c>
      <c r="C391">
        <f t="shared" si="47"/>
        <v>155600</v>
      </c>
      <c r="D391" s="2">
        <f t="shared" si="48"/>
        <v>22.577066827784734</v>
      </c>
      <c r="E391" s="2">
        <f t="shared" si="49"/>
        <v>27.612111977941794</v>
      </c>
      <c r="F391" s="2">
        <f t="shared" si="50"/>
        <v>21.855771075410743</v>
      </c>
      <c r="G391" s="2">
        <f t="shared" si="51"/>
        <v>28.454050671026227</v>
      </c>
    </row>
    <row r="392" spans="1:7" x14ac:dyDescent="0.2">
      <c r="A392">
        <v>25</v>
      </c>
      <c r="B392">
        <v>392</v>
      </c>
      <c r="C392">
        <f t="shared" si="47"/>
        <v>156800</v>
      </c>
      <c r="D392" s="2">
        <f t="shared" si="48"/>
        <v>22.586119446378447</v>
      </c>
      <c r="E392" s="2">
        <f t="shared" si="49"/>
        <v>27.601599599406914</v>
      </c>
      <c r="F392" s="2">
        <f t="shared" si="50"/>
        <v>21.867364389472556</v>
      </c>
      <c r="G392" s="2">
        <f t="shared" si="51"/>
        <v>28.440070838197808</v>
      </c>
    </row>
    <row r="393" spans="1:7" x14ac:dyDescent="0.2">
      <c r="A393">
        <v>25</v>
      </c>
      <c r="B393">
        <v>393</v>
      </c>
      <c r="C393">
        <f t="shared" si="47"/>
        <v>157200</v>
      </c>
      <c r="D393" s="2">
        <f t="shared" si="48"/>
        <v>22.589114330992917</v>
      </c>
      <c r="E393" s="2">
        <f t="shared" si="49"/>
        <v>27.598123110906883</v>
      </c>
      <c r="F393" s="2">
        <f t="shared" si="50"/>
        <v>21.871200077942682</v>
      </c>
      <c r="G393" s="2">
        <f t="shared" si="51"/>
        <v>28.435447778969081</v>
      </c>
    </row>
    <row r="394" spans="1:7" x14ac:dyDescent="0.2">
      <c r="A394">
        <v>25</v>
      </c>
      <c r="B394">
        <v>394</v>
      </c>
      <c r="C394">
        <f t="shared" si="47"/>
        <v>157600</v>
      </c>
      <c r="D394" s="2">
        <f t="shared" si="48"/>
        <v>22.592098006323319</v>
      </c>
      <c r="E394" s="2">
        <f t="shared" si="49"/>
        <v>27.594660291296343</v>
      </c>
      <c r="F394" s="2">
        <f t="shared" si="50"/>
        <v>21.875021540483544</v>
      </c>
      <c r="G394" s="2">
        <f t="shared" si="51"/>
        <v>28.430842961594461</v>
      </c>
    </row>
    <row r="395" spans="1:7" x14ac:dyDescent="0.2">
      <c r="A395">
        <v>25</v>
      </c>
      <c r="B395">
        <v>395</v>
      </c>
      <c r="C395">
        <f t="shared" si="47"/>
        <v>158000</v>
      </c>
      <c r="D395" s="2">
        <f t="shared" si="48"/>
        <v>22.595070542342928</v>
      </c>
      <c r="E395" s="2">
        <f t="shared" si="49"/>
        <v>27.591211051827695</v>
      </c>
      <c r="F395" s="2">
        <f t="shared" si="50"/>
        <v>21.878828865237349</v>
      </c>
      <c r="G395" s="2">
        <f t="shared" si="51"/>
        <v>28.426256267311459</v>
      </c>
    </row>
    <row r="396" spans="1:7" x14ac:dyDescent="0.2">
      <c r="A396">
        <v>25</v>
      </c>
      <c r="B396">
        <v>396</v>
      </c>
      <c r="C396">
        <f t="shared" si="47"/>
        <v>158400</v>
      </c>
      <c r="D396" s="2">
        <f t="shared" si="48"/>
        <v>22.598032008413881</v>
      </c>
      <c r="E396" s="2">
        <f t="shared" si="49"/>
        <v>27.587775304554921</v>
      </c>
      <c r="F396" s="2">
        <f t="shared" si="50"/>
        <v>21.882622139581549</v>
      </c>
      <c r="G396" s="2">
        <f t="shared" si="51"/>
        <v>28.421687578432707</v>
      </c>
    </row>
    <row r="397" spans="1:7" x14ac:dyDescent="0.2">
      <c r="A397">
        <v>25</v>
      </c>
      <c r="B397">
        <v>397</v>
      </c>
      <c r="C397">
        <f t="shared" si="47"/>
        <v>158800</v>
      </c>
      <c r="D397" s="2">
        <f t="shared" si="48"/>
        <v>22.600982473294081</v>
      </c>
      <c r="E397" s="2">
        <f t="shared" si="49"/>
        <v>27.58435296232431</v>
      </c>
      <c r="F397" s="2">
        <f t="shared" si="50"/>
        <v>21.886401450137352</v>
      </c>
      <c r="G397" s="2">
        <f t="shared" si="51"/>
        <v>28.4171367783335</v>
      </c>
    </row>
    <row r="398" spans="1:7" x14ac:dyDescent="0.2">
      <c r="A398">
        <v>25</v>
      </c>
      <c r="B398">
        <v>398</v>
      </c>
      <c r="C398">
        <f t="shared" si="47"/>
        <v>159200</v>
      </c>
      <c r="D398" s="2">
        <f t="shared" si="48"/>
        <v>22.603922005143914</v>
      </c>
      <c r="E398" s="2">
        <f t="shared" si="49"/>
        <v>27.580943938765337</v>
      </c>
      <c r="F398" s="2">
        <f t="shared" si="50"/>
        <v>21.890166882778139</v>
      </c>
      <c r="G398" s="2">
        <f t="shared" si="51"/>
        <v>28.412603751439494</v>
      </c>
    </row>
    <row r="399" spans="1:7" x14ac:dyDescent="0.2">
      <c r="A399">
        <v>25</v>
      </c>
      <c r="B399">
        <v>399</v>
      </c>
      <c r="C399">
        <f t="shared" si="47"/>
        <v>159600</v>
      </c>
      <c r="D399" s="2">
        <f t="shared" si="48"/>
        <v>22.606850671532939</v>
      </c>
      <c r="E399" s="2">
        <f t="shared" si="49"/>
        <v>27.577548148281661</v>
      </c>
      <c r="F399" s="2">
        <f t="shared" si="50"/>
        <v>21.893918522637762</v>
      </c>
      <c r="G399" s="2">
        <f t="shared" si="51"/>
        <v>28.408088383214658</v>
      </c>
    </row>
    <row r="400" spans="1:7" x14ac:dyDescent="0.2">
      <c r="A400">
        <v>25</v>
      </c>
      <c r="B400">
        <v>400</v>
      </c>
      <c r="C400">
        <f t="shared" si="47"/>
        <v>160000</v>
      </c>
      <c r="D400" s="2">
        <f t="shared" si="48"/>
        <v>22.609768539446467</v>
      </c>
      <c r="E400" s="2">
        <f t="shared" si="49"/>
        <v>27.574165506042245</v>
      </c>
      <c r="F400" s="2">
        <f t="shared" si="50"/>
        <v>21.897656454118717</v>
      </c>
      <c r="G400" s="2">
        <f t="shared" si="51"/>
        <v>28.403590560149315</v>
      </c>
    </row>
    <row r="401" spans="1:7" x14ac:dyDescent="0.2">
      <c r="A401">
        <v>25</v>
      </c>
      <c r="B401">
        <v>401</v>
      </c>
      <c r="C401">
        <f t="shared" si="47"/>
        <v>160400</v>
      </c>
      <c r="D401" s="2">
        <f t="shared" si="48"/>
        <v>22.612675675292021</v>
      </c>
      <c r="E401" s="2">
        <f t="shared" si="49"/>
        <v>27.570795927972597</v>
      </c>
      <c r="F401" s="2">
        <f t="shared" si="50"/>
        <v>21.901380760900242</v>
      </c>
      <c r="G401" s="2">
        <f t="shared" si="51"/>
        <v>28.399110169748379</v>
      </c>
    </row>
    <row r="402" spans="1:7" x14ac:dyDescent="0.2">
      <c r="A402">
        <v>25</v>
      </c>
      <c r="B402">
        <v>402</v>
      </c>
      <c r="C402">
        <f t="shared" si="47"/>
        <v>160799.99999999997</v>
      </c>
      <c r="D402" s="2">
        <f t="shared" si="48"/>
        <v>22.61557214490578</v>
      </c>
      <c r="E402" s="2">
        <f t="shared" si="49"/>
        <v>27.567439330746154</v>
      </c>
      <c r="F402" s="2">
        <f t="shared" si="50"/>
        <v>21.905091525946251</v>
      </c>
      <c r="G402" s="2">
        <f t="shared" si="51"/>
        <v>28.394647100519773</v>
      </c>
    </row>
    <row r="403" spans="1:7" x14ac:dyDescent="0.2">
      <c r="A403">
        <v>25</v>
      </c>
      <c r="B403">
        <v>403</v>
      </c>
      <c r="C403">
        <f t="shared" si="47"/>
        <v>161200</v>
      </c>
      <c r="D403" s="2">
        <f t="shared" si="48"/>
        <v>22.618458013558836</v>
      </c>
      <c r="E403" s="2">
        <f t="shared" si="49"/>
        <v>27.564095631775732</v>
      </c>
      <c r="F403" s="2">
        <f t="shared" si="50"/>
        <v>21.908788831513203</v>
      </c>
      <c r="G403" s="2">
        <f t="shared" si="51"/>
        <v>28.390201241962966</v>
      </c>
    </row>
    <row r="404" spans="1:7" x14ac:dyDescent="0.2">
      <c r="A404">
        <v>25</v>
      </c>
      <c r="B404">
        <v>404</v>
      </c>
      <c r="C404">
        <f t="shared" si="47"/>
        <v>161600</v>
      </c>
      <c r="D404" s="2">
        <f t="shared" si="48"/>
        <v>22.621333345963478</v>
      </c>
      <c r="E404" s="2">
        <f t="shared" si="49"/>
        <v>27.560764749205205</v>
      </c>
      <c r="F404" s="2">
        <f t="shared" si="50"/>
        <v>21.912472759157851</v>
      </c>
      <c r="G404" s="2">
        <f t="shared" si="51"/>
        <v>28.385772484557737</v>
      </c>
    </row>
    <row r="405" spans="1:7" x14ac:dyDescent="0.2">
      <c r="A405">
        <v>25</v>
      </c>
      <c r="B405">
        <v>405</v>
      </c>
      <c r="C405">
        <f t="shared" si="47"/>
        <v>162000</v>
      </c>
      <c r="D405" s="2">
        <f t="shared" si="48"/>
        <v>22.624198206279296</v>
      </c>
      <c r="E405" s="2">
        <f t="shared" si="49"/>
        <v>27.557446601901152</v>
      </c>
      <c r="F405" s="2">
        <f t="shared" si="50"/>
        <v>21.916143389744889</v>
      </c>
      <c r="G405" s="2">
        <f t="shared" si="51"/>
        <v>28.381360719753015</v>
      </c>
    </row>
    <row r="406" spans="1:7" x14ac:dyDescent="0.2">
      <c r="A406">
        <v>25</v>
      </c>
      <c r="B406">
        <v>406</v>
      </c>
      <c r="C406">
        <f t="shared" si="47"/>
        <v>162399.99999999997</v>
      </c>
      <c r="D406" s="2">
        <f t="shared" si="48"/>
        <v>22.627052658119258</v>
      </c>
      <c r="E406" s="2">
        <f t="shared" si="49"/>
        <v>27.554141109444735</v>
      </c>
      <c r="F406" s="2">
        <f t="shared" si="50"/>
        <v>21.919800803454514</v>
      </c>
      <c r="G406" s="2">
        <f t="shared" si="51"/>
        <v>28.376965839955925</v>
      </c>
    </row>
    <row r="407" spans="1:7" x14ac:dyDescent="0.2">
      <c r="A407">
        <v>25</v>
      </c>
      <c r="B407">
        <v>407</v>
      </c>
      <c r="C407">
        <f t="shared" si="47"/>
        <v>162800</v>
      </c>
      <c r="D407" s="2">
        <f t="shared" si="48"/>
        <v>22.629896764555678</v>
      </c>
      <c r="E407" s="2">
        <f t="shared" si="49"/>
        <v>27.550848192123624</v>
      </c>
      <c r="F407" s="2">
        <f t="shared" si="50"/>
        <v>21.923445079789833</v>
      </c>
      <c r="G407" s="2">
        <f t="shared" si="51"/>
        <v>28.372587738520956</v>
      </c>
    </row>
    <row r="408" spans="1:7" x14ac:dyDescent="0.2">
      <c r="A408">
        <v>25</v>
      </c>
      <c r="B408">
        <v>411</v>
      </c>
      <c r="C408">
        <f t="shared" si="47"/>
        <v>164400</v>
      </c>
      <c r="D408" s="2">
        <f t="shared" si="48"/>
        <v>22.641170979118186</v>
      </c>
      <c r="E408" s="2">
        <f t="shared" si="49"/>
        <v>27.537800704232509</v>
      </c>
      <c r="F408" s="2">
        <f t="shared" si="50"/>
        <v>21.93789237816198</v>
      </c>
      <c r="G408" s="2">
        <f t="shared" si="51"/>
        <v>28.355241016057324</v>
      </c>
    </row>
    <row r="409" spans="1:7" x14ac:dyDescent="0.2">
      <c r="A409">
        <v>25</v>
      </c>
      <c r="B409">
        <v>412</v>
      </c>
      <c r="C409">
        <f t="shared" si="47"/>
        <v>164800</v>
      </c>
      <c r="D409" s="2">
        <f t="shared" si="48"/>
        <v>22.64396428610792</v>
      </c>
      <c r="E409" s="2">
        <f t="shared" si="49"/>
        <v>27.534569491081566</v>
      </c>
      <c r="F409" s="2">
        <f t="shared" si="50"/>
        <v>21.941472136984178</v>
      </c>
      <c r="G409" s="2">
        <f t="shared" si="51"/>
        <v>28.350945239170091</v>
      </c>
    </row>
    <row r="410" spans="1:7" x14ac:dyDescent="0.2">
      <c r="A410">
        <v>25</v>
      </c>
      <c r="B410">
        <v>413</v>
      </c>
      <c r="C410">
        <f t="shared" si="47"/>
        <v>165200</v>
      </c>
      <c r="D410" s="2">
        <f t="shared" si="48"/>
        <v>22.646747615099521</v>
      </c>
      <c r="E410" s="2">
        <f t="shared" si="49"/>
        <v>27.531350389191775</v>
      </c>
      <c r="F410" s="2">
        <f t="shared" si="50"/>
        <v>21.945039221637085</v>
      </c>
      <c r="G410" s="2">
        <f t="shared" si="51"/>
        <v>28.346665620079587</v>
      </c>
    </row>
    <row r="411" spans="1:7" x14ac:dyDescent="0.2">
      <c r="A411">
        <v>25</v>
      </c>
      <c r="B411">
        <v>414</v>
      </c>
      <c r="C411">
        <f t="shared" si="47"/>
        <v>165600</v>
      </c>
      <c r="D411" s="2">
        <f t="shared" si="48"/>
        <v>22.649521025541709</v>
      </c>
      <c r="E411" s="2">
        <f t="shared" si="49"/>
        <v>27.528143323580071</v>
      </c>
      <c r="F411" s="2">
        <f t="shared" si="50"/>
        <v>21.948593707084711</v>
      </c>
      <c r="G411" s="2">
        <f t="shared" si="51"/>
        <v>28.342402058481262</v>
      </c>
    </row>
    <row r="412" spans="1:7" x14ac:dyDescent="0.2">
      <c r="A412">
        <v>25</v>
      </c>
      <c r="B412">
        <v>415</v>
      </c>
      <c r="C412">
        <f t="shared" si="47"/>
        <v>166000</v>
      </c>
      <c r="D412" s="2">
        <f t="shared" si="48"/>
        <v>22.652284576387625</v>
      </c>
      <c r="E412" s="2">
        <f t="shared" si="49"/>
        <v>27.524948219909326</v>
      </c>
      <c r="F412" s="2">
        <f t="shared" si="50"/>
        <v>21.952135667670142</v>
      </c>
      <c r="G412" s="2">
        <f t="shared" si="51"/>
        <v>28.338154454936554</v>
      </c>
    </row>
    <row r="413" spans="1:7" x14ac:dyDescent="0.2">
      <c r="A413">
        <v>25</v>
      </c>
      <c r="B413">
        <v>416</v>
      </c>
      <c r="C413">
        <f t="shared" si="47"/>
        <v>166400</v>
      </c>
      <c r="D413" s="2">
        <f t="shared" si="48"/>
        <v>22.655038326100144</v>
      </c>
      <c r="E413" s="2">
        <f t="shared" si="49"/>
        <v>27.521765004481249</v>
      </c>
      <c r="F413" s="2">
        <f t="shared" si="50"/>
        <v>21.955665177122128</v>
      </c>
      <c r="G413" s="2">
        <f t="shared" si="51"/>
        <v>28.333922710863323</v>
      </c>
    </row>
    <row r="414" spans="1:7" x14ac:dyDescent="0.2">
      <c r="A414">
        <v>25</v>
      </c>
      <c r="B414">
        <v>417</v>
      </c>
      <c r="C414">
        <f t="shared" si="47"/>
        <v>166800</v>
      </c>
      <c r="D414" s="2">
        <f t="shared" si="48"/>
        <v>22.657782332657089</v>
      </c>
      <c r="E414" s="2">
        <f t="shared" si="49"/>
        <v>27.518593604229327</v>
      </c>
      <c r="F414" s="2">
        <f t="shared" si="50"/>
        <v>21.959182308561584</v>
      </c>
      <c r="G414" s="2">
        <f t="shared" si="51"/>
        <v>28.329706728526435</v>
      </c>
    </row>
    <row r="415" spans="1:7" x14ac:dyDescent="0.2">
      <c r="A415">
        <v>25</v>
      </c>
      <c r="B415">
        <v>418</v>
      </c>
      <c r="C415">
        <f t="shared" si="47"/>
        <v>167200</v>
      </c>
      <c r="D415" s="2">
        <f t="shared" si="48"/>
        <v>22.660516653556446</v>
      </c>
      <c r="E415" s="2">
        <f t="shared" si="49"/>
        <v>27.515433946711916</v>
      </c>
      <c r="F415" s="2">
        <f t="shared" si="50"/>
        <v>21.962687134508108</v>
      </c>
      <c r="G415" s="2">
        <f t="shared" si="51"/>
        <v>28.325506411028432</v>
      </c>
    </row>
    <row r="416" spans="1:7" x14ac:dyDescent="0.2">
      <c r="A416">
        <v>25</v>
      </c>
      <c r="B416">
        <v>419</v>
      </c>
      <c r="C416">
        <f t="shared" si="47"/>
        <v>167600.00000000003</v>
      </c>
      <c r="D416" s="2">
        <f t="shared" si="48"/>
        <v>22.663241345821419</v>
      </c>
      <c r="E416" s="2">
        <f t="shared" si="49"/>
        <v>27.512285960105409</v>
      </c>
      <c r="F416" s="2">
        <f t="shared" si="50"/>
        <v>21.966179726886249</v>
      </c>
      <c r="G416" s="2">
        <f t="shared" si="51"/>
        <v>28.32132166230037</v>
      </c>
    </row>
    <row r="417" spans="1:7" x14ac:dyDescent="0.2">
      <c r="A417">
        <v>25</v>
      </c>
      <c r="B417">
        <v>420</v>
      </c>
      <c r="C417">
        <f t="shared" si="47"/>
        <v>168000</v>
      </c>
      <c r="D417" s="2">
        <f t="shared" si="48"/>
        <v>22.665956466005497</v>
      </c>
      <c r="E417" s="2">
        <f t="shared" si="49"/>
        <v>27.50914957319748</v>
      </c>
      <c r="F417" s="2">
        <f t="shared" si="50"/>
        <v>21.969660157031846</v>
      </c>
      <c r="G417" s="2">
        <f t="shared" si="51"/>
        <v>28.31715238709274</v>
      </c>
    </row>
    <row r="418" spans="1:7" x14ac:dyDescent="0.2">
      <c r="A418">
        <v>25</v>
      </c>
      <c r="B418">
        <v>421</v>
      </c>
      <c r="C418">
        <f t="shared" si="47"/>
        <v>168400</v>
      </c>
      <c r="D418" s="2">
        <f t="shared" si="48"/>
        <v>22.668662070197392</v>
      </c>
      <c r="E418" s="2">
        <f t="shared" si="49"/>
        <v>27.506024715380416</v>
      </c>
      <c r="F418" s="2">
        <f t="shared" si="50"/>
        <v>21.973128495698155</v>
      </c>
      <c r="G418" s="2">
        <f t="shared" si="51"/>
        <v>28.312998490966535</v>
      </c>
    </row>
    <row r="419" spans="1:7" x14ac:dyDescent="0.2">
      <c r="A419">
        <v>25</v>
      </c>
      <c r="B419">
        <v>422</v>
      </c>
      <c r="C419">
        <f t="shared" si="47"/>
        <v>168800</v>
      </c>
      <c r="D419" s="2">
        <f t="shared" si="48"/>
        <v>22.671358214025965</v>
      </c>
      <c r="E419" s="2">
        <f t="shared" si="49"/>
        <v>27.502911316644578</v>
      </c>
      <c r="F419" s="2">
        <f t="shared" si="50"/>
        <v>21.976584813062047</v>
      </c>
      <c r="G419" s="2">
        <f t="shared" si="51"/>
        <v>28.308859880284423</v>
      </c>
    </row>
    <row r="420" spans="1:7" x14ac:dyDescent="0.2">
      <c r="A420">
        <v>25</v>
      </c>
      <c r="B420">
        <v>423</v>
      </c>
      <c r="C420">
        <f t="shared" si="47"/>
        <v>169200.00000000003</v>
      </c>
      <c r="D420" s="2">
        <f t="shared" si="48"/>
        <v>22.674044952665064</v>
      </c>
      <c r="E420" s="2">
        <f t="shared" si="49"/>
        <v>27.49980930757188</v>
      </c>
      <c r="F420" s="2">
        <f t="shared" si="50"/>
        <v>21.980029178729946</v>
      </c>
      <c r="G420" s="2">
        <f t="shared" si="51"/>
        <v>28.304736462202058</v>
      </c>
    </row>
    <row r="421" spans="1:7" x14ac:dyDescent="0.2">
      <c r="A421">
        <v>25</v>
      </c>
      <c r="B421">
        <v>424</v>
      </c>
      <c r="C421">
        <f t="shared" si="47"/>
        <v>169600</v>
      </c>
      <c r="D421" s="2">
        <f t="shared" si="48"/>
        <v>22.676722340838314</v>
      </c>
      <c r="E421" s="2">
        <f t="shared" si="49"/>
        <v>27.496718619329453</v>
      </c>
      <c r="F421" s="2">
        <f t="shared" si="50"/>
        <v>21.983461661743871</v>
      </c>
      <c r="G421" s="2">
        <f t="shared" si="51"/>
        <v>28.300628144659488</v>
      </c>
    </row>
    <row r="422" spans="1:7" x14ac:dyDescent="0.2">
      <c r="A422">
        <v>25</v>
      </c>
      <c r="B422">
        <v>425</v>
      </c>
      <c r="C422">
        <f t="shared" si="47"/>
        <v>170000</v>
      </c>
      <c r="D422" s="2">
        <f t="shared" si="48"/>
        <v>22.679390432823805</v>
      </c>
      <c r="E422" s="2">
        <f t="shared" si="49"/>
        <v>27.493639183663255</v>
      </c>
      <c r="F422" s="2">
        <f t="shared" si="50"/>
        <v>21.986882330587246</v>
      </c>
      <c r="G422" s="2">
        <f t="shared" si="51"/>
        <v>28.296534836372633</v>
      </c>
    </row>
    <row r="423" spans="1:7" x14ac:dyDescent="0.2">
      <c r="A423">
        <v>25</v>
      </c>
      <c r="B423">
        <v>426</v>
      </c>
      <c r="C423">
        <f t="shared" si="47"/>
        <v>170400</v>
      </c>
      <c r="D423" s="2">
        <f t="shared" si="48"/>
        <v>22.682049282458767</v>
      </c>
      <c r="E423" s="2">
        <f t="shared" si="49"/>
        <v>27.490570932891909</v>
      </c>
      <c r="F423" s="2">
        <f t="shared" si="50"/>
        <v>21.990291253190797</v>
      </c>
      <c r="G423" s="2">
        <f t="shared" si="51"/>
        <v>28.292456446824993</v>
      </c>
    </row>
    <row r="424" spans="1:7" x14ac:dyDescent="0.2">
      <c r="A424">
        <v>25</v>
      </c>
      <c r="B424">
        <v>427</v>
      </c>
      <c r="C424">
        <f t="shared" si="47"/>
        <v>170799.99999999997</v>
      </c>
      <c r="D424" s="2">
        <f t="shared" si="48"/>
        <v>22.684698943144188</v>
      </c>
      <c r="E424" s="2">
        <f t="shared" si="49"/>
        <v>27.487513799900523</v>
      </c>
      <c r="F424" s="2">
        <f t="shared" si="50"/>
        <v>21.993688496938177</v>
      </c>
      <c r="G424" s="2">
        <f t="shared" si="51"/>
        <v>28.288392886259345</v>
      </c>
    </row>
    <row r="425" spans="1:7" x14ac:dyDescent="0.2">
      <c r="A425">
        <v>25</v>
      </c>
      <c r="B425">
        <v>428</v>
      </c>
      <c r="C425">
        <f t="shared" si="47"/>
        <v>171200</v>
      </c>
      <c r="D425" s="2">
        <f t="shared" si="48"/>
        <v>22.687339467849327</v>
      </c>
      <c r="E425" s="2">
        <f t="shared" si="49"/>
        <v>27.484467718134621</v>
      </c>
      <c r="F425" s="2">
        <f t="shared" si="50"/>
        <v>21.997074128671695</v>
      </c>
      <c r="G425" s="2">
        <f t="shared" si="51"/>
        <v>28.28434406566959</v>
      </c>
    </row>
    <row r="426" spans="1:7" x14ac:dyDescent="0.2">
      <c r="A426">
        <v>25</v>
      </c>
      <c r="B426">
        <v>429</v>
      </c>
      <c r="C426">
        <f t="shared" si="47"/>
        <v>171600</v>
      </c>
      <c r="D426" s="2">
        <f t="shared" si="48"/>
        <v>22.689970909116202</v>
      </c>
      <c r="E426" s="2">
        <f t="shared" si="49"/>
        <v>27.481432621594177</v>
      </c>
      <c r="F426" s="2">
        <f t="shared" si="50"/>
        <v>22.000448214697901</v>
      </c>
      <c r="G426" s="2">
        <f t="shared" si="51"/>
        <v>28.280309896792755</v>
      </c>
    </row>
    <row r="427" spans="1:7" x14ac:dyDescent="0.2">
      <c r="A427">
        <v>25</v>
      </c>
      <c r="B427">
        <v>430</v>
      </c>
      <c r="C427">
        <f t="shared" si="47"/>
        <v>172000</v>
      </c>
      <c r="D427" s="2">
        <f t="shared" si="48"/>
        <v>22.692593319064031</v>
      </c>
      <c r="E427" s="2">
        <f t="shared" si="49"/>
        <v>27.478408444827686</v>
      </c>
      <c r="F427" s="2">
        <f t="shared" si="50"/>
        <v>22.003810820793085</v>
      </c>
      <c r="G427" s="2">
        <f t="shared" si="51"/>
        <v>28.276290292101027</v>
      </c>
    </row>
    <row r="428" spans="1:7" x14ac:dyDescent="0.2">
      <c r="A428">
        <v>25</v>
      </c>
      <c r="B428">
        <v>431</v>
      </c>
      <c r="C428">
        <f t="shared" si="47"/>
        <v>172399.99999999997</v>
      </c>
      <c r="D428" s="2">
        <f t="shared" si="48"/>
        <v>22.69520674939357</v>
      </c>
      <c r="E428" s="2">
        <f t="shared" si="49"/>
        <v>27.47539512292634</v>
      </c>
      <c r="F428" s="2">
        <f t="shared" si="50"/>
        <v>22.007162012208731</v>
      </c>
      <c r="G428" s="2">
        <f t="shared" si="51"/>
        <v>28.272285164793907</v>
      </c>
    </row>
    <row r="429" spans="1:7" x14ac:dyDescent="0.2">
      <c r="A429">
        <v>25</v>
      </c>
      <c r="B429">
        <v>432</v>
      </c>
      <c r="C429">
        <f t="shared" si="47"/>
        <v>172800</v>
      </c>
      <c r="D429" s="2">
        <f t="shared" si="48"/>
        <v>22.697811251391464</v>
      </c>
      <c r="E429" s="2">
        <f t="shared" si="49"/>
        <v>27.472392591518247</v>
      </c>
      <c r="F429" s="2">
        <f t="shared" si="50"/>
        <v>22.010501853676899</v>
      </c>
      <c r="G429" s="2">
        <f t="shared" si="51"/>
        <v>28.268294428790494</v>
      </c>
    </row>
    <row r="430" spans="1:7" x14ac:dyDescent="0.2">
      <c r="A430">
        <v>25</v>
      </c>
      <c r="B430">
        <v>433</v>
      </c>
      <c r="C430">
        <f t="shared" si="47"/>
        <v>173200</v>
      </c>
      <c r="D430" s="2">
        <f t="shared" si="48"/>
        <v>22.700406875934476</v>
      </c>
      <c r="E430" s="2">
        <f t="shared" si="49"/>
        <v>27.469400786762797</v>
      </c>
      <c r="F430" s="2">
        <f t="shared" si="50"/>
        <v>22.013830409415544</v>
      </c>
      <c r="G430" s="2">
        <f t="shared" si="51"/>
        <v>28.264317998721879</v>
      </c>
    </row>
    <row r="431" spans="1:7" x14ac:dyDescent="0.2">
      <c r="A431">
        <v>25</v>
      </c>
      <c r="B431">
        <v>434</v>
      </c>
      <c r="C431">
        <f t="shared" si="47"/>
        <v>173600</v>
      </c>
      <c r="D431" s="2">
        <f t="shared" si="48"/>
        <v>22.702993673493726</v>
      </c>
      <c r="E431" s="2">
        <f t="shared" si="49"/>
        <v>27.466419645345002</v>
      </c>
      <c r="F431" s="2">
        <f t="shared" si="50"/>
        <v>22.017147743133766</v>
      </c>
      <c r="G431" s="2">
        <f t="shared" si="51"/>
        <v>28.260355789923576</v>
      </c>
    </row>
    <row r="432" spans="1:7" x14ac:dyDescent="0.2">
      <c r="A432">
        <v>25</v>
      </c>
      <c r="B432">
        <v>435</v>
      </c>
      <c r="C432">
        <f t="shared" si="47"/>
        <v>174000</v>
      </c>
      <c r="D432" s="2">
        <f t="shared" si="48"/>
        <v>22.705571694138811</v>
      </c>
      <c r="E432" s="2">
        <f t="shared" si="49"/>
        <v>27.463449104469976</v>
      </c>
      <c r="F432" s="2">
        <f t="shared" si="50"/>
        <v>22.020453918036978</v>
      </c>
      <c r="G432" s="2">
        <f t="shared" si="51"/>
        <v>28.256407718428086</v>
      </c>
    </row>
    <row r="433" spans="1:7" x14ac:dyDescent="0.2">
      <c r="A433">
        <v>25</v>
      </c>
      <c r="B433">
        <v>436</v>
      </c>
      <c r="C433">
        <f t="shared" si="47"/>
        <v>174400</v>
      </c>
      <c r="D433" s="2">
        <f t="shared" si="48"/>
        <v>22.708140987541928</v>
      </c>
      <c r="E433" s="2">
        <f t="shared" si="49"/>
        <v>27.460489101857483</v>
      </c>
      <c r="F433" s="2">
        <f t="shared" si="50"/>
        <v>22.023748996832012</v>
      </c>
      <c r="G433" s="2">
        <f t="shared" si="51"/>
        <v>28.252473700957584</v>
      </c>
    </row>
    <row r="434" spans="1:7" x14ac:dyDescent="0.2">
      <c r="A434">
        <v>25</v>
      </c>
      <c r="B434">
        <v>437</v>
      </c>
      <c r="C434">
        <f t="shared" si="47"/>
        <v>174800</v>
      </c>
      <c r="D434" s="2">
        <f t="shared" si="48"/>
        <v>22.710701602981914</v>
      </c>
      <c r="E434" s="2">
        <f t="shared" si="49"/>
        <v>27.457539575736508</v>
      </c>
      <c r="F434" s="2">
        <f t="shared" si="50"/>
        <v>22.027033041732206</v>
      </c>
      <c r="G434" s="2">
        <f t="shared" si="51"/>
        <v>28.248553654916648</v>
      </c>
    </row>
    <row r="435" spans="1:7" x14ac:dyDescent="0.2">
      <c r="A435">
        <v>25</v>
      </c>
      <c r="B435">
        <v>438</v>
      </c>
      <c r="C435">
        <f t="shared" si="47"/>
        <v>175200</v>
      </c>
      <c r="D435" s="2">
        <f t="shared" si="48"/>
        <v>22.713253589348266</v>
      </c>
      <c r="E435" s="2">
        <f t="shared" si="49"/>
        <v>27.454600464839963</v>
      </c>
      <c r="F435" s="2">
        <f t="shared" si="50"/>
        <v>22.030306114462402</v>
      </c>
      <c r="G435" s="2">
        <f t="shared" si="51"/>
        <v>28.244647498385124</v>
      </c>
    </row>
    <row r="436" spans="1:7" x14ac:dyDescent="0.2">
      <c r="A436">
        <v>25</v>
      </c>
      <c r="B436">
        <v>439</v>
      </c>
      <c r="C436">
        <f t="shared" si="47"/>
        <v>175600</v>
      </c>
      <c r="D436" s="2">
        <f t="shared" si="48"/>
        <v>22.715796995145062</v>
      </c>
      <c r="E436" s="2">
        <f t="shared" si="49"/>
        <v>27.451671708399395</v>
      </c>
      <c r="F436" s="2">
        <f t="shared" si="50"/>
        <v>22.033568276263789</v>
      </c>
      <c r="G436" s="2">
        <f t="shared" si="51"/>
        <v>28.240755150111038</v>
      </c>
    </row>
    <row r="437" spans="1:7" x14ac:dyDescent="0.2">
      <c r="A437">
        <v>25</v>
      </c>
      <c r="B437">
        <v>440</v>
      </c>
      <c r="C437">
        <f t="shared" si="47"/>
        <v>176000</v>
      </c>
      <c r="D437" s="2">
        <f t="shared" si="48"/>
        <v>22.718331868494904</v>
      </c>
      <c r="E437" s="2">
        <f t="shared" si="49"/>
        <v>27.448753246139827</v>
      </c>
      <c r="F437" s="2">
        <f t="shared" si="50"/>
        <v>22.036819587898901</v>
      </c>
      <c r="G437" s="2">
        <f t="shared" si="51"/>
        <v>28.236876529503657</v>
      </c>
    </row>
    <row r="438" spans="1:7" x14ac:dyDescent="0.2">
      <c r="A438">
        <v>25</v>
      </c>
      <c r="B438">
        <v>441</v>
      </c>
      <c r="C438">
        <f t="shared" si="47"/>
        <v>176400</v>
      </c>
      <c r="D438" s="2">
        <f t="shared" si="48"/>
        <v>22.720858257142702</v>
      </c>
      <c r="E438" s="2">
        <f t="shared" si="49"/>
        <v>27.445845018274586</v>
      </c>
      <c r="F438" s="2">
        <f t="shared" si="50"/>
        <v>22.040060109656331</v>
      </c>
      <c r="G438" s="2">
        <f t="shared" si="51"/>
        <v>28.233011556626572</v>
      </c>
    </row>
    <row r="439" spans="1:7" x14ac:dyDescent="0.2">
      <c r="A439">
        <v>25</v>
      </c>
      <c r="B439">
        <v>442</v>
      </c>
      <c r="C439">
        <f t="shared" si="47"/>
        <v>176800</v>
      </c>
      <c r="D439" s="2">
        <f t="shared" si="48"/>
        <v>22.723376208459573</v>
      </c>
      <c r="E439" s="2">
        <f t="shared" si="49"/>
        <v>27.442946965500287</v>
      </c>
      <c r="F439" s="2">
        <f t="shared" si="50"/>
        <v>22.043289901355493</v>
      </c>
      <c r="G439" s="2">
        <f t="shared" si="51"/>
        <v>28.229160152190925</v>
      </c>
    </row>
    <row r="440" spans="1:7" x14ac:dyDescent="0.2">
      <c r="A440">
        <v>25</v>
      </c>
      <c r="B440">
        <v>443</v>
      </c>
      <c r="C440">
        <f t="shared" si="47"/>
        <v>177200</v>
      </c>
      <c r="D440" s="2">
        <f t="shared" si="48"/>
        <v>22.725885769446517</v>
      </c>
      <c r="E440" s="2">
        <f t="shared" si="49"/>
        <v>27.440059028991794</v>
      </c>
      <c r="F440" s="2">
        <f t="shared" si="50"/>
        <v>22.046509022351366</v>
      </c>
      <c r="G440" s="2">
        <f t="shared" si="51"/>
        <v>28.225322237548689</v>
      </c>
    </row>
    <row r="441" spans="1:7" x14ac:dyDescent="0.2">
      <c r="A441">
        <v>25</v>
      </c>
      <c r="B441">
        <v>444</v>
      </c>
      <c r="C441">
        <f t="shared" si="47"/>
        <v>177600.00000000003</v>
      </c>
      <c r="D441" s="2">
        <f t="shared" si="48"/>
        <v>22.728386986738194</v>
      </c>
      <c r="E441" s="2">
        <f t="shared" si="49"/>
        <v>27.437181150397311</v>
      </c>
      <c r="F441" s="2">
        <f t="shared" si="50"/>
        <v>22.049717531539077</v>
      </c>
      <c r="G441" s="2">
        <f t="shared" si="51"/>
        <v>28.221497734686043</v>
      </c>
    </row>
    <row r="442" spans="1:7" x14ac:dyDescent="0.2">
      <c r="A442">
        <v>25</v>
      </c>
      <c r="B442">
        <v>445</v>
      </c>
      <c r="C442">
        <f t="shared" si="47"/>
        <v>178000</v>
      </c>
      <c r="D442" s="2">
        <f t="shared" si="48"/>
        <v>22.730879906606546</v>
      </c>
      <c r="E442" s="2">
        <f t="shared" si="49"/>
        <v>27.434313271833517</v>
      </c>
      <c r="F442" s="2">
        <f t="shared" si="50"/>
        <v>22.052915487358483</v>
      </c>
      <c r="G442" s="2">
        <f t="shared" si="51"/>
        <v>28.21768656621683</v>
      </c>
    </row>
    <row r="443" spans="1:7" x14ac:dyDescent="0.2">
      <c r="A443">
        <v>25</v>
      </c>
      <c r="B443">
        <v>446</v>
      </c>
      <c r="C443">
        <f t="shared" si="47"/>
        <v>178400</v>
      </c>
      <c r="D443" s="2">
        <f t="shared" si="48"/>
        <v>22.73336457496444</v>
      </c>
      <c r="E443" s="2">
        <f t="shared" si="49"/>
        <v>27.431455335880699</v>
      </c>
      <c r="F443" s="2">
        <f t="shared" si="50"/>
        <v>22.056102947798731</v>
      </c>
      <c r="G443" s="2">
        <f t="shared" si="51"/>
        <v>28.213888655376085</v>
      </c>
    </row>
    <row r="444" spans="1:7" x14ac:dyDescent="0.2">
      <c r="A444">
        <v>25</v>
      </c>
      <c r="B444">
        <v>447</v>
      </c>
      <c r="C444">
        <f t="shared" si="47"/>
        <v>178800</v>
      </c>
      <c r="D444" s="2">
        <f t="shared" si="48"/>
        <v>22.735841037369241</v>
      </c>
      <c r="E444" s="2">
        <f t="shared" si="49"/>
        <v>27.428607285578053</v>
      </c>
      <c r="F444" s="2">
        <f t="shared" si="50"/>
        <v>22.059279970402656</v>
      </c>
      <c r="G444" s="2">
        <f t="shared" si="51"/>
        <v>28.210103926013673</v>
      </c>
    </row>
    <row r="445" spans="1:7" x14ac:dyDescent="0.2">
      <c r="A445">
        <v>25</v>
      </c>
      <c r="B445">
        <v>448</v>
      </c>
      <c r="C445">
        <f t="shared" si="47"/>
        <v>179200.00000000003</v>
      </c>
      <c r="D445" s="2">
        <f t="shared" si="48"/>
        <v>22.738309339026351</v>
      </c>
      <c r="E445" s="2">
        <f t="shared" si="49"/>
        <v>27.425769064418972</v>
      </c>
      <c r="F445" s="2">
        <f t="shared" si="50"/>
        <v>22.062446612271302</v>
      </c>
      <c r="G445" s="2">
        <f t="shared" si="51"/>
        <v>28.206332302587985</v>
      </c>
    </row>
    <row r="446" spans="1:7" x14ac:dyDescent="0.2">
      <c r="A446">
        <v>25</v>
      </c>
      <c r="B446">
        <v>449</v>
      </c>
      <c r="C446">
        <f t="shared" si="47"/>
        <v>179600</v>
      </c>
      <c r="D446" s="2">
        <f t="shared" si="48"/>
        <v>22.740769524792722</v>
      </c>
      <c r="E446" s="2">
        <f t="shared" si="49"/>
        <v>27.422940616346427</v>
      </c>
      <c r="F446" s="2">
        <f t="shared" si="50"/>
        <v>22.06560293006817</v>
      </c>
      <c r="G446" s="2">
        <f t="shared" si="51"/>
        <v>28.202573710159719</v>
      </c>
    </row>
    <row r="447" spans="1:7" x14ac:dyDescent="0.2">
      <c r="A447">
        <v>25</v>
      </c>
      <c r="B447">
        <v>450</v>
      </c>
      <c r="C447">
        <f t="shared" si="47"/>
        <v>180000</v>
      </c>
      <c r="D447" s="2">
        <f t="shared" si="48"/>
        <v>22.743221639180241</v>
      </c>
      <c r="E447" s="2">
        <f t="shared" si="49"/>
        <v>27.420121885748344</v>
      </c>
      <c r="F447" s="2">
        <f t="shared" si="50"/>
        <v>22.068748980023578</v>
      </c>
      <c r="G447" s="2">
        <f t="shared" si="51"/>
        <v>28.198828074385705</v>
      </c>
    </row>
    <row r="448" spans="1:7" x14ac:dyDescent="0.2">
      <c r="A448">
        <v>25</v>
      </c>
      <c r="B448">
        <v>451</v>
      </c>
      <c r="C448">
        <f t="shared" ref="C448:C499" si="52">B448/A448*10000</f>
        <v>180400</v>
      </c>
      <c r="D448" s="2">
        <f t="shared" ref="D448:D499" si="53">(IF(B448&gt;0,(CHIINV(0.975, 2 * B448) / 2)/C448,0))*10000</f>
        <v>22.745665726359231</v>
      </c>
      <c r="E448" s="2">
        <f t="shared" ref="E448:E499" si="54">(IF(B448&gt;0,(CHIINV(0.025, 2 * (B448+1) )/ 2)/C448,(CHIINV(0.025, 2 )/ 2)/C448))*10000</f>
        <v>27.41731281745313</v>
      </c>
      <c r="F448" s="2">
        <f t="shared" ref="F448:F499" si="55">(IF(B448&gt;0,(CHIINV(0.995, 2 * B448) / 2)/C448,0))*10000</f>
        <v>22.07188481793894</v>
      </c>
      <c r="G448" s="2">
        <f t="shared" ref="G448:G499" si="56">(IF(B448&gt;0,(CHIINV(0.005, 2 * (B448+1) )/ 2)/C448,(CHIINV(0.005, 2 )/ 2)/C448))*10000</f>
        <v>28.195095321512873</v>
      </c>
    </row>
    <row r="449" spans="1:7" x14ac:dyDescent="0.2">
      <c r="A449">
        <v>25</v>
      </c>
      <c r="B449">
        <v>452</v>
      </c>
      <c r="C449">
        <f t="shared" si="52"/>
        <v>180799.99999999997</v>
      </c>
      <c r="D449" s="2">
        <f t="shared" si="53"/>
        <v>22.748101830161737</v>
      </c>
      <c r="E449" s="2">
        <f t="shared" si="54"/>
        <v>27.414513356725205</v>
      </c>
      <c r="F449" s="2">
        <f t="shared" si="55"/>
        <v>22.07501049919092</v>
      </c>
      <c r="G449" s="2">
        <f t="shared" si="56"/>
        <v>28.191375378372278</v>
      </c>
    </row>
    <row r="450" spans="1:7" x14ac:dyDescent="0.2">
      <c r="A450">
        <v>25</v>
      </c>
      <c r="B450">
        <v>453</v>
      </c>
      <c r="C450">
        <f t="shared" si="52"/>
        <v>181200</v>
      </c>
      <c r="D450" s="2">
        <f t="shared" si="53"/>
        <v>22.750529994084889</v>
      </c>
      <c r="E450" s="2">
        <f t="shared" si="54"/>
        <v>27.411723449260542</v>
      </c>
      <c r="F450" s="2">
        <f t="shared" si="55"/>
        <v>22.078126078735615</v>
      </c>
      <c r="G450" s="2">
        <f t="shared" si="56"/>
        <v>28.187668172373098</v>
      </c>
    </row>
    <row r="451" spans="1:7" x14ac:dyDescent="0.2">
      <c r="A451">
        <v>25</v>
      </c>
      <c r="B451">
        <v>454</v>
      </c>
      <c r="C451">
        <f t="shared" si="52"/>
        <v>181600</v>
      </c>
      <c r="D451" s="2">
        <f t="shared" si="53"/>
        <v>22.752950261294195</v>
      </c>
      <c r="E451" s="2">
        <f t="shared" si="54"/>
        <v>27.408943041182404</v>
      </c>
      <c r="F451" s="2">
        <f t="shared" si="55"/>
        <v>22.081231611112642</v>
      </c>
      <c r="G451" s="2">
        <f t="shared" si="56"/>
        <v>28.183973631496901</v>
      </c>
    </row>
    <row r="452" spans="1:7" x14ac:dyDescent="0.2">
      <c r="A452">
        <v>25</v>
      </c>
      <c r="B452">
        <v>455</v>
      </c>
      <c r="C452">
        <f t="shared" si="52"/>
        <v>182000</v>
      </c>
      <c r="D452" s="2">
        <f t="shared" si="53"/>
        <v>22.755362674626777</v>
      </c>
      <c r="E452" s="2">
        <f t="shared" si="54"/>
        <v>27.406172079036931</v>
      </c>
      <c r="F452" s="2">
        <f t="shared" si="55"/>
        <v>22.084327150449244</v>
      </c>
      <c r="G452" s="2">
        <f t="shared" si="56"/>
        <v>28.180291684291774</v>
      </c>
    </row>
    <row r="453" spans="1:7" x14ac:dyDescent="0.2">
      <c r="A453">
        <v>25</v>
      </c>
      <c r="B453">
        <v>456</v>
      </c>
      <c r="C453">
        <f t="shared" si="52"/>
        <v>182399.99999999997</v>
      </c>
      <c r="D453" s="2">
        <f t="shared" si="53"/>
        <v>22.757767276594571</v>
      </c>
      <c r="E453" s="2">
        <f t="shared" si="54"/>
        <v>27.403410509788984</v>
      </c>
      <c r="F453" s="2">
        <f t="shared" si="55"/>
        <v>22.087412750464242</v>
      </c>
      <c r="G453" s="2">
        <f t="shared" si="56"/>
        <v>28.17662225986669</v>
      </c>
    </row>
    <row r="454" spans="1:7" x14ac:dyDescent="0.2">
      <c r="A454">
        <v>25</v>
      </c>
      <c r="B454">
        <v>457</v>
      </c>
      <c r="C454">
        <f t="shared" si="52"/>
        <v>182800</v>
      </c>
      <c r="D454" s="2">
        <f t="shared" si="53"/>
        <v>22.76016410938751</v>
      </c>
      <c r="E454" s="2">
        <f t="shared" si="54"/>
        <v>27.400658280817893</v>
      </c>
      <c r="F454" s="2">
        <f t="shared" si="55"/>
        <v>22.090488464471981</v>
      </c>
      <c r="G454" s="2">
        <f t="shared" si="56"/>
        <v>28.172965287885805</v>
      </c>
    </row>
    <row r="455" spans="1:7" x14ac:dyDescent="0.2">
      <c r="A455">
        <v>25</v>
      </c>
      <c r="B455">
        <v>458</v>
      </c>
      <c r="C455">
        <f t="shared" si="52"/>
        <v>183200</v>
      </c>
      <c r="D455" s="2">
        <f t="shared" si="53"/>
        <v>22.762553214876675</v>
      </c>
      <c r="E455" s="2">
        <f t="shared" si="54"/>
        <v>27.397915339913339</v>
      </c>
      <c r="F455" s="2">
        <f t="shared" si="55"/>
        <v>22.09355434538633</v>
      </c>
      <c r="G455" s="2">
        <f t="shared" si="56"/>
        <v>28.169320698562981</v>
      </c>
    </row>
    <row r="456" spans="1:7" x14ac:dyDescent="0.2">
      <c r="A456">
        <v>25</v>
      </c>
      <c r="B456">
        <v>459</v>
      </c>
      <c r="C456">
        <f t="shared" si="52"/>
        <v>183600</v>
      </c>
      <c r="D456" s="2">
        <f t="shared" si="53"/>
        <v>22.76493463461734</v>
      </c>
      <c r="E456" s="2">
        <f t="shared" si="54"/>
        <v>27.395181635271243</v>
      </c>
      <c r="F456" s="2">
        <f t="shared" si="55"/>
        <v>22.096610445724458</v>
      </c>
      <c r="G456" s="2">
        <f t="shared" si="56"/>
        <v>28.165688422656217</v>
      </c>
    </row>
    <row r="457" spans="1:7" x14ac:dyDescent="0.2">
      <c r="A457">
        <v>25</v>
      </c>
      <c r="B457">
        <v>460</v>
      </c>
      <c r="C457">
        <f t="shared" si="52"/>
        <v>184000</v>
      </c>
      <c r="D457" s="2">
        <f t="shared" si="53"/>
        <v>22.767308409852074</v>
      </c>
      <c r="E457" s="2">
        <f t="shared" si="54"/>
        <v>27.392457115489734</v>
      </c>
      <c r="F457" s="2">
        <f t="shared" si="55"/>
        <v>22.099656817610697</v>
      </c>
      <c r="G457" s="2">
        <f t="shared" si="56"/>
        <v>28.162068391462252</v>
      </c>
    </row>
    <row r="458" spans="1:7" x14ac:dyDescent="0.2">
      <c r="A458">
        <v>25</v>
      </c>
      <c r="B458">
        <v>461</v>
      </c>
      <c r="C458">
        <f t="shared" si="52"/>
        <v>184400</v>
      </c>
      <c r="D458" s="2">
        <f t="shared" si="53"/>
        <v>22.769674581513748</v>
      </c>
      <c r="E458" s="2">
        <f t="shared" si="54"/>
        <v>27.389741729565127</v>
      </c>
      <c r="F458" s="2">
        <f t="shared" si="55"/>
        <v>22.102693512780334</v>
      </c>
      <c r="G458" s="2">
        <f t="shared" si="56"/>
        <v>28.158460536811198</v>
      </c>
    </row>
    <row r="459" spans="1:7" x14ac:dyDescent="0.2">
      <c r="A459">
        <v>25</v>
      </c>
      <c r="B459">
        <v>462</v>
      </c>
      <c r="C459">
        <f t="shared" si="52"/>
        <v>184800</v>
      </c>
      <c r="D459" s="2">
        <f t="shared" si="53"/>
        <v>22.77203319022853</v>
      </c>
      <c r="E459" s="2">
        <f t="shared" si="54"/>
        <v>27.387035426888012</v>
      </c>
      <c r="F459" s="2">
        <f t="shared" si="55"/>
        <v>22.105720582583302</v>
      </c>
      <c r="G459" s="2">
        <f t="shared" si="56"/>
        <v>28.154864791061243</v>
      </c>
    </row>
    <row r="460" spans="1:7" x14ac:dyDescent="0.2">
      <c r="A460">
        <v>25</v>
      </c>
      <c r="B460">
        <v>475</v>
      </c>
      <c r="C460">
        <f t="shared" si="52"/>
        <v>190000</v>
      </c>
      <c r="D460" s="2">
        <f t="shared" si="53"/>
        <v>22.802024819891702</v>
      </c>
      <c r="E460" s="2">
        <f t="shared" si="54"/>
        <v>27.352657734297146</v>
      </c>
      <c r="F460" s="2">
        <f t="shared" si="55"/>
        <v>22.144219266872177</v>
      </c>
      <c r="G460" s="2">
        <f t="shared" si="56"/>
        <v>28.109192158753924</v>
      </c>
    </row>
    <row r="461" spans="1:7" x14ac:dyDescent="0.2">
      <c r="A461">
        <v>25</v>
      </c>
      <c r="B461">
        <v>476</v>
      </c>
      <c r="C461">
        <f t="shared" si="52"/>
        <v>190400</v>
      </c>
      <c r="D461" s="2">
        <f t="shared" si="53"/>
        <v>22.804281648156248</v>
      </c>
      <c r="E461" s="2">
        <f t="shared" si="54"/>
        <v>27.350073494877915</v>
      </c>
      <c r="F461" s="2">
        <f t="shared" si="55"/>
        <v>22.147116766017508</v>
      </c>
      <c r="G461" s="2">
        <f t="shared" si="56"/>
        <v>28.105759118872232</v>
      </c>
    </row>
    <row r="462" spans="1:7" x14ac:dyDescent="0.2">
      <c r="A462">
        <v>25</v>
      </c>
      <c r="B462">
        <v>477</v>
      </c>
      <c r="C462">
        <f t="shared" si="52"/>
        <v>190799.99999999997</v>
      </c>
      <c r="D462" s="2">
        <f t="shared" si="53"/>
        <v>22.806531487988792</v>
      </c>
      <c r="E462" s="2">
        <f t="shared" si="54"/>
        <v>27.347497624330909</v>
      </c>
      <c r="F462" s="2">
        <f t="shared" si="55"/>
        <v>22.150005366214348</v>
      </c>
      <c r="G462" s="2">
        <f t="shared" si="56"/>
        <v>28.102337233218861</v>
      </c>
    </row>
    <row r="463" spans="1:7" x14ac:dyDescent="0.2">
      <c r="A463">
        <v>25</v>
      </c>
      <c r="B463">
        <v>478</v>
      </c>
      <c r="C463">
        <f t="shared" si="52"/>
        <v>191200</v>
      </c>
      <c r="D463" s="2">
        <f t="shared" si="53"/>
        <v>22.808774375487097</v>
      </c>
      <c r="E463" s="2">
        <f t="shared" si="54"/>
        <v>27.34493007785472</v>
      </c>
      <c r="F463" s="2">
        <f t="shared" si="55"/>
        <v>22.152885113120931</v>
      </c>
      <c r="G463" s="2">
        <f t="shared" si="56"/>
        <v>28.098926441930203</v>
      </c>
    </row>
    <row r="464" spans="1:7" x14ac:dyDescent="0.2">
      <c r="A464">
        <v>25</v>
      </c>
      <c r="B464">
        <v>479</v>
      </c>
      <c r="C464">
        <f t="shared" si="52"/>
        <v>191600</v>
      </c>
      <c r="D464" s="2">
        <f t="shared" si="53"/>
        <v>22.811010346488004</v>
      </c>
      <c r="E464" s="2">
        <f t="shared" si="54"/>
        <v>27.34237081098188</v>
      </c>
      <c r="F464" s="2">
        <f t="shared" si="55"/>
        <v>22.155756052067449</v>
      </c>
      <c r="G464" s="2">
        <f t="shared" si="56"/>
        <v>28.095526685589771</v>
      </c>
    </row>
    <row r="465" spans="1:7" x14ac:dyDescent="0.2">
      <c r="A465">
        <v>25</v>
      </c>
      <c r="B465">
        <v>480</v>
      </c>
      <c r="C465">
        <f t="shared" si="52"/>
        <v>192000</v>
      </c>
      <c r="D465" s="2">
        <f t="shared" si="53"/>
        <v>22.813239436569852</v>
      </c>
      <c r="E465" s="2">
        <f t="shared" si="54"/>
        <v>27.339819779575606</v>
      </c>
      <c r="F465" s="2">
        <f t="shared" si="55"/>
        <v>22.158618228058966</v>
      </c>
      <c r="G465" s="2">
        <f t="shared" si="56"/>
        <v>28.092137905223897</v>
      </c>
    </row>
    <row r="466" spans="1:7" x14ac:dyDescent="0.2">
      <c r="A466">
        <v>25</v>
      </c>
      <c r="B466">
        <v>481</v>
      </c>
      <c r="C466">
        <f t="shared" si="52"/>
        <v>192399.99999999997</v>
      </c>
      <c r="D466" s="2">
        <f t="shared" si="53"/>
        <v>22.815461681054842</v>
      </c>
      <c r="E466" s="2">
        <f t="shared" si="54"/>
        <v>27.337276939826722</v>
      </c>
      <c r="F466" s="2">
        <f t="shared" si="55"/>
        <v>22.161471685778491</v>
      </c>
      <c r="G466" s="2">
        <f t="shared" si="56"/>
        <v>28.088760042297526</v>
      </c>
    </row>
    <row r="467" spans="1:7" x14ac:dyDescent="0.2">
      <c r="A467">
        <v>25</v>
      </c>
      <c r="B467">
        <v>482</v>
      </c>
      <c r="C467">
        <f t="shared" si="52"/>
        <v>192800</v>
      </c>
      <c r="D467" s="2">
        <f t="shared" si="53"/>
        <v>22.817677115011428</v>
      </c>
      <c r="E467" s="2">
        <f t="shared" si="54"/>
        <v>27.334742248250468</v>
      </c>
      <c r="F467" s="2">
        <f t="shared" si="55"/>
        <v>22.164316469589881</v>
      </c>
      <c r="G467" s="2">
        <f t="shared" si="56"/>
        <v>28.085393038710027</v>
      </c>
    </row>
    <row r="468" spans="1:7" x14ac:dyDescent="0.2">
      <c r="A468">
        <v>25</v>
      </c>
      <c r="B468">
        <v>483</v>
      </c>
      <c r="C468">
        <f t="shared" si="52"/>
        <v>193200</v>
      </c>
      <c r="D468" s="2">
        <f t="shared" si="53"/>
        <v>22.819885773256672</v>
      </c>
      <c r="E468" s="2">
        <f t="shared" si="54"/>
        <v>27.332215661683509</v>
      </c>
      <c r="F468" s="2">
        <f t="shared" si="55"/>
        <v>22.167152623540836</v>
      </c>
      <c r="G468" s="2">
        <f t="shared" si="56"/>
        <v>28.082036836791072</v>
      </c>
    </row>
    <row r="469" spans="1:7" x14ac:dyDescent="0.2">
      <c r="A469">
        <v>25</v>
      </c>
      <c r="B469">
        <v>484</v>
      </c>
      <c r="C469">
        <f t="shared" si="52"/>
        <v>193600</v>
      </c>
      <c r="D469" s="2">
        <f t="shared" si="53"/>
        <v>22.822087690358533</v>
      </c>
      <c r="E469" s="2">
        <f t="shared" si="54"/>
        <v>27.329697137280835</v>
      </c>
      <c r="F469" s="2">
        <f t="shared" si="55"/>
        <v>22.16998019136572</v>
      </c>
      <c r="G469" s="2">
        <f t="shared" si="56"/>
        <v>28.078691379296593</v>
      </c>
    </row>
    <row r="470" spans="1:7" x14ac:dyDescent="0.2">
      <c r="A470">
        <v>25</v>
      </c>
      <c r="B470">
        <v>485</v>
      </c>
      <c r="C470">
        <f t="shared" si="52"/>
        <v>194000</v>
      </c>
      <c r="D470" s="2">
        <f t="shared" si="53"/>
        <v>22.824282900638167</v>
      </c>
      <c r="E470" s="2">
        <f t="shared" si="54"/>
        <v>27.327186632512781</v>
      </c>
      <c r="F470" s="2">
        <f t="shared" si="55"/>
        <v>22.172799216488496</v>
      </c>
      <c r="G470" s="2">
        <f t="shared" si="56"/>
        <v>28.075356609404672</v>
      </c>
    </row>
    <row r="471" spans="1:7" x14ac:dyDescent="0.2">
      <c r="A471">
        <v>25</v>
      </c>
      <c r="B471">
        <v>486</v>
      </c>
      <c r="C471">
        <f t="shared" si="52"/>
        <v>194400</v>
      </c>
      <c r="D471" s="2">
        <f t="shared" si="53"/>
        <v>22.826471438172192</v>
      </c>
      <c r="E471" s="2">
        <f t="shared" si="54"/>
        <v>27.324684105162028</v>
      </c>
      <c r="F471" s="2">
        <f t="shared" si="55"/>
        <v>22.175609742025522</v>
      </c>
      <c r="G471" s="2">
        <f t="shared" si="56"/>
        <v>28.07203247071163</v>
      </c>
    </row>
    <row r="472" spans="1:7" x14ac:dyDescent="0.2">
      <c r="A472">
        <v>25</v>
      </c>
      <c r="B472">
        <v>487</v>
      </c>
      <c r="C472">
        <f t="shared" si="52"/>
        <v>194800</v>
      </c>
      <c r="D472" s="2">
        <f t="shared" si="53"/>
        <v>22.828653336794918</v>
      </c>
      <c r="E472" s="2">
        <f t="shared" si="54"/>
        <v>27.322189513320716</v>
      </c>
      <c r="F472" s="2">
        <f t="shared" si="55"/>
        <v>22.178411810788347</v>
      </c>
      <c r="G472" s="2">
        <f t="shared" si="56"/>
        <v>28.06871890722806</v>
      </c>
    </row>
    <row r="473" spans="1:7" x14ac:dyDescent="0.2">
      <c r="A473">
        <v>25</v>
      </c>
      <c r="B473">
        <v>488</v>
      </c>
      <c r="C473">
        <f t="shared" si="52"/>
        <v>195200</v>
      </c>
      <c r="D473" s="2">
        <f t="shared" si="53"/>
        <v>22.830828630100577</v>
      </c>
      <c r="E473" s="2">
        <f t="shared" si="54"/>
        <v>27.31970281538749</v>
      </c>
      <c r="F473" s="2">
        <f t="shared" si="55"/>
        <v>22.181205465286485</v>
      </c>
      <c r="G473" s="2">
        <f t="shared" si="56"/>
        <v>28.065415863374927</v>
      </c>
    </row>
    <row r="474" spans="1:7" x14ac:dyDescent="0.2">
      <c r="A474">
        <v>25</v>
      </c>
      <c r="B474">
        <v>489</v>
      </c>
      <c r="C474">
        <f t="shared" si="52"/>
        <v>195600</v>
      </c>
      <c r="D474" s="2">
        <f t="shared" si="53"/>
        <v>22.832997351445492</v>
      </c>
      <c r="E474" s="2">
        <f t="shared" si="54"/>
        <v>27.317223970064667</v>
      </c>
      <c r="F474" s="2">
        <f t="shared" si="55"/>
        <v>22.183990747730171</v>
      </c>
      <c r="G474" s="2">
        <f t="shared" si="56"/>
        <v>28.062123283979727</v>
      </c>
    </row>
    <row r="475" spans="1:7" x14ac:dyDescent="0.2">
      <c r="A475">
        <v>25</v>
      </c>
      <c r="B475">
        <v>490</v>
      </c>
      <c r="C475">
        <f t="shared" si="52"/>
        <v>196000</v>
      </c>
      <c r="D475" s="2">
        <f t="shared" si="53"/>
        <v>22.83515953395025</v>
      </c>
      <c r="E475" s="2">
        <f t="shared" si="54"/>
        <v>27.314752936355365</v>
      </c>
      <c r="F475" s="2">
        <f t="shared" si="55"/>
        <v>22.186767700033055</v>
      </c>
      <c r="G475" s="2">
        <f t="shared" si="56"/>
        <v>28.058841114272671</v>
      </c>
    </row>
    <row r="476" spans="1:7" x14ac:dyDescent="0.2">
      <c r="A476">
        <v>25</v>
      </c>
      <c r="B476">
        <v>491</v>
      </c>
      <c r="C476">
        <f t="shared" si="52"/>
        <v>196400</v>
      </c>
      <c r="D476" s="2">
        <f t="shared" si="53"/>
        <v>22.837315210501849</v>
      </c>
      <c r="E476" s="2">
        <f t="shared" si="54"/>
        <v>27.312289673560738</v>
      </c>
      <c r="F476" s="2">
        <f t="shared" si="55"/>
        <v>22.189536363814874</v>
      </c>
      <c r="G476" s="2">
        <f t="shared" si="56"/>
        <v>28.055569299882947</v>
      </c>
    </row>
    <row r="477" spans="1:7" x14ac:dyDescent="0.2">
      <c r="A477">
        <v>25</v>
      </c>
      <c r="B477">
        <v>492</v>
      </c>
      <c r="C477">
        <f t="shared" si="52"/>
        <v>196800</v>
      </c>
      <c r="D477" s="2">
        <f t="shared" si="53"/>
        <v>22.839464413755795</v>
      </c>
      <c r="E477" s="2">
        <f t="shared" si="54"/>
        <v>27.309834141277157</v>
      </c>
      <c r="F477" s="2">
        <f t="shared" si="55"/>
        <v>22.192296780404114</v>
      </c>
      <c r="G477" s="2">
        <f t="shared" si="56"/>
        <v>28.052307786834977</v>
      </c>
    </row>
    <row r="478" spans="1:7" x14ac:dyDescent="0.2">
      <c r="A478">
        <v>25</v>
      </c>
      <c r="B478">
        <v>493</v>
      </c>
      <c r="C478">
        <f t="shared" si="52"/>
        <v>197200</v>
      </c>
      <c r="D478" s="2">
        <f t="shared" si="53"/>
        <v>22.841607176138218</v>
      </c>
      <c r="E478" s="2">
        <f t="shared" si="54"/>
        <v>27.307386299393514</v>
      </c>
      <c r="F478" s="2">
        <f t="shared" si="55"/>
        <v>22.195048990840611</v>
      </c>
      <c r="G478" s="2">
        <f t="shared" si="56"/>
        <v>28.049056521544745</v>
      </c>
    </row>
    <row r="479" spans="1:7" x14ac:dyDescent="0.2">
      <c r="A479">
        <v>25</v>
      </c>
      <c r="B479">
        <v>494</v>
      </c>
      <c r="C479">
        <f t="shared" si="52"/>
        <v>197600.00000000003</v>
      </c>
      <c r="D479" s="2">
        <f t="shared" si="53"/>
        <v>22.84374352984792</v>
      </c>
      <c r="E479" s="2">
        <f t="shared" si="54"/>
        <v>27.304946108088469</v>
      </c>
      <c r="F479" s="2">
        <f t="shared" si="55"/>
        <v>22.197793035878174</v>
      </c>
      <c r="G479" s="2">
        <f t="shared" si="56"/>
        <v>28.045815450816161</v>
      </c>
    </row>
    <row r="480" spans="1:7" x14ac:dyDescent="0.2">
      <c r="A480">
        <v>25</v>
      </c>
      <c r="B480">
        <v>495</v>
      </c>
      <c r="C480">
        <f t="shared" si="52"/>
        <v>198000</v>
      </c>
      <c r="D480" s="2">
        <f t="shared" si="53"/>
        <v>22.845873506858446</v>
      </c>
      <c r="E480" s="2">
        <f t="shared" si="54"/>
        <v>27.302513527827809</v>
      </c>
      <c r="F480" s="2">
        <f t="shared" si="55"/>
        <v>22.200528955987114</v>
      </c>
      <c r="G480" s="2">
        <f t="shared" si="56"/>
        <v>28.042584521837487</v>
      </c>
    </row>
    <row r="481" spans="1:7" x14ac:dyDescent="0.2">
      <c r="A481">
        <v>25</v>
      </c>
      <c r="B481">
        <v>496</v>
      </c>
      <c r="C481">
        <f t="shared" si="52"/>
        <v>198400</v>
      </c>
      <c r="D481" s="2">
        <f t="shared" si="53"/>
        <v>22.847997138920086</v>
      </c>
      <c r="E481" s="2">
        <f t="shared" si="54"/>
        <v>27.300088519361765</v>
      </c>
      <c r="F481" s="2">
        <f t="shared" si="55"/>
        <v>22.203256791356804</v>
      </c>
      <c r="G481" s="2">
        <f t="shared" si="56"/>
        <v>28.039363682177747</v>
      </c>
    </row>
    <row r="482" spans="1:7" x14ac:dyDescent="0.2">
      <c r="A482">
        <v>25</v>
      </c>
      <c r="B482">
        <v>497</v>
      </c>
      <c r="C482">
        <f t="shared" si="52"/>
        <v>198800</v>
      </c>
      <c r="D482" s="2">
        <f t="shared" si="53"/>
        <v>22.85011445756188</v>
      </c>
      <c r="E482" s="2">
        <f t="shared" si="54"/>
        <v>27.29767104372241</v>
      </c>
      <c r="F482" s="2">
        <f t="shared" si="55"/>
        <v>22.20597658189816</v>
      </c>
      <c r="G482" s="2">
        <f t="shared" si="56"/>
        <v>28.036152879783241</v>
      </c>
    </row>
    <row r="483" spans="1:7" x14ac:dyDescent="0.2">
      <c r="A483">
        <v>25</v>
      </c>
      <c r="B483">
        <v>498</v>
      </c>
      <c r="C483">
        <f t="shared" si="52"/>
        <v>199200.00000000003</v>
      </c>
      <c r="D483" s="2">
        <f t="shared" si="53"/>
        <v>22.852225494093616</v>
      </c>
      <c r="E483" s="2">
        <f t="shared" si="54"/>
        <v>27.295261062221059</v>
      </c>
      <c r="F483" s="2">
        <f t="shared" si="55"/>
        <v>22.20868836724614</v>
      </c>
      <c r="G483" s="2">
        <f t="shared" si="56"/>
        <v>28.032952062974065</v>
      </c>
    </row>
    <row r="484" spans="1:7" x14ac:dyDescent="0.2">
      <c r="A484">
        <v>25</v>
      </c>
      <c r="B484">
        <v>499</v>
      </c>
      <c r="C484">
        <f t="shared" si="52"/>
        <v>199600</v>
      </c>
      <c r="D484" s="2">
        <f t="shared" si="53"/>
        <v>22.85433027960778</v>
      </c>
      <c r="E484" s="2">
        <f t="shared" si="54"/>
        <v>27.292858536445731</v>
      </c>
      <c r="F484" s="2">
        <f t="shared" si="55"/>
        <v>22.211392186762208</v>
      </c>
      <c r="G484" s="2">
        <f t="shared" si="56"/>
        <v>28.029761180440673</v>
      </c>
    </row>
    <row r="485" spans="1:7" x14ac:dyDescent="0.2">
      <c r="A485">
        <v>25</v>
      </c>
      <c r="B485">
        <v>500</v>
      </c>
      <c r="C485">
        <f t="shared" si="52"/>
        <v>200000</v>
      </c>
      <c r="D485" s="2">
        <f t="shared" si="53"/>
        <v>22.856428844981476</v>
      </c>
      <c r="E485" s="2">
        <f t="shared" si="54"/>
        <v>27.290463428258569</v>
      </c>
      <c r="F485" s="2">
        <f t="shared" si="55"/>
        <v>22.214088079536708</v>
      </c>
      <c r="G485" s="2">
        <f t="shared" si="56"/>
        <v>28.026580181240462</v>
      </c>
    </row>
    <row r="486" spans="1:7" x14ac:dyDescent="0.2">
      <c r="A486">
        <v>25</v>
      </c>
      <c r="B486">
        <v>501</v>
      </c>
      <c r="C486">
        <f t="shared" si="52"/>
        <v>200400</v>
      </c>
      <c r="D486" s="2">
        <f t="shared" si="53"/>
        <v>22.858521220878366</v>
      </c>
      <c r="E486" s="2">
        <f t="shared" si="54"/>
        <v>27.288075699793378</v>
      </c>
      <c r="F486" s="2">
        <f t="shared" si="55"/>
        <v>22.216776084391338</v>
      </c>
      <c r="G486" s="2">
        <f t="shared" si="56"/>
        <v>28.02340901479446</v>
      </c>
    </row>
    <row r="487" spans="1:7" x14ac:dyDescent="0.2">
      <c r="A487">
        <v>25</v>
      </c>
      <c r="B487">
        <v>502</v>
      </c>
      <c r="C487">
        <f t="shared" si="52"/>
        <v>200799.99999999997</v>
      </c>
      <c r="D487" s="2">
        <f t="shared" si="53"/>
        <v>22.860607437750559</v>
      </c>
      <c r="E487" s="2">
        <f t="shared" si="54"/>
        <v>27.285695313453132</v>
      </c>
      <c r="F487" s="2">
        <f t="shared" si="55"/>
        <v>22.219456239881453</v>
      </c>
      <c r="G487" s="2">
        <f t="shared" si="56"/>
        <v>28.020247630883947</v>
      </c>
    </row>
    <row r="488" spans="1:7" x14ac:dyDescent="0.2">
      <c r="A488">
        <v>25</v>
      </c>
      <c r="B488">
        <v>503</v>
      </c>
      <c r="C488">
        <f t="shared" si="52"/>
        <v>201200</v>
      </c>
      <c r="D488" s="2">
        <f t="shared" si="53"/>
        <v>22.862687525840478</v>
      </c>
      <c r="E488" s="2">
        <f t="shared" si="54"/>
        <v>27.283322231907526</v>
      </c>
      <c r="F488" s="2">
        <f t="shared" si="55"/>
        <v>22.222128584298453</v>
      </c>
      <c r="G488" s="2">
        <f t="shared" si="56"/>
        <v>28.017095979647216</v>
      </c>
    </row>
    <row r="489" spans="1:7" x14ac:dyDescent="0.2">
      <c r="A489">
        <v>25</v>
      </c>
      <c r="B489">
        <v>504</v>
      </c>
      <c r="C489">
        <f t="shared" si="52"/>
        <v>201600</v>
      </c>
      <c r="D489" s="2">
        <f t="shared" si="53"/>
        <v>22.864761515182717</v>
      </c>
      <c r="E489" s="2">
        <f t="shared" si="54"/>
        <v>27.28095641809055</v>
      </c>
      <c r="F489" s="2">
        <f t="shared" si="55"/>
        <v>22.224793155672117</v>
      </c>
      <c r="G489" s="2">
        <f t="shared" si="56"/>
        <v>28.013954011576306</v>
      </c>
    </row>
    <row r="490" spans="1:7" x14ac:dyDescent="0.2">
      <c r="A490">
        <v>25</v>
      </c>
      <c r="B490">
        <v>505</v>
      </c>
      <c r="C490">
        <f t="shared" si="52"/>
        <v>202000</v>
      </c>
      <c r="D490" s="2">
        <f t="shared" si="53"/>
        <v>22.866829435605904</v>
      </c>
      <c r="E490" s="2">
        <f t="shared" si="54"/>
        <v>27.278597835198095</v>
      </c>
      <c r="F490" s="2">
        <f t="shared" si="55"/>
        <v>22.227449991772858</v>
      </c>
      <c r="G490" s="2">
        <f t="shared" si="56"/>
        <v>28.010821677513778</v>
      </c>
    </row>
    <row r="491" spans="1:7" x14ac:dyDescent="0.2">
      <c r="A491">
        <v>25</v>
      </c>
      <c r="B491">
        <v>506</v>
      </c>
      <c r="C491">
        <f t="shared" si="52"/>
        <v>202399.99999999997</v>
      </c>
      <c r="D491" s="2">
        <f t="shared" si="53"/>
        <v>22.868891316734445</v>
      </c>
      <c r="E491" s="2">
        <f t="shared" si="54"/>
        <v>27.276246446685587</v>
      </c>
      <c r="F491" s="2">
        <f t="shared" si="55"/>
        <v>22.230099130114006</v>
      </c>
      <c r="G491" s="2">
        <f t="shared" si="56"/>
        <v>28.007698928649571</v>
      </c>
    </row>
    <row r="492" spans="1:7" x14ac:dyDescent="0.2">
      <c r="A492">
        <v>25</v>
      </c>
      <c r="B492">
        <v>507</v>
      </c>
      <c r="C492">
        <f t="shared" si="52"/>
        <v>202800</v>
      </c>
      <c r="D492" s="2">
        <f t="shared" si="53"/>
        <v>22.870947187990403</v>
      </c>
      <c r="E492" s="2">
        <f t="shared" si="54"/>
        <v>27.273902216265633</v>
      </c>
      <c r="F492" s="2">
        <f t="shared" si="55"/>
        <v>22.23274060795411</v>
      </c>
      <c r="G492" s="2">
        <f t="shared" si="56"/>
        <v>28.004585716517823</v>
      </c>
    </row>
    <row r="493" spans="1:7" x14ac:dyDescent="0.2">
      <c r="A493">
        <v>25</v>
      </c>
      <c r="B493">
        <v>508</v>
      </c>
      <c r="C493">
        <f t="shared" si="52"/>
        <v>203200</v>
      </c>
      <c r="D493" s="2">
        <f t="shared" si="53"/>
        <v>22.872997078595219</v>
      </c>
      <c r="E493" s="2">
        <f t="shared" si="54"/>
        <v>27.271565107905722</v>
      </c>
      <c r="F493" s="2">
        <f t="shared" si="55"/>
        <v>22.235374462299092</v>
      </c>
      <c r="G493" s="2">
        <f t="shared" si="56"/>
        <v>28.001481992993796</v>
      </c>
    </row>
    <row r="494" spans="1:7" x14ac:dyDescent="0.2">
      <c r="A494">
        <v>25</v>
      </c>
      <c r="B494">
        <v>509</v>
      </c>
      <c r="C494">
        <f t="shared" si="52"/>
        <v>203600</v>
      </c>
      <c r="D494" s="2">
        <f t="shared" si="53"/>
        <v>22.875041017571498</v>
      </c>
      <c r="E494" s="2">
        <f t="shared" si="54"/>
        <v>27.269235085825922</v>
      </c>
      <c r="F494" s="2">
        <f t="shared" si="55"/>
        <v>22.238000729904499</v>
      </c>
      <c r="G494" s="2">
        <f t="shared" si="56"/>
        <v>27.998387710290782</v>
      </c>
    </row>
    <row r="495" spans="1:7" x14ac:dyDescent="0.2">
      <c r="A495">
        <v>25</v>
      </c>
      <c r="B495">
        <v>510</v>
      </c>
      <c r="C495">
        <f t="shared" si="52"/>
        <v>204000</v>
      </c>
      <c r="D495" s="2">
        <f t="shared" si="53"/>
        <v>22.87707903374471</v>
      </c>
      <c r="E495" s="2">
        <f t="shared" si="54"/>
        <v>27.266912114496613</v>
      </c>
      <c r="F495" s="2">
        <f t="shared" si="55"/>
        <v>22.240619447277624</v>
      </c>
      <c r="G495" s="2">
        <f t="shared" si="56"/>
        <v>27.995302820957068</v>
      </c>
    </row>
    <row r="496" spans="1:7" x14ac:dyDescent="0.2">
      <c r="A496">
        <v>25</v>
      </c>
      <c r="B496">
        <v>511</v>
      </c>
      <c r="C496">
        <f t="shared" si="52"/>
        <v>204400</v>
      </c>
      <c r="D496" s="2">
        <f t="shared" si="53"/>
        <v>22.879111155744972</v>
      </c>
      <c r="E496" s="2">
        <f t="shared" si="54"/>
        <v>27.264596158636248</v>
      </c>
      <c r="F496" s="2">
        <f t="shared" si="55"/>
        <v>22.243230650679742</v>
      </c>
      <c r="G496" s="2">
        <f t="shared" si="56"/>
        <v>27.992227277872935</v>
      </c>
    </row>
    <row r="497" spans="1:7" x14ac:dyDescent="0.2">
      <c r="A497">
        <v>25</v>
      </c>
      <c r="B497">
        <v>512</v>
      </c>
      <c r="C497">
        <f t="shared" si="52"/>
        <v>204800</v>
      </c>
      <c r="D497" s="2">
        <f t="shared" si="53"/>
        <v>22.881137412008677</v>
      </c>
      <c r="E497" s="2">
        <f t="shared" si="54"/>
        <v>27.262287183209136</v>
      </c>
      <c r="F497" s="2">
        <f t="shared" si="55"/>
        <v>22.245834376128176</v>
      </c>
      <c r="G497" s="2">
        <f t="shared" si="56"/>
        <v>27.98916103424769</v>
      </c>
    </row>
    <row r="498" spans="1:7" x14ac:dyDescent="0.2">
      <c r="A498">
        <v>25</v>
      </c>
      <c r="B498">
        <v>513</v>
      </c>
      <c r="C498">
        <f t="shared" si="52"/>
        <v>205200</v>
      </c>
      <c r="D498" s="2">
        <f t="shared" si="53"/>
        <v>22.883157830780224</v>
      </c>
      <c r="E498" s="2">
        <f t="shared" si="54"/>
        <v>27.259985153423226</v>
      </c>
      <c r="F498" s="2">
        <f t="shared" si="55"/>
        <v>22.248430659398405</v>
      </c>
      <c r="G498" s="2">
        <f t="shared" si="56"/>
        <v>27.986104043616709</v>
      </c>
    </row>
    <row r="499" spans="1:7" x14ac:dyDescent="0.2">
      <c r="A499">
        <v>25</v>
      </c>
      <c r="B499">
        <v>514</v>
      </c>
      <c r="C499">
        <f t="shared" si="52"/>
        <v>205600</v>
      </c>
      <c r="D499" s="2">
        <f t="shared" si="53"/>
        <v>22.885172440113692</v>
      </c>
      <c r="E499" s="2">
        <f t="shared" si="54"/>
        <v>27.257690034727982</v>
      </c>
      <c r="F499" s="2">
        <f t="shared" si="55"/>
        <v>22.25101953602622</v>
      </c>
      <c r="G499" s="2">
        <f t="shared" si="56"/>
        <v>27.983056259838541</v>
      </c>
    </row>
    <row r="500" spans="1:7" x14ac:dyDescent="0.2">
      <c r="A500">
        <v>25</v>
      </c>
      <c r="B500">
        <v>515</v>
      </c>
      <c r="C500">
        <f t="shared" ref="C500:C523" si="57">B500/A500*10000</f>
        <v>206000</v>
      </c>
      <c r="D500" s="2">
        <f t="shared" ref="D500:D523" si="58">(IF(B500&gt;0,(CHIINV(0.975, 2 * B500) / 2)/C500,0))*10000</f>
        <v>22.887181267874432</v>
      </c>
      <c r="E500" s="2">
        <f t="shared" ref="E500:E523" si="59">(IF(B500&gt;0,(CHIINV(0.025, 2 * (B500+1) )/ 2)/C500,(CHIINV(0.025, 2 )/ 2)/C500))*10000</f>
        <v>27.255401792812208</v>
      </c>
      <c r="F500" s="2">
        <f t="shared" ref="F500:F523" si="60">(IF(B500&gt;0,(CHIINV(0.995, 2 * B500) / 2)/C500,0))*10000</f>
        <v>22.25360104130969</v>
      </c>
      <c r="G500" s="2">
        <f t="shared" ref="G500:G523" si="61">(IF(B500&gt;0,(CHIINV(0.005, 2 * (B500+1) )/ 2)/C500,(CHIINV(0.005, 2 )/ 2)/C500))*10000</f>
        <v>27.980017637092025</v>
      </c>
    </row>
    <row r="501" spans="1:7" x14ac:dyDescent="0.2">
      <c r="A501">
        <v>25</v>
      </c>
      <c r="B501">
        <v>516</v>
      </c>
      <c r="C501">
        <f t="shared" si="57"/>
        <v>206400</v>
      </c>
      <c r="D501" s="2">
        <f t="shared" si="58"/>
        <v>22.889184341740766</v>
      </c>
      <c r="E501" s="2">
        <f t="shared" si="59"/>
        <v>27.253120393601918</v>
      </c>
      <c r="F501" s="2">
        <f t="shared" si="60"/>
        <v>22.256175210311305</v>
      </c>
      <c r="G501" s="2">
        <f t="shared" si="61"/>
        <v>27.976988129873458</v>
      </c>
    </row>
    <row r="502" spans="1:7" x14ac:dyDescent="0.2">
      <c r="A502">
        <v>25</v>
      </c>
      <c r="B502">
        <v>517</v>
      </c>
      <c r="C502">
        <f t="shared" si="57"/>
        <v>206800</v>
      </c>
      <c r="D502" s="2">
        <f t="shared" si="58"/>
        <v>22.891181689205538</v>
      </c>
      <c r="E502" s="2">
        <f t="shared" si="59"/>
        <v>27.250845803258265</v>
      </c>
      <c r="F502" s="2">
        <f t="shared" si="60"/>
        <v>22.258742077859896</v>
      </c>
      <c r="G502" s="2">
        <f t="shared" si="61"/>
        <v>27.973967692993753</v>
      </c>
    </row>
    <row r="503" spans="1:7" x14ac:dyDescent="0.2">
      <c r="A503">
        <v>25</v>
      </c>
      <c r="B503">
        <v>538</v>
      </c>
      <c r="C503">
        <f t="shared" si="57"/>
        <v>215200</v>
      </c>
      <c r="D503" s="2">
        <f t="shared" si="58"/>
        <v>22.931849988410207</v>
      </c>
      <c r="E503" s="2">
        <f t="shared" si="59"/>
        <v>27.204594717482522</v>
      </c>
      <c r="F503" s="2">
        <f t="shared" si="60"/>
        <v>22.311018963047115</v>
      </c>
      <c r="G503" s="2">
        <f t="shared" si="61"/>
        <v>27.912556937399099</v>
      </c>
    </row>
    <row r="504" spans="1:7" x14ac:dyDescent="0.2">
      <c r="A504">
        <v>25</v>
      </c>
      <c r="B504">
        <v>539</v>
      </c>
      <c r="C504">
        <f t="shared" si="57"/>
        <v>215600</v>
      </c>
      <c r="D504" s="2">
        <f t="shared" si="58"/>
        <v>22.933727954721391</v>
      </c>
      <c r="E504" s="2">
        <f t="shared" si="59"/>
        <v>27.202461811722021</v>
      </c>
      <c r="F504" s="2">
        <f t="shared" si="60"/>
        <v>22.313433561750706</v>
      </c>
      <c r="G504" s="2">
        <f t="shared" si="61"/>
        <v>27.909725218254817</v>
      </c>
    </row>
    <row r="505" spans="1:7" x14ac:dyDescent="0.2">
      <c r="A505">
        <v>25</v>
      </c>
      <c r="B505">
        <v>540</v>
      </c>
      <c r="C505">
        <f t="shared" si="57"/>
        <v>216000</v>
      </c>
      <c r="D505" s="2">
        <f t="shared" si="58"/>
        <v>22.935600779252475</v>
      </c>
      <c r="E505" s="2">
        <f t="shared" si="59"/>
        <v>27.200334996918688</v>
      </c>
      <c r="F505" s="2">
        <f t="shared" si="60"/>
        <v>22.315841599939318</v>
      </c>
      <c r="G505" s="2">
        <f t="shared" si="61"/>
        <v>27.906901610894455</v>
      </c>
    </row>
    <row r="506" spans="1:7" x14ac:dyDescent="0.2">
      <c r="A506">
        <v>25</v>
      </c>
      <c r="B506">
        <v>541</v>
      </c>
      <c r="C506">
        <f t="shared" si="57"/>
        <v>216400</v>
      </c>
      <c r="D506" s="2">
        <f t="shared" si="58"/>
        <v>22.937468485488289</v>
      </c>
      <c r="E506" s="2">
        <f t="shared" si="59"/>
        <v>27.198214244301418</v>
      </c>
      <c r="F506" s="2">
        <f t="shared" si="60"/>
        <v>22.318243107390362</v>
      </c>
      <c r="G506" s="2">
        <f t="shared" si="61"/>
        <v>27.904086076909156</v>
      </c>
    </row>
    <row r="507" spans="1:7" x14ac:dyDescent="0.2">
      <c r="A507">
        <v>25</v>
      </c>
      <c r="B507">
        <v>542</v>
      </c>
      <c r="C507">
        <f t="shared" si="57"/>
        <v>216800</v>
      </c>
      <c r="D507" s="2">
        <f t="shared" si="58"/>
        <v>22.939331096763546</v>
      </c>
      <c r="E507" s="2">
        <f t="shared" si="59"/>
        <v>27.19609952528841</v>
      </c>
      <c r="F507" s="2">
        <f t="shared" si="60"/>
        <v>22.320638113691956</v>
      </c>
      <c r="G507" s="2">
        <f t="shared" si="61"/>
        <v>27.901278578143302</v>
      </c>
    </row>
    <row r="508" spans="1:7" x14ac:dyDescent="0.2">
      <c r="A508">
        <v>25</v>
      </c>
      <c r="B508">
        <v>543</v>
      </c>
      <c r="C508">
        <f t="shared" si="57"/>
        <v>217200</v>
      </c>
      <c r="D508" s="2">
        <f t="shared" si="58"/>
        <v>22.941188636264066</v>
      </c>
      <c r="E508" s="2">
        <f t="shared" si="59"/>
        <v>27.19399081148557</v>
      </c>
      <c r="F508" s="2">
        <f t="shared" si="60"/>
        <v>22.323026648244419</v>
      </c>
      <c r="G508" s="2">
        <f t="shared" si="61"/>
        <v>27.898479076692329</v>
      </c>
    </row>
    <row r="509" spans="1:7" x14ac:dyDescent="0.2">
      <c r="A509">
        <v>25</v>
      </c>
      <c r="B509">
        <v>544</v>
      </c>
      <c r="C509">
        <f t="shared" si="57"/>
        <v>217600.00000000003</v>
      </c>
      <c r="D509" s="2">
        <f t="shared" si="58"/>
        <v>22.943041127027971</v>
      </c>
      <c r="E509" s="2">
        <f t="shared" si="59"/>
        <v>27.191888074684915</v>
      </c>
      <c r="F509" s="2">
        <f t="shared" si="60"/>
        <v>22.325408740261818</v>
      </c>
      <c r="G509" s="2">
        <f t="shared" si="61"/>
        <v>27.89568753490062</v>
      </c>
    </row>
    <row r="510" spans="1:7" x14ac:dyDescent="0.2">
      <c r="A510">
        <v>25</v>
      </c>
      <c r="B510">
        <v>545</v>
      </c>
      <c r="C510">
        <f t="shared" si="57"/>
        <v>218000</v>
      </c>
      <c r="D510" s="2">
        <f t="shared" si="58"/>
        <v>22.944888591946942</v>
      </c>
      <c r="E510" s="2">
        <f t="shared" si="59"/>
        <v>27.189791286863024</v>
      </c>
      <c r="F510" s="2">
        <f t="shared" si="60"/>
        <v>22.327784418773547</v>
      </c>
      <c r="G510" s="2">
        <f t="shared" si="61"/>
        <v>27.892903915359444</v>
      </c>
    </row>
    <row r="511" spans="1:7" x14ac:dyDescent="0.2">
      <c r="A511">
        <v>25</v>
      </c>
      <c r="B511">
        <v>546</v>
      </c>
      <c r="C511">
        <f t="shared" si="57"/>
        <v>218400</v>
      </c>
      <c r="D511" s="2">
        <f t="shared" si="58"/>
        <v>22.946731053767348</v>
      </c>
      <c r="E511" s="2">
        <f t="shared" si="59"/>
        <v>27.187700420179471</v>
      </c>
      <c r="F511" s="2">
        <f t="shared" si="60"/>
        <v>22.330153712625723</v>
      </c>
      <c r="G511" s="2">
        <f t="shared" si="61"/>
        <v>27.890128180904842</v>
      </c>
    </row>
    <row r="512" spans="1:7" x14ac:dyDescent="0.2">
      <c r="A512">
        <v>25</v>
      </c>
      <c r="B512">
        <v>547</v>
      </c>
      <c r="C512">
        <f t="shared" si="57"/>
        <v>218800</v>
      </c>
      <c r="D512" s="2">
        <f t="shared" si="58"/>
        <v>22.9485685350915</v>
      </c>
      <c r="E512" s="2">
        <f t="shared" si="59"/>
        <v>27.18561544697533</v>
      </c>
      <c r="F512" s="2">
        <f t="shared" si="60"/>
        <v>22.332516650482766</v>
      </c>
      <c r="G512" s="2">
        <f t="shared" si="61"/>
        <v>27.887360294615586</v>
      </c>
    </row>
    <row r="513" spans="1:7" x14ac:dyDescent="0.2">
      <c r="A513">
        <v>25</v>
      </c>
      <c r="B513">
        <v>548</v>
      </c>
      <c r="C513">
        <f t="shared" si="57"/>
        <v>219200.00000000003</v>
      </c>
      <c r="D513" s="2">
        <f t="shared" si="58"/>
        <v>22.95040105837877</v>
      </c>
      <c r="E513" s="2">
        <f t="shared" si="59"/>
        <v>27.183536339771628</v>
      </c>
      <c r="F513" s="2">
        <f t="shared" si="60"/>
        <v>22.334873260828793</v>
      </c>
      <c r="G513" s="2">
        <f t="shared" si="61"/>
        <v>27.884600219811173</v>
      </c>
    </row>
    <row r="514" spans="1:7" x14ac:dyDescent="0.2">
      <c r="A514">
        <v>25</v>
      </c>
      <c r="B514">
        <v>549</v>
      </c>
      <c r="C514">
        <f t="shared" si="57"/>
        <v>219600</v>
      </c>
      <c r="D514" s="2">
        <f t="shared" si="58"/>
        <v>22.952228645946796</v>
      </c>
      <c r="E514" s="2">
        <f t="shared" si="59"/>
        <v>27.181463071267864</v>
      </c>
      <c r="F514" s="2">
        <f t="shared" si="60"/>
        <v>22.337223571969137</v>
      </c>
      <c r="G514" s="2">
        <f t="shared" si="61"/>
        <v>27.881847920049818</v>
      </c>
    </row>
    <row r="515" spans="1:7" x14ac:dyDescent="0.2">
      <c r="A515">
        <v>25</v>
      </c>
      <c r="B515">
        <v>550</v>
      </c>
      <c r="C515">
        <f t="shared" si="57"/>
        <v>220000</v>
      </c>
      <c r="D515" s="2">
        <f t="shared" si="58"/>
        <v>22.954051319972585</v>
      </c>
      <c r="E515" s="2">
        <f t="shared" si="59"/>
        <v>27.179395614340503</v>
      </c>
      <c r="F515" s="2">
        <f t="shared" si="60"/>
        <v>22.339567612031775</v>
      </c>
      <c r="G515" s="2">
        <f t="shared" si="61"/>
        <v>27.879103359126407</v>
      </c>
    </row>
    <row r="516" spans="1:7" x14ac:dyDescent="0.2">
      <c r="A516">
        <v>25</v>
      </c>
      <c r="B516">
        <v>551</v>
      </c>
      <c r="C516">
        <f t="shared" si="57"/>
        <v>220400</v>
      </c>
      <c r="D516" s="2">
        <f t="shared" si="58"/>
        <v>22.955869102493686</v>
      </c>
      <c r="E516" s="2">
        <f t="shared" si="59"/>
        <v>27.177333942041546</v>
      </c>
      <c r="F516" s="2">
        <f t="shared" si="60"/>
        <v>22.341905408968721</v>
      </c>
      <c r="G516" s="2">
        <f t="shared" si="61"/>
        <v>27.876366501070592</v>
      </c>
    </row>
    <row r="517" spans="1:7" x14ac:dyDescent="0.2">
      <c r="A517">
        <v>25</v>
      </c>
      <c r="B517">
        <v>552</v>
      </c>
      <c r="C517">
        <f t="shared" si="57"/>
        <v>220799.99999999997</v>
      </c>
      <c r="D517" s="2">
        <f t="shared" si="58"/>
        <v>22.957682015409322</v>
      </c>
      <c r="E517" s="2">
        <f t="shared" si="59"/>
        <v>27.175278027597034</v>
      </c>
      <c r="F517" s="2">
        <f t="shared" si="60"/>
        <v>22.344236990557484</v>
      </c>
      <c r="G517" s="2">
        <f t="shared" si="61"/>
        <v>27.873637310144829</v>
      </c>
    </row>
    <row r="518" spans="1:7" x14ac:dyDescent="0.2">
      <c r="A518">
        <v>25</v>
      </c>
      <c r="B518">
        <v>553</v>
      </c>
      <c r="C518">
        <f t="shared" si="57"/>
        <v>221200</v>
      </c>
      <c r="D518" s="2">
        <f t="shared" si="58"/>
        <v>22.959490080481448</v>
      </c>
      <c r="E518" s="2">
        <f t="shared" si="59"/>
        <v>27.173227844405613</v>
      </c>
      <c r="F518" s="2">
        <f t="shared" si="60"/>
        <v>22.346562384402446</v>
      </c>
      <c r="G518" s="2">
        <f t="shared" si="61"/>
        <v>27.870915750842407</v>
      </c>
    </row>
    <row r="519" spans="1:7" x14ac:dyDescent="0.2">
      <c r="A519">
        <v>25</v>
      </c>
      <c r="B519">
        <v>554</v>
      </c>
      <c r="C519">
        <f t="shared" si="57"/>
        <v>221600</v>
      </c>
      <c r="D519" s="2">
        <f t="shared" si="58"/>
        <v>22.961293319335944</v>
      </c>
      <c r="E519" s="2">
        <f t="shared" si="59"/>
        <v>27.171183366037162</v>
      </c>
      <c r="F519" s="2">
        <f t="shared" si="60"/>
        <v>22.348881617936268</v>
      </c>
      <c r="G519" s="2">
        <f t="shared" si="61"/>
        <v>27.868201787885614</v>
      </c>
    </row>
    <row r="520" spans="1:7" x14ac:dyDescent="0.2">
      <c r="A520">
        <v>25</v>
      </c>
      <c r="B520">
        <v>555</v>
      </c>
      <c r="C520">
        <f t="shared" si="57"/>
        <v>222000</v>
      </c>
      <c r="D520" s="2">
        <f t="shared" si="58"/>
        <v>22.96309175346364</v>
      </c>
      <c r="E520" s="2">
        <f t="shared" si="59"/>
        <v>27.169144566231314</v>
      </c>
      <c r="F520" s="2">
        <f t="shared" si="60"/>
        <v>22.351194718421226</v>
      </c>
      <c r="G520" s="2">
        <f t="shared" si="61"/>
        <v>27.865495386223763</v>
      </c>
    </row>
    <row r="521" spans="1:7" x14ac:dyDescent="0.2">
      <c r="A521">
        <v>25</v>
      </c>
      <c r="B521">
        <v>556</v>
      </c>
      <c r="C521">
        <f t="shared" si="57"/>
        <v>222399.99999999997</v>
      </c>
      <c r="D521" s="2">
        <f t="shared" si="58"/>
        <v>22.96488540422142</v>
      </c>
      <c r="E521" s="2">
        <f t="shared" si="59"/>
        <v>27.167111418896088</v>
      </c>
      <c r="F521" s="2">
        <f t="shared" si="60"/>
        <v>22.353501712950621</v>
      </c>
      <c r="G521" s="2">
        <f t="shared" si="61"/>
        <v>27.862796511031405</v>
      </c>
    </row>
    <row r="522" spans="1:7" x14ac:dyDescent="0.2">
      <c r="A522">
        <v>25</v>
      </c>
      <c r="B522">
        <v>557</v>
      </c>
      <c r="C522">
        <f t="shared" si="57"/>
        <v>222800</v>
      </c>
      <c r="D522" s="2">
        <f t="shared" si="58"/>
        <v>22.966674292833293</v>
      </c>
      <c r="E522" s="2">
        <f t="shared" si="59"/>
        <v>27.165083898106499</v>
      </c>
      <c r="F522" s="2">
        <f t="shared" si="60"/>
        <v>22.355802628450061</v>
      </c>
      <c r="G522" s="2">
        <f t="shared" si="61"/>
        <v>27.860105127706383</v>
      </c>
    </row>
    <row r="523" spans="1:7" x14ac:dyDescent="0.2">
      <c r="A523">
        <v>25</v>
      </c>
      <c r="B523">
        <v>558</v>
      </c>
      <c r="C523">
        <f t="shared" si="57"/>
        <v>223200</v>
      </c>
      <c r="D523" s="2">
        <f t="shared" si="58"/>
        <v>22.968458440391487</v>
      </c>
      <c r="E523" s="2">
        <f t="shared" si="59"/>
        <v>27.163061978103205</v>
      </c>
      <c r="F523" s="2">
        <f t="shared" si="60"/>
        <v>22.358097491678901</v>
      </c>
      <c r="G523" s="2">
        <f t="shared" si="61"/>
        <v>27.857421201868092</v>
      </c>
    </row>
    <row r="524" spans="1:7" x14ac:dyDescent="0.2">
      <c r="A524">
        <v>25</v>
      </c>
      <c r="B524">
        <v>585</v>
      </c>
      <c r="C524">
        <f t="shared" ref="C524:C535" si="62">B524/A524*10000</f>
        <v>234000</v>
      </c>
      <c r="D524" s="2">
        <f t="shared" ref="D524:D535" si="63">(IF(B524&gt;0,(CHIINV(0.975, 2 * B524) / 2)/C524,0))*10000</f>
        <v>23.014911936287326</v>
      </c>
      <c r="E524" s="2">
        <f t="shared" ref="E524:E535" si="64">(IF(B524&gt;0,(CHIINV(0.025, 2 * (B524+1) )/ 2)/C524,(CHIINV(0.025, 2 )/ 2)/C524))*10000</f>
        <v>27.110497429054021</v>
      </c>
      <c r="F524" s="2">
        <f t="shared" ref="F524:F535" si="65">(IF(B524&gt;0,(CHIINV(0.995, 2 * B524) / 2)/C524,0))*10000</f>
        <v>22.417864476395479</v>
      </c>
      <c r="G524" s="2">
        <f t="shared" ref="G524:G535" si="66">(IF(B524&gt;0,(CHIINV(0.005, 2 * (B524+1) )/ 2)/C524,(CHIINV(0.005, 2 )/ 2)/C524))*10000</f>
        <v>27.787654282204855</v>
      </c>
    </row>
    <row r="525" spans="1:7" x14ac:dyDescent="0.2">
      <c r="A525">
        <v>25</v>
      </c>
      <c r="B525">
        <v>586</v>
      </c>
      <c r="C525">
        <f t="shared" si="62"/>
        <v>234400</v>
      </c>
      <c r="D525" s="2">
        <f t="shared" si="63"/>
        <v>23.016571394063266</v>
      </c>
      <c r="E525" s="2">
        <f t="shared" si="64"/>
        <v>27.108622504786545</v>
      </c>
      <c r="F525" s="2">
        <f t="shared" si="65"/>
        <v>22.42000010454521</v>
      </c>
      <c r="G525" s="2">
        <f t="shared" si="66"/>
        <v>27.785166052592849</v>
      </c>
    </row>
    <row r="526" spans="1:7" x14ac:dyDescent="0.2">
      <c r="A526">
        <v>25</v>
      </c>
      <c r="B526">
        <v>587</v>
      </c>
      <c r="C526">
        <f t="shared" si="62"/>
        <v>234800</v>
      </c>
      <c r="D526" s="2">
        <f t="shared" si="63"/>
        <v>23.018226669546113</v>
      </c>
      <c r="E526" s="2">
        <f t="shared" si="64"/>
        <v>27.10675250064271</v>
      </c>
      <c r="F526" s="2">
        <f t="shared" si="65"/>
        <v>22.422130389651521</v>
      </c>
      <c r="G526" s="2">
        <f t="shared" si="66"/>
        <v>27.782684372161178</v>
      </c>
    </row>
    <row r="527" spans="1:7" x14ac:dyDescent="0.2">
      <c r="A527">
        <v>25</v>
      </c>
      <c r="B527">
        <v>588</v>
      </c>
      <c r="C527">
        <f t="shared" si="62"/>
        <v>235200</v>
      </c>
      <c r="D527" s="2">
        <f t="shared" si="63"/>
        <v>23.019877780320204</v>
      </c>
      <c r="E527" s="2">
        <f t="shared" si="64"/>
        <v>27.104887395258078</v>
      </c>
      <c r="F527" s="2">
        <f t="shared" si="65"/>
        <v>22.424255354044952</v>
      </c>
      <c r="G527" s="2">
        <f t="shared" si="66"/>
        <v>27.780209212405492</v>
      </c>
    </row>
    <row r="528" spans="1:7" x14ac:dyDescent="0.2">
      <c r="A528">
        <v>25</v>
      </c>
      <c r="B528">
        <v>589</v>
      </c>
      <c r="C528">
        <f t="shared" si="62"/>
        <v>235600</v>
      </c>
      <c r="D528" s="2">
        <f t="shared" si="63"/>
        <v>23.021524743866415</v>
      </c>
      <c r="E528" s="2">
        <f t="shared" si="64"/>
        <v>27.103027167397421</v>
      </c>
      <c r="F528" s="2">
        <f t="shared" si="65"/>
        <v>22.426375019925235</v>
      </c>
      <c r="G528" s="2">
        <f t="shared" si="66"/>
        <v>27.777740544994202</v>
      </c>
    </row>
    <row r="529" spans="1:7" x14ac:dyDescent="0.2">
      <c r="A529">
        <v>25</v>
      </c>
      <c r="B529">
        <v>633</v>
      </c>
      <c r="C529">
        <f t="shared" si="62"/>
        <v>253200</v>
      </c>
      <c r="D529" s="2">
        <f t="shared" si="63"/>
        <v>23.090133541957968</v>
      </c>
      <c r="E529" s="2">
        <f t="shared" si="64"/>
        <v>27.025704987561728</v>
      </c>
      <c r="F529" s="2">
        <f t="shared" si="65"/>
        <v>22.514710045235201</v>
      </c>
      <c r="G529" s="2">
        <f t="shared" si="66"/>
        <v>27.675145194018384</v>
      </c>
    </row>
    <row r="530" spans="1:7" x14ac:dyDescent="0.2">
      <c r="A530">
        <v>25</v>
      </c>
      <c r="B530">
        <v>634</v>
      </c>
      <c r="C530">
        <f t="shared" si="62"/>
        <v>253600</v>
      </c>
      <c r="D530" s="2">
        <f t="shared" si="63"/>
        <v>23.091610435683812</v>
      </c>
      <c r="E530" s="2">
        <f t="shared" si="64"/>
        <v>27.024044185761984</v>
      </c>
      <c r="F530" s="2">
        <f t="shared" si="65"/>
        <v>22.516612312005691</v>
      </c>
      <c r="G530" s="2">
        <f t="shared" si="66"/>
        <v>27.672941919711782</v>
      </c>
    </row>
    <row r="531" spans="1:7" x14ac:dyDescent="0.2">
      <c r="A531">
        <v>25</v>
      </c>
      <c r="B531">
        <v>635</v>
      </c>
      <c r="C531">
        <f t="shared" si="62"/>
        <v>254000</v>
      </c>
      <c r="D531" s="2">
        <f t="shared" si="63"/>
        <v>23.093083886683846</v>
      </c>
      <c r="E531" s="2">
        <f t="shared" si="64"/>
        <v>27.02238740873943</v>
      </c>
      <c r="F531" s="2">
        <f t="shared" si="65"/>
        <v>22.51851017554019</v>
      </c>
      <c r="G531" s="2">
        <f t="shared" si="66"/>
        <v>27.670744000322884</v>
      </c>
    </row>
    <row r="532" spans="1:7" x14ac:dyDescent="0.2">
      <c r="A532">
        <v>25</v>
      </c>
      <c r="B532">
        <v>636</v>
      </c>
      <c r="C532">
        <f t="shared" si="62"/>
        <v>254400</v>
      </c>
      <c r="D532" s="2">
        <f t="shared" si="63"/>
        <v>23.094553908346533</v>
      </c>
      <c r="E532" s="2">
        <f t="shared" si="64"/>
        <v>27.020734640349065</v>
      </c>
      <c r="F532" s="2">
        <f t="shared" si="65"/>
        <v>22.52040365286452</v>
      </c>
      <c r="G532" s="2">
        <f t="shared" si="66"/>
        <v>27.668551414322668</v>
      </c>
    </row>
    <row r="533" spans="1:7" x14ac:dyDescent="0.2">
      <c r="A533">
        <v>25</v>
      </c>
      <c r="B533">
        <v>637</v>
      </c>
      <c r="C533">
        <f t="shared" si="62"/>
        <v>254800</v>
      </c>
      <c r="D533" s="2">
        <f t="shared" si="63"/>
        <v>23.09602051398744</v>
      </c>
      <c r="E533" s="2">
        <f t="shared" si="64"/>
        <v>27.019085864536155</v>
      </c>
      <c r="F533" s="2">
        <f t="shared" si="65"/>
        <v>22.522292760912293</v>
      </c>
      <c r="G533" s="2">
        <f t="shared" si="66"/>
        <v>27.666364140302679</v>
      </c>
    </row>
    <row r="534" spans="1:7" x14ac:dyDescent="0.2">
      <c r="A534">
        <v>25</v>
      </c>
      <c r="B534">
        <v>638</v>
      </c>
      <c r="C534">
        <f t="shared" si="62"/>
        <v>255200</v>
      </c>
      <c r="D534" s="2">
        <f t="shared" si="63"/>
        <v>23.09748371684978</v>
      </c>
      <c r="E534" s="2">
        <f t="shared" si="64"/>
        <v>27.017441065335579</v>
      </c>
      <c r="F534" s="2">
        <f t="shared" si="65"/>
        <v>22.524177516525555</v>
      </c>
      <c r="G534" s="2">
        <f t="shared" si="66"/>
        <v>27.664182156974167</v>
      </c>
    </row>
    <row r="535" spans="1:7" x14ac:dyDescent="0.2">
      <c r="A535">
        <v>25</v>
      </c>
      <c r="B535">
        <v>639</v>
      </c>
      <c r="C535">
        <f t="shared" si="62"/>
        <v>255600</v>
      </c>
      <c r="D535" s="2">
        <f t="shared" si="63"/>
        <v>23.098943530104865</v>
      </c>
      <c r="E535" s="2">
        <f t="shared" si="64"/>
        <v>27.015800226871161</v>
      </c>
      <c r="F535" s="2">
        <f t="shared" si="65"/>
        <v>22.526057936455373</v>
      </c>
      <c r="G535" s="2">
        <f t="shared" si="66"/>
        <v>27.66200544316726</v>
      </c>
    </row>
    <row r="536" spans="1:7" x14ac:dyDescent="0.2">
      <c r="A536">
        <v>25</v>
      </c>
      <c r="B536">
        <v>647</v>
      </c>
      <c r="C536">
        <f t="shared" ref="C536:C569" si="67">B536/A536*10000</f>
        <v>258800</v>
      </c>
      <c r="D536" s="2">
        <f t="shared" ref="D536:D569" si="68">(IF(B536&gt;0,(CHIINV(0.975, 2 * B536) / 2)/C536,0))*10000</f>
        <v>23.110501567520249</v>
      </c>
      <c r="E536" s="2">
        <f t="shared" ref="E536:E569" si="69">(IF(B536&gt;0,(CHIINV(0.025, 2 * (B536+1) )/ 2)/C536,(CHIINV(0.025, 2 )/ 2)/C536))*10000</f>
        <v>27.002814229379752</v>
      </c>
      <c r="F536" s="2">
        <f t="shared" ref="F536:F569" si="70">(IF(B536&gt;0,(CHIINV(0.995, 2 * B536) / 2)/C536,0))*10000</f>
        <v>22.540947191903786</v>
      </c>
      <c r="G536" s="2">
        <f t="shared" ref="G536:G569" si="71">(IF(B536&gt;0,(CHIINV(0.005, 2 * (B536+1) )/ 2)/C536,(CHIINV(0.005, 2 )/ 2)/C536))*10000</f>
        <v>27.644778933659907</v>
      </c>
    </row>
    <row r="537" spans="1:7" x14ac:dyDescent="0.2">
      <c r="A537">
        <v>25</v>
      </c>
      <c r="B537">
        <v>648</v>
      </c>
      <c r="C537">
        <f t="shared" si="67"/>
        <v>259200.00000000003</v>
      </c>
      <c r="D537" s="2">
        <f t="shared" si="68"/>
        <v>23.111931455406179</v>
      </c>
      <c r="E537" s="2">
        <f t="shared" si="69"/>
        <v>27.001208337483138</v>
      </c>
      <c r="F537" s="2">
        <f t="shared" si="70"/>
        <v>22.542789329783922</v>
      </c>
      <c r="G537" s="2">
        <f t="shared" si="71"/>
        <v>27.642648712099042</v>
      </c>
    </row>
    <row r="538" spans="1:7" x14ac:dyDescent="0.2">
      <c r="A538">
        <v>25</v>
      </c>
      <c r="B538">
        <v>649</v>
      </c>
      <c r="C538">
        <f t="shared" si="67"/>
        <v>259600</v>
      </c>
      <c r="D538" s="2">
        <f t="shared" si="68"/>
        <v>23.113358081553503</v>
      </c>
      <c r="E538" s="2">
        <f t="shared" si="69"/>
        <v>26.999606252317257</v>
      </c>
      <c r="F538" s="2">
        <f t="shared" si="70"/>
        <v>22.544627294625776</v>
      </c>
      <c r="G538" s="2">
        <f t="shared" si="71"/>
        <v>27.640523554714683</v>
      </c>
    </row>
    <row r="539" spans="1:7" x14ac:dyDescent="0.2">
      <c r="A539">
        <v>25</v>
      </c>
      <c r="B539">
        <v>650</v>
      </c>
      <c r="C539">
        <f t="shared" si="67"/>
        <v>260000</v>
      </c>
      <c r="D539" s="2">
        <f t="shared" si="68"/>
        <v>23.114781458375141</v>
      </c>
      <c r="E539" s="2">
        <f t="shared" si="69"/>
        <v>26.998007958943841</v>
      </c>
      <c r="F539" s="2">
        <f t="shared" si="70"/>
        <v>22.546461102220547</v>
      </c>
      <c r="G539" s="2">
        <f t="shared" si="71"/>
        <v>27.638403441589841</v>
      </c>
    </row>
    <row r="540" spans="1:7" x14ac:dyDescent="0.2">
      <c r="A540">
        <v>25</v>
      </c>
      <c r="B540">
        <v>651</v>
      </c>
      <c r="C540">
        <f t="shared" si="67"/>
        <v>260400</v>
      </c>
      <c r="D540" s="2">
        <f t="shared" si="68"/>
        <v>23.116201598217881</v>
      </c>
      <c r="E540" s="2">
        <f t="shared" si="69"/>
        <v>26.996413442506363</v>
      </c>
      <c r="F540" s="2">
        <f t="shared" si="70"/>
        <v>22.548290768275756</v>
      </c>
      <c r="G540" s="2">
        <f t="shared" si="71"/>
        <v>27.63628835291669</v>
      </c>
    </row>
    <row r="541" spans="1:7" x14ac:dyDescent="0.2">
      <c r="A541">
        <v>25</v>
      </c>
      <c r="B541">
        <v>652</v>
      </c>
      <c r="C541">
        <f t="shared" si="67"/>
        <v>260799.99999999997</v>
      </c>
      <c r="D541" s="2">
        <f t="shared" si="68"/>
        <v>23.117618513362853</v>
      </c>
      <c r="E541" s="2">
        <f t="shared" si="69"/>
        <v>26.99482268822938</v>
      </c>
      <c r="F541" s="2">
        <f t="shared" si="70"/>
        <v>22.550116308415735</v>
      </c>
      <c r="G541" s="2">
        <f t="shared" si="71"/>
        <v>27.634178268995754</v>
      </c>
    </row>
    <row r="542" spans="1:7" x14ac:dyDescent="0.2">
      <c r="A542">
        <v>25</v>
      </c>
      <c r="B542">
        <v>653</v>
      </c>
      <c r="C542">
        <f t="shared" si="67"/>
        <v>261200</v>
      </c>
      <c r="D542" s="2">
        <f t="shared" si="68"/>
        <v>23.119032216025936</v>
      </c>
      <c r="E542" s="2">
        <f t="shared" si="69"/>
        <v>26.993235681418021</v>
      </c>
      <c r="F542" s="2">
        <f t="shared" si="70"/>
        <v>22.55193773818225</v>
      </c>
      <c r="G542" s="2">
        <f t="shared" si="71"/>
        <v>27.632073170235167</v>
      </c>
    </row>
    <row r="543" spans="1:7" x14ac:dyDescent="0.2">
      <c r="A543">
        <v>25</v>
      </c>
      <c r="B543">
        <v>654</v>
      </c>
      <c r="C543">
        <f t="shared" si="67"/>
        <v>261600</v>
      </c>
      <c r="D543" s="2">
        <f t="shared" si="68"/>
        <v>23.120442718358248</v>
      </c>
      <c r="E543" s="2">
        <f t="shared" si="69"/>
        <v>26.991652407457423</v>
      </c>
      <c r="F543" s="2">
        <f t="shared" si="70"/>
        <v>22.553755073035109</v>
      </c>
      <c r="G543" s="2">
        <f t="shared" si="71"/>
        <v>27.629973037149906</v>
      </c>
    </row>
    <row r="544" spans="1:7" x14ac:dyDescent="0.2">
      <c r="A544">
        <v>25</v>
      </c>
      <c r="B544">
        <v>655</v>
      </c>
      <c r="C544">
        <f t="shared" si="67"/>
        <v>262000</v>
      </c>
      <c r="D544" s="2">
        <f t="shared" si="68"/>
        <v>23.121850032446556</v>
      </c>
      <c r="E544" s="2">
        <f t="shared" si="69"/>
        <v>26.990072851812148</v>
      </c>
      <c r="F544" s="2">
        <f t="shared" si="70"/>
        <v>22.555568328352567</v>
      </c>
      <c r="G544" s="2">
        <f t="shared" si="71"/>
        <v>27.627877850361074</v>
      </c>
    </row>
    <row r="545" spans="1:7" x14ac:dyDescent="0.2">
      <c r="A545">
        <v>25</v>
      </c>
      <c r="B545">
        <v>656</v>
      </c>
      <c r="C545">
        <f t="shared" si="67"/>
        <v>262400</v>
      </c>
      <c r="D545" s="2">
        <f t="shared" si="68"/>
        <v>23.123254170313725</v>
      </c>
      <c r="E545" s="2">
        <f t="shared" si="69"/>
        <v>26.988497000025642</v>
      </c>
      <c r="F545" s="2">
        <f t="shared" si="70"/>
        <v>22.557377519432077</v>
      </c>
      <c r="G545" s="2">
        <f t="shared" si="71"/>
        <v>27.625787590595113</v>
      </c>
    </row>
    <row r="546" spans="1:7" x14ac:dyDescent="0.2">
      <c r="A546">
        <v>25</v>
      </c>
      <c r="B546">
        <v>657</v>
      </c>
      <c r="C546">
        <f t="shared" si="67"/>
        <v>262800</v>
      </c>
      <c r="D546" s="2">
        <f t="shared" si="68"/>
        <v>23.124655143919153</v>
      </c>
      <c r="E546" s="2">
        <f t="shared" si="69"/>
        <v>26.986924837719698</v>
      </c>
      <c r="F546" s="2">
        <f t="shared" si="70"/>
        <v>22.559182661490645</v>
      </c>
      <c r="G546" s="2">
        <f t="shared" si="71"/>
        <v>27.623702238683109</v>
      </c>
    </row>
    <row r="547" spans="1:7" x14ac:dyDescent="0.2">
      <c r="A547">
        <v>25</v>
      </c>
      <c r="B547">
        <v>658</v>
      </c>
      <c r="C547">
        <f t="shared" si="67"/>
        <v>263200</v>
      </c>
      <c r="D547" s="2">
        <f t="shared" si="68"/>
        <v>23.126052965159218</v>
      </c>
      <c r="E547" s="2">
        <f t="shared" si="69"/>
        <v>26.985356350593889</v>
      </c>
      <c r="F547" s="2">
        <f t="shared" si="70"/>
        <v>22.560983769665519</v>
      </c>
      <c r="G547" s="2">
        <f t="shared" si="71"/>
        <v>27.621621775560047</v>
      </c>
    </row>
    <row r="548" spans="1:7" x14ac:dyDescent="0.2">
      <c r="A548">
        <v>25</v>
      </c>
      <c r="B548">
        <v>659</v>
      </c>
      <c r="C548">
        <f t="shared" si="67"/>
        <v>263600</v>
      </c>
      <c r="D548" s="2">
        <f t="shared" si="68"/>
        <v>23.127447645867647</v>
      </c>
      <c r="E548" s="2">
        <f t="shared" si="69"/>
        <v>26.983791524425044</v>
      </c>
      <c r="F548" s="2">
        <f t="shared" si="70"/>
        <v>22.562780859014644</v>
      </c>
      <c r="G548" s="2">
        <f t="shared" si="71"/>
        <v>27.619546182264106</v>
      </c>
    </row>
    <row r="549" spans="1:7" x14ac:dyDescent="0.2">
      <c r="A549">
        <v>25</v>
      </c>
      <c r="B549">
        <v>660</v>
      </c>
      <c r="C549">
        <f t="shared" si="67"/>
        <v>264000</v>
      </c>
      <c r="D549" s="2">
        <f t="shared" si="68"/>
        <v>23.128839197816028</v>
      </c>
      <c r="E549" s="2">
        <f t="shared" si="69"/>
        <v>26.982230345066711</v>
      </c>
      <c r="F549" s="2">
        <f t="shared" si="70"/>
        <v>22.564573944517225</v>
      </c>
      <c r="G549" s="2">
        <f t="shared" si="71"/>
        <v>27.617475439935919</v>
      </c>
    </row>
    <row r="550" spans="1:7" x14ac:dyDescent="0.2">
      <c r="A550">
        <v>25</v>
      </c>
      <c r="B550">
        <v>661</v>
      </c>
      <c r="C550">
        <f t="shared" si="67"/>
        <v>264400</v>
      </c>
      <c r="D550" s="2">
        <f t="shared" si="68"/>
        <v>23.130227632714146</v>
      </c>
      <c r="E550" s="2">
        <f t="shared" si="69"/>
        <v>26.980672798448623</v>
      </c>
      <c r="F550" s="2">
        <f t="shared" si="70"/>
        <v>22.566363041074258</v>
      </c>
      <c r="G550" s="2">
        <f t="shared" si="71"/>
        <v>27.615409529817878</v>
      </c>
    </row>
    <row r="551" spans="1:7" x14ac:dyDescent="0.2">
      <c r="A551">
        <v>25</v>
      </c>
      <c r="B551">
        <v>662</v>
      </c>
      <c r="C551">
        <f t="shared" si="67"/>
        <v>264800</v>
      </c>
      <c r="D551" s="2">
        <f t="shared" si="68"/>
        <v>23.131612962210443</v>
      </c>
      <c r="E551" s="2">
        <f t="shared" si="69"/>
        <v>26.979118870576187</v>
      </c>
      <c r="F551" s="2">
        <f t="shared" si="70"/>
        <v>22.568148163509036</v>
      </c>
      <c r="G551" s="2">
        <f t="shared" si="71"/>
        <v>27.613348433253439</v>
      </c>
    </row>
    <row r="552" spans="1:7" x14ac:dyDescent="0.2">
      <c r="A552">
        <v>25</v>
      </c>
      <c r="B552">
        <v>663</v>
      </c>
      <c r="C552">
        <f t="shared" si="67"/>
        <v>265200</v>
      </c>
      <c r="D552" s="2">
        <f t="shared" si="68"/>
        <v>23.132995197892438</v>
      </c>
      <c r="E552" s="2">
        <f t="shared" si="69"/>
        <v>26.97756854752993</v>
      </c>
      <c r="F552" s="2">
        <f t="shared" si="70"/>
        <v>22.569929326567713</v>
      </c>
      <c r="G552" s="2">
        <f t="shared" si="71"/>
        <v>27.611292131686405</v>
      </c>
    </row>
    <row r="553" spans="1:7" x14ac:dyDescent="0.2">
      <c r="A553">
        <v>25</v>
      </c>
      <c r="B553">
        <v>666</v>
      </c>
      <c r="C553">
        <f t="shared" si="67"/>
        <v>266400</v>
      </c>
      <c r="D553" s="2">
        <f t="shared" si="68"/>
        <v>23.137123457022163</v>
      </c>
      <c r="E553" s="2">
        <f t="shared" si="69"/>
        <v>26.972939069269955</v>
      </c>
      <c r="F553" s="2">
        <f t="shared" si="70"/>
        <v>22.575249205801736</v>
      </c>
      <c r="G553" s="2">
        <f t="shared" si="71"/>
        <v>27.605151812898661</v>
      </c>
    </row>
    <row r="554" spans="1:7" x14ac:dyDescent="0.2">
      <c r="A554">
        <v>25</v>
      </c>
      <c r="B554">
        <v>667</v>
      </c>
      <c r="C554">
        <f t="shared" si="67"/>
        <v>266800</v>
      </c>
      <c r="D554" s="2">
        <f t="shared" si="68"/>
        <v>23.138493432117532</v>
      </c>
      <c r="E554" s="2">
        <f t="shared" si="69"/>
        <v>26.971403027818642</v>
      </c>
      <c r="F554" s="2">
        <f t="shared" si="70"/>
        <v>22.577014677291942</v>
      </c>
      <c r="G554" s="2">
        <f t="shared" si="71"/>
        <v>27.603114507742365</v>
      </c>
    </row>
    <row r="555" spans="1:7" x14ac:dyDescent="0.2">
      <c r="A555">
        <v>25</v>
      </c>
      <c r="B555">
        <v>668</v>
      </c>
      <c r="C555">
        <f t="shared" si="67"/>
        <v>267200</v>
      </c>
      <c r="D555" s="2">
        <f t="shared" si="68"/>
        <v>23.139860370436281</v>
      </c>
      <c r="E555" s="2">
        <f t="shared" si="69"/>
        <v>26.969870522705381</v>
      </c>
      <c r="F555" s="2">
        <f t="shared" si="70"/>
        <v>22.57877626199712</v>
      </c>
      <c r="G555" s="2">
        <f t="shared" si="71"/>
        <v>27.601081906283866</v>
      </c>
    </row>
    <row r="556" spans="1:7" x14ac:dyDescent="0.2">
      <c r="A556">
        <v>25</v>
      </c>
      <c r="B556">
        <v>669</v>
      </c>
      <c r="C556">
        <f t="shared" si="67"/>
        <v>267600</v>
      </c>
      <c r="D556" s="2">
        <f t="shared" si="68"/>
        <v>23.141224283208796</v>
      </c>
      <c r="E556" s="2">
        <f t="shared" si="69"/>
        <v>26.968341540450851</v>
      </c>
      <c r="F556" s="2">
        <f t="shared" si="70"/>
        <v>22.580533974211093</v>
      </c>
      <c r="G556" s="2">
        <f t="shared" si="71"/>
        <v>27.599053990554779</v>
      </c>
    </row>
    <row r="557" spans="1:7" x14ac:dyDescent="0.2">
      <c r="A557">
        <v>25</v>
      </c>
      <c r="B557">
        <v>670</v>
      </c>
      <c r="C557">
        <f t="shared" si="67"/>
        <v>268000</v>
      </c>
      <c r="D557" s="2">
        <f t="shared" si="68"/>
        <v>23.142585181607295</v>
      </c>
      <c r="E557" s="2">
        <f t="shared" si="69"/>
        <v>26.966816067647336</v>
      </c>
      <c r="F557" s="2">
        <f t="shared" si="70"/>
        <v>22.582287828154048</v>
      </c>
      <c r="G557" s="2">
        <f t="shared" si="71"/>
        <v>27.597030742682378</v>
      </c>
    </row>
    <row r="558" spans="1:7" x14ac:dyDescent="0.2">
      <c r="A558">
        <v>25</v>
      </c>
      <c r="B558">
        <v>671</v>
      </c>
      <c r="C558">
        <f t="shared" si="67"/>
        <v>268400</v>
      </c>
      <c r="D558" s="2">
        <f t="shared" si="68"/>
        <v>23.143943076746258</v>
      </c>
      <c r="E558" s="2">
        <f t="shared" si="69"/>
        <v>26.96529409095826</v>
      </c>
      <c r="F558" s="2">
        <f t="shared" si="70"/>
        <v>22.584037837973003</v>
      </c>
      <c r="G558" s="2">
        <f t="shared" si="71"/>
        <v>27.595012144888909</v>
      </c>
    </row>
    <row r="559" spans="1:7" x14ac:dyDescent="0.2">
      <c r="A559">
        <v>25</v>
      </c>
      <c r="B559">
        <v>672</v>
      </c>
      <c r="C559">
        <f t="shared" si="67"/>
        <v>268800</v>
      </c>
      <c r="D559" s="2">
        <f t="shared" si="68"/>
        <v>23.145297979682788</v>
      </c>
      <c r="E559" s="2">
        <f t="shared" si="69"/>
        <v>26.963775597117667</v>
      </c>
      <c r="F559" s="2">
        <f t="shared" si="70"/>
        <v>22.585784017742327</v>
      </c>
      <c r="G559" s="2">
        <f t="shared" si="71"/>
        <v>27.592998179490959</v>
      </c>
    </row>
    <row r="560" spans="1:7" x14ac:dyDescent="0.2">
      <c r="A560">
        <v>25</v>
      </c>
      <c r="B560">
        <v>673</v>
      </c>
      <c r="C560">
        <f t="shared" si="67"/>
        <v>269200</v>
      </c>
      <c r="D560" s="2">
        <f t="shared" si="68"/>
        <v>23.146649901417007</v>
      </c>
      <c r="E560" s="2">
        <f t="shared" si="69"/>
        <v>26.962260572929786</v>
      </c>
      <c r="F560" s="2">
        <f t="shared" si="70"/>
        <v>22.587526381464201</v>
      </c>
      <c r="G560" s="2">
        <f t="shared" si="71"/>
        <v>27.590988828898801</v>
      </c>
    </row>
    <row r="561" spans="1:7" x14ac:dyDescent="0.2">
      <c r="A561">
        <v>25</v>
      </c>
      <c r="B561">
        <v>674</v>
      </c>
      <c r="C561">
        <f t="shared" si="67"/>
        <v>269600</v>
      </c>
      <c r="D561" s="2">
        <f t="shared" si="68"/>
        <v>23.147998852892417</v>
      </c>
      <c r="E561" s="2">
        <f t="shared" si="69"/>
        <v>26.960749005268514</v>
      </c>
      <c r="F561" s="2">
        <f t="shared" si="70"/>
        <v>22.589264943069068</v>
      </c>
      <c r="G561" s="2">
        <f t="shared" si="71"/>
        <v>27.588984075615794</v>
      </c>
    </row>
    <row r="562" spans="1:7" x14ac:dyDescent="0.2">
      <c r="A562">
        <v>25</v>
      </c>
      <c r="B562">
        <v>675</v>
      </c>
      <c r="C562">
        <f t="shared" si="67"/>
        <v>270000</v>
      </c>
      <c r="D562" s="2">
        <f t="shared" si="68"/>
        <v>23.149344844996296</v>
      </c>
      <c r="E562" s="2">
        <f t="shared" si="69"/>
        <v>26.959240881076969</v>
      </c>
      <c r="F562" s="2">
        <f t="shared" si="70"/>
        <v>22.590999716416171</v>
      </c>
      <c r="G562" s="2">
        <f t="shared" si="71"/>
        <v>27.586983902237709</v>
      </c>
    </row>
    <row r="563" spans="1:7" x14ac:dyDescent="0.2">
      <c r="A563">
        <v>25</v>
      </c>
      <c r="B563">
        <v>676</v>
      </c>
      <c r="C563">
        <f t="shared" si="67"/>
        <v>270400</v>
      </c>
      <c r="D563" s="2">
        <f t="shared" si="68"/>
        <v>23.150687888560036</v>
      </c>
      <c r="E563" s="2">
        <f t="shared" si="69"/>
        <v>26.957736187367029</v>
      </c>
      <c r="F563" s="2">
        <f t="shared" si="70"/>
        <v>22.592730715293932</v>
      </c>
      <c r="G563" s="2">
        <f t="shared" si="71"/>
        <v>27.584988291452117</v>
      </c>
    </row>
    <row r="564" spans="1:7" x14ac:dyDescent="0.2">
      <c r="A564">
        <v>25</v>
      </c>
      <c r="B564">
        <v>677</v>
      </c>
      <c r="C564">
        <f t="shared" si="67"/>
        <v>270800</v>
      </c>
      <c r="D564" s="2">
        <f t="shared" si="68"/>
        <v>23.152027994359546</v>
      </c>
      <c r="E564" s="2">
        <f t="shared" si="69"/>
        <v>26.956234911218818</v>
      </c>
      <c r="F564" s="2">
        <f t="shared" si="70"/>
        <v>22.594457953420509</v>
      </c>
      <c r="G564" s="2">
        <f t="shared" si="71"/>
        <v>27.582997226037776</v>
      </c>
    </row>
    <row r="565" spans="1:7" x14ac:dyDescent="0.2">
      <c r="A565">
        <v>25</v>
      </c>
      <c r="B565">
        <v>678</v>
      </c>
      <c r="C565">
        <f t="shared" si="67"/>
        <v>271200</v>
      </c>
      <c r="D565" s="2">
        <f t="shared" si="68"/>
        <v>23.153365173115606</v>
      </c>
      <c r="E565" s="2">
        <f t="shared" si="69"/>
        <v>26.95473703978033</v>
      </c>
      <c r="F565" s="2">
        <f t="shared" si="70"/>
        <v>22.596181444444191</v>
      </c>
      <c r="G565" s="2">
        <f t="shared" si="71"/>
        <v>27.581010688864023</v>
      </c>
    </row>
    <row r="566" spans="1:7" x14ac:dyDescent="0.2">
      <c r="A566">
        <v>25</v>
      </c>
      <c r="B566">
        <v>679</v>
      </c>
      <c r="C566">
        <f t="shared" si="67"/>
        <v>271600</v>
      </c>
      <c r="D566" s="2">
        <f t="shared" si="68"/>
        <v>23.154699435494223</v>
      </c>
      <c r="E566" s="2">
        <f t="shared" si="69"/>
        <v>26.953242560266887</v>
      </c>
      <c r="F566" s="2">
        <f t="shared" si="70"/>
        <v>22.597901201943881</v>
      </c>
      <c r="G566" s="2">
        <f t="shared" si="71"/>
        <v>27.579028662890149</v>
      </c>
    </row>
    <row r="567" spans="1:7" x14ac:dyDescent="0.2">
      <c r="A567">
        <v>25</v>
      </c>
      <c r="B567">
        <v>680</v>
      </c>
      <c r="C567">
        <f t="shared" si="67"/>
        <v>272000</v>
      </c>
      <c r="D567" s="2">
        <f t="shared" si="68"/>
        <v>23.156030792106986</v>
      </c>
      <c r="E567" s="2">
        <f t="shared" si="69"/>
        <v>26.951751459960754</v>
      </c>
      <c r="F567" s="2">
        <f t="shared" si="70"/>
        <v>22.599617239429538</v>
      </c>
      <c r="G567" s="2">
        <f t="shared" si="71"/>
        <v>27.57705113116479</v>
      </c>
    </row>
    <row r="568" spans="1:7" x14ac:dyDescent="0.2">
      <c r="A568">
        <v>25</v>
      </c>
      <c r="B568">
        <v>681</v>
      </c>
      <c r="C568">
        <f t="shared" si="67"/>
        <v>272400</v>
      </c>
      <c r="D568" s="2">
        <f t="shared" si="68"/>
        <v>23.157359253511441</v>
      </c>
      <c r="E568" s="2">
        <f t="shared" si="69"/>
        <v>26.95026372621064</v>
      </c>
      <c r="F568" s="2">
        <f t="shared" si="70"/>
        <v>22.601329570342646</v>
      </c>
      <c r="G568" s="2">
        <f t="shared" si="71"/>
        <v>27.575078076825342</v>
      </c>
    </row>
    <row r="569" spans="1:7" x14ac:dyDescent="0.2">
      <c r="A569">
        <v>25</v>
      </c>
      <c r="B569">
        <v>682</v>
      </c>
      <c r="C569">
        <f t="shared" si="67"/>
        <v>272800</v>
      </c>
      <c r="D569" s="2">
        <f t="shared" si="68"/>
        <v>23.158684830211428</v>
      </c>
      <c r="E569" s="2">
        <f t="shared" si="69"/>
        <v>26.948779346431294</v>
      </c>
      <c r="F569" s="2">
        <f t="shared" si="70"/>
        <v>22.603038208056656</v>
      </c>
      <c r="G569" s="2">
        <f t="shared" si="71"/>
        <v>27.573109483097365</v>
      </c>
    </row>
    <row r="570" spans="1:7" x14ac:dyDescent="0.2">
      <c r="D570" s="2"/>
      <c r="E570" s="2"/>
      <c r="F570" s="2"/>
      <c r="G570" s="2"/>
    </row>
    <row r="571" spans="1:7" x14ac:dyDescent="0.2">
      <c r="D571" s="2"/>
      <c r="E571" s="2"/>
      <c r="F571" s="2"/>
      <c r="G571" s="2"/>
    </row>
    <row r="572" spans="1:7" x14ac:dyDescent="0.2">
      <c r="D572" s="2"/>
      <c r="E572" s="2"/>
      <c r="F572" s="2"/>
      <c r="G572" s="2"/>
    </row>
    <row r="573" spans="1:7" x14ac:dyDescent="0.2">
      <c r="D573" s="2"/>
      <c r="E573" s="2"/>
      <c r="F573" s="2"/>
      <c r="G573" s="2"/>
    </row>
    <row r="574" spans="1:7" x14ac:dyDescent="0.2">
      <c r="D574" s="2"/>
      <c r="E574" s="2"/>
      <c r="F574" s="2"/>
      <c r="G574" s="2"/>
    </row>
    <row r="575" spans="1:7" x14ac:dyDescent="0.2">
      <c r="D575" s="2"/>
      <c r="E575" s="2"/>
      <c r="F575" s="2"/>
      <c r="G575" s="2"/>
    </row>
    <row r="576" spans="1:7" x14ac:dyDescent="0.2">
      <c r="D576" s="2"/>
      <c r="E576" s="2"/>
      <c r="F576" s="2"/>
      <c r="G576" s="2"/>
    </row>
    <row r="577" spans="4:7" x14ac:dyDescent="0.2">
      <c r="D577" s="2"/>
      <c r="E577" s="2"/>
      <c r="F577" s="2"/>
      <c r="G577" s="2"/>
    </row>
    <row r="578" spans="4:7" x14ac:dyDescent="0.2">
      <c r="D578" s="2"/>
      <c r="E578" s="2"/>
      <c r="F578" s="2"/>
      <c r="G578" s="2"/>
    </row>
    <row r="579" spans="4:7" x14ac:dyDescent="0.2">
      <c r="D579" s="2"/>
      <c r="E579" s="2"/>
      <c r="F579" s="2"/>
      <c r="G579" s="2"/>
    </row>
    <row r="580" spans="4:7" x14ac:dyDescent="0.2">
      <c r="D580" s="2"/>
      <c r="E580" s="2"/>
      <c r="F580" s="2"/>
      <c r="G580" s="2"/>
    </row>
    <row r="581" spans="4:7" x14ac:dyDescent="0.2">
      <c r="D581" s="2"/>
      <c r="E581" s="2"/>
      <c r="F581" s="2"/>
      <c r="G581" s="2"/>
    </row>
    <row r="582" spans="4:7" x14ac:dyDescent="0.2">
      <c r="D582" s="2"/>
      <c r="E582" s="2"/>
      <c r="F582" s="2"/>
      <c r="G582" s="2"/>
    </row>
    <row r="583" spans="4:7" x14ac:dyDescent="0.2">
      <c r="D583" s="2"/>
      <c r="E583" s="2"/>
      <c r="F583" s="2"/>
      <c r="G583" s="2"/>
    </row>
    <row r="584" spans="4:7" x14ac:dyDescent="0.2">
      <c r="D584" s="2"/>
      <c r="E584" s="2"/>
      <c r="F584" s="2"/>
      <c r="G584" s="2"/>
    </row>
    <row r="585" spans="4:7" x14ac:dyDescent="0.2">
      <c r="D585" s="2"/>
      <c r="E585" s="2"/>
      <c r="F585" s="2"/>
      <c r="G585" s="2"/>
    </row>
    <row r="586" spans="4:7" x14ac:dyDescent="0.2">
      <c r="D586" s="2"/>
      <c r="E586" s="2"/>
      <c r="F586" s="2"/>
      <c r="G586" s="2"/>
    </row>
    <row r="587" spans="4:7" x14ac:dyDescent="0.2">
      <c r="D587" s="2"/>
      <c r="E587" s="2"/>
      <c r="F587" s="2"/>
      <c r="G587" s="2"/>
    </row>
    <row r="588" spans="4:7" x14ac:dyDescent="0.2">
      <c r="D588" s="2"/>
      <c r="E588" s="2"/>
      <c r="F588" s="2"/>
      <c r="G588" s="2"/>
    </row>
    <row r="589" spans="4:7" x14ac:dyDescent="0.2">
      <c r="D589" s="2"/>
      <c r="E589" s="2"/>
      <c r="F589" s="2"/>
      <c r="G589" s="2"/>
    </row>
    <row r="590" spans="4:7" x14ac:dyDescent="0.2">
      <c r="D590" s="2"/>
      <c r="E590" s="2"/>
      <c r="F590" s="2"/>
      <c r="G590" s="2"/>
    </row>
    <row r="591" spans="4:7" x14ac:dyDescent="0.2">
      <c r="D591" s="2"/>
      <c r="E591" s="2"/>
      <c r="F591" s="2"/>
      <c r="G591" s="2"/>
    </row>
    <row r="592" spans="4:7" x14ac:dyDescent="0.2">
      <c r="D592" s="2"/>
      <c r="E592" s="2"/>
      <c r="F592" s="2"/>
      <c r="G592" s="2"/>
    </row>
    <row r="593" spans="4:7" x14ac:dyDescent="0.2">
      <c r="D593" s="2"/>
      <c r="E593" s="2"/>
      <c r="F593" s="2"/>
      <c r="G593" s="2"/>
    </row>
    <row r="594" spans="4:7" x14ac:dyDescent="0.2">
      <c r="D594" s="2"/>
      <c r="E594" s="2"/>
      <c r="F594" s="2"/>
      <c r="G594" s="2"/>
    </row>
    <row r="595" spans="4:7" x14ac:dyDescent="0.2">
      <c r="D595" s="2"/>
      <c r="E595" s="2"/>
      <c r="F595" s="2"/>
      <c r="G595" s="2"/>
    </row>
    <row r="596" spans="4:7" x14ac:dyDescent="0.2">
      <c r="D596" s="2"/>
      <c r="E596" s="2"/>
      <c r="F596" s="2"/>
      <c r="G596" s="2"/>
    </row>
  </sheetData>
  <phoneticPr fontId="1" type="noConversion"/>
  <pageMargins left="0.75" right="0.75" top="1" bottom="1" header="0.5" footer="0.5"/>
  <pageSetup paperSize="9" scale="7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AE51"/>
  <sheetViews>
    <sheetView showGridLines="0" zoomScale="50" zoomScaleNormal="50" workbookViewId="0">
      <selection activeCell="H13" sqref="H13:L13"/>
    </sheetView>
  </sheetViews>
  <sheetFormatPr defaultRowHeight="12.75" x14ac:dyDescent="0.2"/>
  <cols>
    <col min="1" max="2" width="0.140625" customWidth="1"/>
    <col min="3" max="3" width="0.140625" style="1" customWidth="1"/>
    <col min="4" max="7" width="0.140625" customWidth="1"/>
    <col min="8" max="8" width="8.140625" customWidth="1"/>
    <col min="11" max="11" width="11.5703125" customWidth="1"/>
    <col min="12" max="12" width="19.42578125" customWidth="1"/>
    <col min="13" max="13" width="170.5703125" customWidth="1"/>
  </cols>
  <sheetData>
    <row r="1" spans="1:31" ht="15" thickBot="1" x14ac:dyDescent="0.25">
      <c r="H1" s="50" t="s">
        <v>14</v>
      </c>
      <c r="I1" s="50"/>
      <c r="J1" s="50"/>
      <c r="K1" s="50"/>
      <c r="L1" s="17"/>
      <c r="M1" s="17"/>
    </row>
    <row r="2" spans="1:31" x14ac:dyDescent="0.2">
      <c r="B2" s="3" t="s">
        <v>0</v>
      </c>
      <c r="C2" s="3" t="s">
        <v>1</v>
      </c>
      <c r="D2" t="s">
        <v>3</v>
      </c>
      <c r="E2" t="s">
        <v>4</v>
      </c>
      <c r="F2" t="s">
        <v>5</v>
      </c>
      <c r="G2" t="s">
        <v>6</v>
      </c>
      <c r="H2" s="18" t="s">
        <v>1</v>
      </c>
      <c r="I2" s="19" t="s">
        <v>0</v>
      </c>
      <c r="J2" s="20" t="s">
        <v>2</v>
      </c>
      <c r="K2" s="21" t="s">
        <v>8</v>
      </c>
      <c r="L2" s="14"/>
      <c r="M2" s="14"/>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v>12</v>
      </c>
      <c r="B3">
        <v>1</v>
      </c>
      <c r="C3" s="1">
        <f>B3/A3*10000</f>
        <v>833.33333333333326</v>
      </c>
      <c r="D3" s="2">
        <f>(IF(B3&gt;0,(CHIINV(0.975, 2 * B3) / 2)/C3,0))*10000</f>
        <v>0.30381369581147882</v>
      </c>
      <c r="E3" s="2">
        <f>(IF(B3&gt;0,(CHIINV(0.025, 2 * (B3+1) )/ 2)/C3,(CHIINV(0.025, 2 )/ 2)/C3))*10000</f>
        <v>66.859720691266787</v>
      </c>
      <c r="F3" s="2">
        <f>(IF(B3&gt;0,(CHIINV(0.995, 2 * B3) / 2)/C3,0))*10000</f>
        <v>6.0150501882531439E-2</v>
      </c>
      <c r="G3" s="2">
        <f>(IF(B3&gt;0,(CHIINV(0.005, 2 * (B3+1) )/ 2)/C3,(CHIINV(0.005, 2 )/ 2)/C3))*10000</f>
        <v>89.161554003361488</v>
      </c>
      <c r="H3" s="22"/>
      <c r="I3" s="23"/>
      <c r="J3" s="24" t="e">
        <f t="shared" ref="J3:J8" si="0">I3/H3*10000</f>
        <v>#DIV/0!</v>
      </c>
      <c r="K3" s="25"/>
      <c r="L3" s="16"/>
      <c r="M3" s="16"/>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v>12</v>
      </c>
      <c r="B4">
        <v>2</v>
      </c>
      <c r="C4" s="1">
        <f>B4/A4*10000</f>
        <v>1666.6666666666665</v>
      </c>
      <c r="D4" s="2">
        <f>(IF(B4&gt;0,(CHIINV(0.975, 2 * B4) / 2)/C4,0))*10000</f>
        <v>1.4532556712637912</v>
      </c>
      <c r="E4" s="2">
        <f>(IF(B4&gt;0,(CHIINV(0.025, 2 * (B4+1) )/ 2)/C4,(CHIINV(0.025, 2 )/ 2)/C4))*10000</f>
        <v>43.348126006343769</v>
      </c>
      <c r="F4" s="2">
        <f>(IF(B4&gt;0,(CHIINV(0.995, 2 * B4) / 2)/C4,0))*10000</f>
        <v>0.6209672804885471</v>
      </c>
      <c r="G4" s="2">
        <f>(IF(B4&gt;0,(CHIINV(0.005, 2 * (B4+1) )/ 2)/C4,(CHIINV(0.005, 2 )/ 2)/C4))*10000</f>
        <v>55.642752535533283</v>
      </c>
      <c r="H4" s="26"/>
      <c r="I4" s="27"/>
      <c r="J4" s="28" t="e">
        <f t="shared" si="0"/>
        <v>#DIV/0!</v>
      </c>
      <c r="K4" s="29"/>
      <c r="L4" s="16"/>
      <c r="M4" s="16"/>
    </row>
    <row r="5" spans="1:31" x14ac:dyDescent="0.2">
      <c r="A5">
        <v>12</v>
      </c>
      <c r="B5">
        <v>3</v>
      </c>
      <c r="C5" s="1">
        <f>B5/A5*10000</f>
        <v>2500</v>
      </c>
      <c r="D5" s="2">
        <f>(IF(B5&gt;0,(CHIINV(0.975, 2 * B5) / 2)/C5,0))*10000</f>
        <v>2.474688491582409</v>
      </c>
      <c r="E5" s="2">
        <f>(IF(B5&gt;0,(CHIINV(0.025, 2 * (B5+1) )/ 2)/C5,(CHIINV(0.025, 2 )/ 2)/C5))*10000</f>
        <v>35.0690922789693</v>
      </c>
      <c r="F5" s="2">
        <f>(IF(B5&gt;0,(CHIINV(0.995, 2 * B5) / 2)/C5,0))*10000</f>
        <v>1.3514535549109361</v>
      </c>
      <c r="G5" s="2">
        <f>(IF(B5&gt;0,(CHIINV(0.005, 2 * (B5+1) )/ 2)/C5,(CHIINV(0.005, 2 )/ 2)/C5))*10000</f>
        <v>43.909909981319061</v>
      </c>
      <c r="H5" s="26"/>
      <c r="I5" s="27"/>
      <c r="J5" s="28" t="e">
        <f t="shared" si="0"/>
        <v>#DIV/0!</v>
      </c>
      <c r="K5" s="29"/>
      <c r="L5" s="16"/>
      <c r="M5" s="16"/>
    </row>
    <row r="6" spans="1:31" x14ac:dyDescent="0.2">
      <c r="A6">
        <v>12</v>
      </c>
      <c r="B6">
        <v>4</v>
      </c>
      <c r="C6" s="1">
        <f>B6/A6*10000</f>
        <v>3333.333333333333</v>
      </c>
      <c r="D6" s="2">
        <f>(IF(B6&gt;0,(CHIINV(0.975, 2 * B6) / 2)/C6,0))*10000</f>
        <v>3.2695961208789761</v>
      </c>
      <c r="E6" s="2">
        <f>(IF(B6&gt;0,(CHIINV(0.025, 2 * (B6+1) )/ 2)/C6,(CHIINV(0.025, 2 )/ 2)/C6))*10000</f>
        <v>30.724766026211096</v>
      </c>
      <c r="F6" s="2">
        <f>(IF(B6&gt;0,(CHIINV(0.995, 2 * B6) / 2)/C6,0))*10000</f>
        <v>2.0166196305222233</v>
      </c>
      <c r="G6" s="2">
        <f>(IF(B6&gt;0,(CHIINV(0.005, 2 * (B6+1) )/ 2)/C6,(CHIINV(0.005, 2 )/ 2)/C6))*10000</f>
        <v>37.782269357956764</v>
      </c>
      <c r="H6" s="26"/>
      <c r="I6" s="27"/>
      <c r="J6" s="28" t="e">
        <f t="shared" si="0"/>
        <v>#DIV/0!</v>
      </c>
      <c r="K6" s="29"/>
      <c r="L6" s="16"/>
      <c r="M6" s="16"/>
    </row>
    <row r="7" spans="1:31" x14ac:dyDescent="0.2">
      <c r="A7">
        <v>12</v>
      </c>
      <c r="B7">
        <v>5</v>
      </c>
      <c r="C7" s="1">
        <f>B7/A7*10000</f>
        <v>4166.666666666667</v>
      </c>
      <c r="D7" s="2">
        <f>(IF(B7&gt;0,(CHIINV(0.975, 2 * B7) / 2)/C7,0))*10000</f>
        <v>3.8963673362842073</v>
      </c>
      <c r="E7" s="2">
        <f>(IF(B7&gt;0,(CHIINV(0.025, 2 * (B7+1) )/ 2)/C7,(CHIINV(0.025, 2 )/ 2)/C7))*10000</f>
        <v>28.003996990374404</v>
      </c>
      <c r="F7" s="2">
        <f>(IF(B7&gt;0,(CHIINV(0.995, 2 * B7) / 2)/C7,0))*10000</f>
        <v>2.5870277775655741</v>
      </c>
      <c r="G7" s="2">
        <f>(IF(B7&gt;0,(CHIINV(0.005, 2 * (B7+1) )/ 2)/C7,(CHIINV(0.005, 2 )/ 2)/C7))*10000</f>
        <v>33.95942258645524</v>
      </c>
      <c r="H7" s="30"/>
      <c r="I7" s="31"/>
      <c r="J7" s="32" t="e">
        <f t="shared" si="0"/>
        <v>#DIV/0!</v>
      </c>
      <c r="K7" s="33"/>
      <c r="L7" s="16"/>
      <c r="M7" s="16"/>
    </row>
    <row r="8" spans="1:31" ht="13.5" thickBot="1" x14ac:dyDescent="0.25">
      <c r="A8">
        <v>12</v>
      </c>
      <c r="B8">
        <v>6</v>
      </c>
      <c r="C8" s="1">
        <f t="shared" ref="C8:C19" si="1">B8/A8*10000</f>
        <v>5000</v>
      </c>
      <c r="D8" s="2">
        <f t="shared" ref="D8:D19" si="2">(IF(B8&gt;0,(CHIINV(0.975, 2 * B8) / 2)/C8,0))*10000</f>
        <v>4.4037885069817033</v>
      </c>
      <c r="E8" s="2">
        <f t="shared" ref="E8:E19" si="3">(IF(B8&gt;0,(CHIINV(0.025, 2 * (B8+1) )/ 2)/C8,(CHIINV(0.025, 2 )/ 2)/C8))*10000</f>
        <v>26.118948045037371</v>
      </c>
      <c r="F8" s="2">
        <f t="shared" ref="F8:F19" si="4">(IF(B8&gt;0,(CHIINV(0.995, 2 * B8) / 2)/C8,0))*10000</f>
        <v>3.0738236380893325</v>
      </c>
      <c r="G8" s="2">
        <f t="shared" ref="G8:G19" si="5">(IF(B8&gt;0,(CHIINV(0.005, 2 * (B8+1) )/ 2)/C8,(CHIINV(0.005, 2 )/ 2)/C8))*10000</f>
        <v>31.31934962259529</v>
      </c>
      <c r="H8" s="34">
        <f>SUM(H3:H7)</f>
        <v>0</v>
      </c>
      <c r="I8" s="35">
        <f>SUM(I3:I7)</f>
        <v>0</v>
      </c>
      <c r="J8" s="36" t="e">
        <f t="shared" si="0"/>
        <v>#DIV/0!</v>
      </c>
      <c r="K8" s="37" t="s">
        <v>7</v>
      </c>
      <c r="L8" s="14"/>
      <c r="M8" s="14"/>
    </row>
    <row r="9" spans="1:31" x14ac:dyDescent="0.2">
      <c r="A9">
        <v>12</v>
      </c>
      <c r="B9">
        <v>7</v>
      </c>
      <c r="C9" s="1">
        <f t="shared" si="1"/>
        <v>5833.3333333333339</v>
      </c>
      <c r="D9" s="2">
        <f t="shared" si="2"/>
        <v>4.824622374034055</v>
      </c>
      <c r="E9" s="2">
        <f t="shared" si="3"/>
        <v>24.724586334346935</v>
      </c>
      <c r="F9" s="2">
        <f t="shared" si="4"/>
        <v>3.4925785349137262</v>
      </c>
      <c r="G9" s="2">
        <f t="shared" si="5"/>
        <v>29.371874175280031</v>
      </c>
      <c r="J9" s="5"/>
    </row>
    <row r="10" spans="1:31" x14ac:dyDescent="0.2">
      <c r="A10">
        <v>12</v>
      </c>
      <c r="B10">
        <v>8</v>
      </c>
      <c r="C10" s="1">
        <f t="shared" si="1"/>
        <v>6666.6666666666661</v>
      </c>
      <c r="D10" s="2">
        <f t="shared" si="2"/>
        <v>5.1807482651227517</v>
      </c>
      <c r="E10" s="2">
        <f t="shared" si="3"/>
        <v>23.644783830289974</v>
      </c>
      <c r="F10" s="2">
        <f t="shared" si="4"/>
        <v>3.8566540822827622</v>
      </c>
      <c r="G10" s="2">
        <f t="shared" si="5"/>
        <v>27.867338592455063</v>
      </c>
      <c r="J10" s="5"/>
    </row>
    <row r="11" spans="1:31" x14ac:dyDescent="0.2">
      <c r="A11">
        <v>12</v>
      </c>
      <c r="B11">
        <v>9</v>
      </c>
      <c r="C11" s="1">
        <f t="shared" si="1"/>
        <v>7500</v>
      </c>
      <c r="D11" s="2">
        <f t="shared" si="2"/>
        <v>5.4871641298377787</v>
      </c>
      <c r="E11" s="2">
        <f t="shared" si="3"/>
        <v>22.779737935225558</v>
      </c>
      <c r="F11" s="2">
        <f t="shared" si="4"/>
        <v>4.1765364563376508</v>
      </c>
      <c r="G11" s="2">
        <f t="shared" si="5"/>
        <v>26.664564208625762</v>
      </c>
      <c r="J11" s="5"/>
    </row>
    <row r="12" spans="1:31" x14ac:dyDescent="0.2">
      <c r="A12">
        <v>12</v>
      </c>
      <c r="B12">
        <v>10</v>
      </c>
      <c r="C12" s="1">
        <f t="shared" si="1"/>
        <v>8333.3333333333339</v>
      </c>
      <c r="D12" s="2">
        <f t="shared" si="2"/>
        <v>5.7544664353589194</v>
      </c>
      <c r="E12" s="2">
        <f t="shared" si="3"/>
        <v>22.068427250421333</v>
      </c>
      <c r="F12" s="2">
        <f t="shared" si="4"/>
        <v>4.460306557760541</v>
      </c>
      <c r="G12" s="2">
        <f t="shared" si="5"/>
        <v>25.677392999585123</v>
      </c>
      <c r="H12" s="49" t="s">
        <v>15</v>
      </c>
      <c r="I12" s="49"/>
      <c r="J12" s="49"/>
      <c r="K12" s="49"/>
      <c r="L12" s="49"/>
    </row>
    <row r="13" spans="1:31" x14ac:dyDescent="0.2">
      <c r="A13">
        <v>12</v>
      </c>
      <c r="B13">
        <v>11</v>
      </c>
      <c r="C13" s="1">
        <f t="shared" si="1"/>
        <v>9166.6666666666661</v>
      </c>
      <c r="D13" s="2">
        <f t="shared" si="2"/>
        <v>5.9903567642583697</v>
      </c>
      <c r="E13" s="2">
        <f t="shared" si="3"/>
        <v>21.471314741783953</v>
      </c>
      <c r="F13" s="2">
        <f t="shared" si="4"/>
        <v>4.7142089458180374</v>
      </c>
      <c r="G13" s="2">
        <f t="shared" si="5"/>
        <v>24.850097419925774</v>
      </c>
      <c r="H13" s="49" t="s">
        <v>10</v>
      </c>
      <c r="I13" s="49"/>
      <c r="J13" s="49"/>
      <c r="K13" s="49"/>
      <c r="L13" s="49"/>
    </row>
    <row r="14" spans="1:31" x14ac:dyDescent="0.2">
      <c r="A14">
        <v>12</v>
      </c>
      <c r="B14">
        <v>12</v>
      </c>
      <c r="C14" s="1">
        <f t="shared" si="1"/>
        <v>10000</v>
      </c>
      <c r="D14" s="2">
        <f t="shared" si="2"/>
        <v>6.2005751087222176</v>
      </c>
      <c r="E14" s="2">
        <f t="shared" si="3"/>
        <v>20.961585048176957</v>
      </c>
      <c r="F14" s="2">
        <f t="shared" si="4"/>
        <v>4.9431167511207326</v>
      </c>
      <c r="G14" s="2">
        <f t="shared" si="5"/>
        <v>24.144941166228417</v>
      </c>
    </row>
    <row r="15" spans="1:31" x14ac:dyDescent="0.2">
      <c r="A15">
        <v>12</v>
      </c>
      <c r="B15">
        <v>13</v>
      </c>
      <c r="C15" s="1">
        <f t="shared" si="1"/>
        <v>10833.333333333332</v>
      </c>
      <c r="D15" s="2">
        <f t="shared" si="2"/>
        <v>6.3894946070804339</v>
      </c>
      <c r="E15" s="2">
        <f t="shared" si="3"/>
        <v>20.52036546291589</v>
      </c>
      <c r="F15" s="2">
        <f t="shared" si="4"/>
        <v>5.1508788028449892</v>
      </c>
      <c r="G15" s="2">
        <f t="shared" si="5"/>
        <v>23.535404431615135</v>
      </c>
    </row>
    <row r="16" spans="1:31" x14ac:dyDescent="0.2">
      <c r="A16">
        <v>12</v>
      </c>
      <c r="B16">
        <v>14</v>
      </c>
      <c r="C16" s="1">
        <f t="shared" si="1"/>
        <v>11666.666666666668</v>
      </c>
      <c r="D16" s="2">
        <f t="shared" si="2"/>
        <v>6.5605116654005142</v>
      </c>
      <c r="E16" s="2">
        <f t="shared" si="3"/>
        <v>20.133960961573354</v>
      </c>
      <c r="F16" s="2">
        <f t="shared" si="4"/>
        <v>5.3405725491439533</v>
      </c>
      <c r="G16" s="2">
        <f t="shared" si="5"/>
        <v>23.002269398674535</v>
      </c>
    </row>
    <row r="17" spans="1:7" x14ac:dyDescent="0.2">
      <c r="A17">
        <v>12</v>
      </c>
      <c r="B17">
        <v>15</v>
      </c>
      <c r="C17" s="1">
        <f t="shared" si="1"/>
        <v>12500</v>
      </c>
      <c r="D17" s="2">
        <f t="shared" si="2"/>
        <v>6.716308906226649</v>
      </c>
      <c r="E17" s="2">
        <f t="shared" si="3"/>
        <v>19.792175097188675</v>
      </c>
      <c r="F17" s="2">
        <f t="shared" si="4"/>
        <v>5.5146879438010838</v>
      </c>
      <c r="G17" s="2">
        <f t="shared" si="5"/>
        <v>22.531245983884361</v>
      </c>
    </row>
    <row r="18" spans="1:7" x14ac:dyDescent="0.2">
      <c r="A18">
        <v>12</v>
      </c>
      <c r="B18">
        <v>16</v>
      </c>
      <c r="C18" s="1">
        <f t="shared" si="1"/>
        <v>13333.333333333332</v>
      </c>
      <c r="D18" s="2">
        <f t="shared" si="2"/>
        <v>6.8590368402311457</v>
      </c>
      <c r="E18" s="2">
        <f t="shared" si="3"/>
        <v>19.487248198170715</v>
      </c>
      <c r="F18" s="2">
        <f t="shared" si="4"/>
        <v>5.6752620395308906</v>
      </c>
      <c r="G18" s="2">
        <f t="shared" si="5"/>
        <v>22.111472203319774</v>
      </c>
    </row>
    <row r="19" spans="1:7" x14ac:dyDescent="0.2">
      <c r="A19">
        <v>12</v>
      </c>
      <c r="B19">
        <v>17</v>
      </c>
      <c r="C19" s="1">
        <f t="shared" si="1"/>
        <v>14166.666666666668</v>
      </c>
      <c r="D19" s="2">
        <f t="shared" si="2"/>
        <v>6.9904422138404385</v>
      </c>
      <c r="E19" s="2">
        <f t="shared" si="3"/>
        <v>19.21316245828702</v>
      </c>
      <c r="F19" s="2">
        <f t="shared" si="4"/>
        <v>5.8239785207803685</v>
      </c>
      <c r="G19" s="2">
        <f t="shared" si="5"/>
        <v>21.734533805208439</v>
      </c>
    </row>
    <row r="20" spans="1:7" x14ac:dyDescent="0.2">
      <c r="A20">
        <v>12</v>
      </c>
      <c r="B20">
        <v>18</v>
      </c>
      <c r="C20" s="1">
        <f t="shared" ref="C20:C26" si="6">B20/A20*10000</f>
        <v>15000</v>
      </c>
      <c r="D20" s="2">
        <f t="shared" ref="D20:D26" si="7">(IF(B20&gt;0,(CHIINV(0.975, 2 * B20) / 2)/C20,0))*10000</f>
        <v>7.111960520266349</v>
      </c>
      <c r="E20" s="2">
        <f t="shared" ref="E20:E26" si="8">(IF(B20&gt;0,(CHIINV(0.025, 2 * (B20+1) )/ 2)/C20,(CHIINV(0.025, 2 )/ 2)/C20))*10000</f>
        <v>18.965173511685329</v>
      </c>
      <c r="F20" s="2">
        <f t="shared" ref="F20:F26" si="9">(IF(B20&gt;0,(CHIINV(0.995, 2 * B20) / 2)/C20,0))*10000</f>
        <v>5.9622421677667381</v>
      </c>
      <c r="G20" s="2">
        <f t="shared" ref="G20:G26" si="10">(IF(B20&gt;0,(CHIINV(0.005, 2 * (B20+1) )/ 2)/C20,(CHIINV(0.005, 2 )/ 2)/C20))*10000</f>
        <v>21.393804119135403</v>
      </c>
    </row>
    <row r="21" spans="1:7" x14ac:dyDescent="0.2">
      <c r="A21">
        <v>12</v>
      </c>
      <c r="B21">
        <v>19</v>
      </c>
      <c r="C21" s="1">
        <f t="shared" si="6"/>
        <v>15833.333333333332</v>
      </c>
      <c r="D21" s="2">
        <f t="shared" si="7"/>
        <v>7.2247838932842532</v>
      </c>
      <c r="E21" s="2">
        <f t="shared" si="8"/>
        <v>18.739486466264591</v>
      </c>
      <c r="F21" s="2">
        <f t="shared" si="9"/>
        <v>6.0912352291234706</v>
      </c>
      <c r="G21" s="2">
        <f t="shared" si="10"/>
        <v>21.083987947201241</v>
      </c>
    </row>
    <row r="22" spans="1:7" x14ac:dyDescent="0.2">
      <c r="A22">
        <v>12</v>
      </c>
      <c r="B22">
        <v>20</v>
      </c>
      <c r="C22" s="1">
        <f t="shared" si="6"/>
        <v>16666.666666666668</v>
      </c>
      <c r="D22" s="2">
        <f t="shared" si="7"/>
        <v>7.329911751242367</v>
      </c>
      <c r="E22" s="2">
        <f t="shared" si="8"/>
        <v>18.533026741604761</v>
      </c>
      <c r="F22" s="2">
        <f t="shared" si="9"/>
        <v>6.2119605950910248</v>
      </c>
      <c r="G22" s="2">
        <f t="shared" si="10"/>
        <v>20.80079923707012</v>
      </c>
    </row>
    <row r="23" spans="1:7" x14ac:dyDescent="0.2">
      <c r="A23">
        <v>12</v>
      </c>
      <c r="B23">
        <v>21</v>
      </c>
      <c r="C23" s="1">
        <f t="shared" si="6"/>
        <v>17500</v>
      </c>
      <c r="D23" s="2">
        <f t="shared" si="7"/>
        <v>7.4281891337578214</v>
      </c>
      <c r="E23" s="2">
        <f t="shared" si="8"/>
        <v>18.343274705681939</v>
      </c>
      <c r="F23" s="2">
        <f t="shared" si="9"/>
        <v>6.3252752295630206</v>
      </c>
      <c r="G23" s="2">
        <f t="shared" si="10"/>
        <v>20.540728702571187</v>
      </c>
    </row>
    <row r="24" spans="1:7" x14ac:dyDescent="0.2">
      <c r="A24">
        <v>12</v>
      </c>
      <c r="B24">
        <v>22</v>
      </c>
      <c r="C24" s="1">
        <f t="shared" si="6"/>
        <v>18333.333333333332</v>
      </c>
      <c r="D24" s="2">
        <f t="shared" si="7"/>
        <v>7.5203361121252428</v>
      </c>
      <c r="E24" s="2">
        <f t="shared" si="8"/>
        <v>18.168144211159223</v>
      </c>
      <c r="F24" s="2">
        <f t="shared" si="9"/>
        <v>6.4319163308800116</v>
      </c>
      <c r="G24" s="2">
        <f t="shared" si="10"/>
        <v>20.300873283300465</v>
      </c>
    </row>
    <row r="25" spans="1:7" x14ac:dyDescent="0.2">
      <c r="A25">
        <v>12</v>
      </c>
      <c r="B25">
        <v>23</v>
      </c>
      <c r="C25" s="1">
        <f t="shared" si="6"/>
        <v>19166.666666666668</v>
      </c>
      <c r="D25" s="2">
        <f t="shared" si="7"/>
        <v>7.6069706280233103</v>
      </c>
      <c r="E25" s="2">
        <f t="shared" si="8"/>
        <v>18.00589194513028</v>
      </c>
      <c r="F25" s="2">
        <f t="shared" si="9"/>
        <v>6.5325220047633747</v>
      </c>
      <c r="G25" s="2">
        <f t="shared" si="10"/>
        <v>20.078808973576844</v>
      </c>
    </row>
    <row r="26" spans="1:7" x14ac:dyDescent="0.2">
      <c r="A26">
        <v>12</v>
      </c>
      <c r="B26">
        <v>24</v>
      </c>
      <c r="C26" s="1">
        <f t="shared" si="6"/>
        <v>20000</v>
      </c>
      <c r="D26" s="2">
        <f t="shared" si="7"/>
        <v>7.6886264273432312</v>
      </c>
      <c r="E26" s="2">
        <f t="shared" si="8"/>
        <v>17.855048796876602</v>
      </c>
      <c r="F26" s="2">
        <f t="shared" si="9"/>
        <v>6.6276477514343481</v>
      </c>
      <c r="G26" s="2">
        <f t="shared" si="10"/>
        <v>19.872494616707225</v>
      </c>
    </row>
    <row r="27" spans="1:7" x14ac:dyDescent="0.2">
      <c r="A27">
        <v>12</v>
      </c>
      <c r="B27">
        <v>25</v>
      </c>
      <c r="C27" s="1">
        <f t="shared" ref="C27:C51" si="11">B27/A27*10000</f>
        <v>20833.333333333336</v>
      </c>
      <c r="D27" s="2">
        <f t="shared" ref="D27:D51" si="12">(IF(B27&gt;0,(CHIINV(0.975, 2 * B27) / 2)/C27,0))*10000</f>
        <v>7.7657672869580745</v>
      </c>
      <c r="E27" s="2">
        <f t="shared" ref="E27:E51" si="13">(IF(B27&gt;0,(CHIINV(0.025, 2 * (B27+1) )/ 2)/C27,(CHIINV(0.025, 2 )/ 2)/C27))*10000</f>
        <v>17.714367214814576</v>
      </c>
      <c r="F27" s="2">
        <f t="shared" ref="F27:F51" si="14">(IF(B27&gt;0,(CHIINV(0.995, 2 * B27) / 2)/C27,0))*10000</f>
        <v>6.7177797279295914</v>
      </c>
      <c r="G27" s="2">
        <f t="shared" ref="G27:G51" si="15">(IF(B27&gt;0,(CHIINV(0.005, 2 * (B27+1) )/ 2)/C27,(CHIINV(0.005, 2 )/ 2)/C27))*10000</f>
        <v>19.680198168666085</v>
      </c>
    </row>
    <row r="28" spans="1:7" x14ac:dyDescent="0.2">
      <c r="A28">
        <v>12</v>
      </c>
      <c r="B28">
        <v>26</v>
      </c>
      <c r="C28" s="1">
        <f t="shared" si="11"/>
        <v>21666.666666666664</v>
      </c>
      <c r="D28" s="2">
        <f t="shared" si="12"/>
        <v>7.838798407198313</v>
      </c>
      <c r="E28" s="2">
        <f t="shared" si="13"/>
        <v>17.582780346057707</v>
      </c>
      <c r="F28" s="2">
        <f t="shared" si="14"/>
        <v>6.8033455024046114</v>
      </c>
      <c r="G28" s="2">
        <f t="shared" si="15"/>
        <v>19.500439507563801</v>
      </c>
    </row>
    <row r="29" spans="1:7" x14ac:dyDescent="0.2">
      <c r="A29">
        <v>12</v>
      </c>
      <c r="B29">
        <v>27</v>
      </c>
      <c r="C29" s="1">
        <f t="shared" si="11"/>
        <v>22500</v>
      </c>
      <c r="D29" s="2">
        <f t="shared" si="12"/>
        <v>7.9080756141176778</v>
      </c>
      <c r="E29" s="2">
        <f t="shared" si="13"/>
        <v>17.459369975627599</v>
      </c>
      <c r="F29" s="2">
        <f t="shared" si="14"/>
        <v>6.8847228404575249</v>
      </c>
      <c r="G29" s="2">
        <f t="shared" si="15"/>
        <v>19.33194559130483</v>
      </c>
    </row>
    <row r="30" spans="1:7" x14ac:dyDescent="0.2">
      <c r="A30">
        <v>12</v>
      </c>
      <c r="B30">
        <v>28</v>
      </c>
      <c r="C30" s="1">
        <f t="shared" si="11"/>
        <v>23333.333333333336</v>
      </c>
      <c r="D30" s="2">
        <f t="shared" si="12"/>
        <v>7.9739128525103702</v>
      </c>
      <c r="E30" s="2">
        <f t="shared" si="13"/>
        <v>17.34334111854351</v>
      </c>
      <c r="F30" s="2">
        <f t="shared" si="14"/>
        <v>6.9622469342431392</v>
      </c>
      <c r="G30" s="2">
        <f t="shared" si="15"/>
        <v>19.173614944581651</v>
      </c>
    </row>
    <row r="31" spans="1:7" x14ac:dyDescent="0.2">
      <c r="A31">
        <v>12</v>
      </c>
      <c r="B31">
        <v>29</v>
      </c>
      <c r="C31" s="1">
        <f t="shared" si="11"/>
        <v>24166.666666666664</v>
      </c>
      <c r="D31" s="2">
        <f t="shared" si="12"/>
        <v>8.0365883327784555</v>
      </c>
      <c r="E31" s="2">
        <f t="shared" si="13"/>
        <v>17.234001698725489</v>
      </c>
      <c r="F31" s="2">
        <f t="shared" si="14"/>
        <v>7.0362163896669569</v>
      </c>
      <c r="G31" s="2">
        <f t="shared" si="15"/>
        <v>19.02448927440615</v>
      </c>
    </row>
    <row r="32" spans="1:7" x14ac:dyDescent="0.2">
      <c r="A32">
        <v>12</v>
      </c>
      <c r="B32">
        <v>30</v>
      </c>
      <c r="C32" s="1">
        <f t="shared" si="11"/>
        <v>25000</v>
      </c>
      <c r="D32" s="2">
        <f t="shared" si="12"/>
        <v>8.0963496085683673</v>
      </c>
      <c r="E32" s="2">
        <f t="shared" si="13"/>
        <v>17.130746157923067</v>
      </c>
      <c r="F32" s="2">
        <f t="shared" si="14"/>
        <v>7.106898215747707</v>
      </c>
      <c r="G32" s="2">
        <f t="shared" si="15"/>
        <v>18.883730589574892</v>
      </c>
    </row>
    <row r="33" spans="1:7" x14ac:dyDescent="0.2">
      <c r="A33">
        <v>12</v>
      </c>
      <c r="B33">
        <v>31</v>
      </c>
      <c r="C33" s="1">
        <f t="shared" si="11"/>
        <v>25833.333333333336</v>
      </c>
      <c r="D33" s="2">
        <f t="shared" si="12"/>
        <v>8.1534177983774896</v>
      </c>
      <c r="E33" s="2">
        <f t="shared" si="13"/>
        <v>17.033042130289839</v>
      </c>
      <c r="F33" s="2">
        <f t="shared" si="14"/>
        <v>7.1745320066517877</v>
      </c>
      <c r="G33" s="2">
        <f t="shared" si="15"/>
        <v>18.750602610874434</v>
      </c>
    </row>
    <row r="34" spans="1:7" x14ac:dyDescent="0.2">
      <c r="A34">
        <v>12</v>
      </c>
      <c r="B34">
        <v>32</v>
      </c>
      <c r="C34" s="1">
        <f t="shared" si="11"/>
        <v>26666.666666666664</v>
      </c>
      <c r="D34" s="2">
        <f t="shared" si="12"/>
        <v>8.2079911167317121</v>
      </c>
      <c r="E34" s="2">
        <f t="shared" si="13"/>
        <v>16.940419529782677</v>
      </c>
      <c r="F34" s="2">
        <f t="shared" si="14"/>
        <v>7.2393334662257329</v>
      </c>
      <c r="G34" s="2">
        <f t="shared" si="15"/>
        <v>18.624455556311844</v>
      </c>
    </row>
    <row r="35" spans="1:7" x14ac:dyDescent="0.2">
      <c r="A35">
        <v>12</v>
      </c>
      <c r="B35">
        <v>33</v>
      </c>
      <c r="C35" s="1">
        <f t="shared" si="11"/>
        <v>27500</v>
      </c>
      <c r="D35" s="2">
        <f t="shared" si="12"/>
        <v>8.2602478446290331</v>
      </c>
      <c r="E35" s="2">
        <f t="shared" si="13"/>
        <v>16.852461552425194</v>
      </c>
      <c r="F35" s="2">
        <f t="shared" si="14"/>
        <v>7.3014973937186065</v>
      </c>
      <c r="G35" s="2">
        <f t="shared" si="15"/>
        <v>18.50471360328434</v>
      </c>
    </row>
    <row r="36" spans="1:7" x14ac:dyDescent="0.2">
      <c r="A36">
        <v>12</v>
      </c>
      <c r="B36">
        <v>34</v>
      </c>
      <c r="C36" s="1">
        <f t="shared" si="11"/>
        <v>28333.333333333336</v>
      </c>
      <c r="D36" s="2">
        <f t="shared" si="12"/>
        <v>8.3103488416137434</v>
      </c>
      <c r="E36" s="2">
        <f t="shared" si="13"/>
        <v>16.768797210071682</v>
      </c>
      <c r="F36" s="2">
        <f t="shared" si="14"/>
        <v>7.3612002253677673</v>
      </c>
      <c r="G36" s="2">
        <f t="shared" si="15"/>
        <v>18.390864490555881</v>
      </c>
    </row>
    <row r="37" spans="1:7" x14ac:dyDescent="0.2">
      <c r="A37">
        <v>12</v>
      </c>
      <c r="B37">
        <v>35</v>
      </c>
      <c r="C37" s="1">
        <f t="shared" si="11"/>
        <v>29166.666666666664</v>
      </c>
      <c r="D37" s="2">
        <f t="shared" si="12"/>
        <v>8.358439680863917</v>
      </c>
      <c r="E37" s="2">
        <f t="shared" si="13"/>
        <v>16.689095097971339</v>
      </c>
      <c r="F37" s="2">
        <f t="shared" si="14"/>
        <v>7.4186022078554537</v>
      </c>
      <c r="G37" s="2">
        <f t="shared" si="15"/>
        <v>18.282450843160031</v>
      </c>
    </row>
    <row r="38" spans="1:7" x14ac:dyDescent="0.2">
      <c r="A38">
        <v>12</v>
      </c>
      <c r="B38">
        <v>36</v>
      </c>
      <c r="C38" s="1">
        <f t="shared" si="11"/>
        <v>30000</v>
      </c>
      <c r="D38" s="2">
        <f t="shared" si="12"/>
        <v>8.4046524724384106</v>
      </c>
      <c r="E38" s="2">
        <f t="shared" si="13"/>
        <v>16.61305816307873</v>
      </c>
      <c r="F38" s="2">
        <f t="shared" si="14"/>
        <v>7.4738492650342261</v>
      </c>
      <c r="G38" s="2">
        <f t="shared" si="15"/>
        <v>18.179062894047483</v>
      </c>
    </row>
    <row r="39" spans="1:7" x14ac:dyDescent="0.2">
      <c r="A39">
        <v>12</v>
      </c>
      <c r="B39">
        <v>37</v>
      </c>
      <c r="C39" s="1">
        <f t="shared" si="11"/>
        <v>30833.333333333336</v>
      </c>
      <c r="D39" s="2">
        <f t="shared" si="12"/>
        <v>8.4491074271695226</v>
      </c>
      <c r="E39" s="2">
        <f t="shared" si="13"/>
        <v>16.540419289274862</v>
      </c>
      <c r="F39" s="2">
        <f t="shared" si="14"/>
        <v>7.5270746078080206</v>
      </c>
      <c r="G39" s="2">
        <f t="shared" si="15"/>
        <v>18.080332345315593</v>
      </c>
    </row>
    <row r="40" spans="1:7" x14ac:dyDescent="0.2">
      <c r="A40">
        <v>12</v>
      </c>
      <c r="B40">
        <v>38</v>
      </c>
      <c r="C40" s="1">
        <f t="shared" si="11"/>
        <v>31666.666666666664</v>
      </c>
      <c r="D40" s="2">
        <f t="shared" si="12"/>
        <v>8.4919142037461519</v>
      </c>
      <c r="E40" s="2">
        <f t="shared" si="13"/>
        <v>16.470937553450405</v>
      </c>
      <c r="F40" s="2">
        <f t="shared" si="14"/>
        <v>7.5784001279270656</v>
      </c>
      <c r="G40" s="2">
        <f t="shared" si="15"/>
        <v>17.985927164818719</v>
      </c>
    </row>
    <row r="41" spans="1:7" x14ac:dyDescent="0.2">
      <c r="A41">
        <v>12</v>
      </c>
      <c r="B41">
        <v>39</v>
      </c>
      <c r="C41" s="1">
        <f t="shared" si="11"/>
        <v>32500</v>
      </c>
      <c r="D41" s="2">
        <f t="shared" si="12"/>
        <v>8.5331730736727636</v>
      </c>
      <c r="E41" s="2">
        <f t="shared" si="13"/>
        <v>16.404395035640881</v>
      </c>
      <c r="F41" s="2">
        <f t="shared" si="14"/>
        <v>7.6279376091729567</v>
      </c>
      <c r="G41" s="2">
        <f t="shared" si="15"/>
        <v>17.895547154918333</v>
      </c>
    </row>
    <row r="42" spans="1:7" x14ac:dyDescent="0.2">
      <c r="A42">
        <v>12</v>
      </c>
      <c r="B42">
        <v>40</v>
      </c>
      <c r="C42" s="1">
        <f t="shared" si="11"/>
        <v>33333.333333333336</v>
      </c>
      <c r="D42" s="2">
        <f t="shared" si="12"/>
        <v>8.5729759325366892</v>
      </c>
      <c r="E42" s="2">
        <f t="shared" si="13"/>
        <v>16.340594089195221</v>
      </c>
      <c r="F42" s="2">
        <f t="shared" si="14"/>
        <v>7.6757897835667821</v>
      </c>
      <c r="G42" s="2">
        <f t="shared" si="15"/>
        <v>17.808920162045123</v>
      </c>
    </row>
    <row r="43" spans="1:7" x14ac:dyDescent="0.2">
      <c r="A43">
        <v>12</v>
      </c>
      <c r="B43">
        <v>41</v>
      </c>
      <c r="C43" s="1">
        <f t="shared" si="11"/>
        <v>34166.666666666664</v>
      </c>
      <c r="D43" s="2">
        <f t="shared" si="12"/>
        <v>8.6114071810113018</v>
      </c>
      <c r="E43" s="2">
        <f t="shared" si="13"/>
        <v>16.279354994849246</v>
      </c>
      <c r="F43" s="2">
        <f t="shared" si="14"/>
        <v>7.7220512555183216</v>
      </c>
      <c r="G43" s="2">
        <f t="shared" si="15"/>
        <v>17.725798820783933</v>
      </c>
    </row>
    <row r="44" spans="1:7" x14ac:dyDescent="0.2">
      <c r="A44">
        <v>12</v>
      </c>
      <c r="B44">
        <v>42</v>
      </c>
      <c r="C44" s="1">
        <f t="shared" si="11"/>
        <v>35000</v>
      </c>
      <c r="D44" s="2">
        <f t="shared" si="12"/>
        <v>8.6485444949936277</v>
      </c>
      <c r="E44" s="2">
        <f t="shared" si="13"/>
        <v>16.220513936711615</v>
      </c>
      <c r="F44" s="2">
        <f t="shared" si="14"/>
        <v>7.7668093130112927</v>
      </c>
      <c r="G44" s="2">
        <f t="shared" si="15"/>
        <v>17.645957745968079</v>
      </c>
    </row>
    <row r="45" spans="1:7" x14ac:dyDescent="0.2">
      <c r="A45">
        <v>12</v>
      </c>
      <c r="B45">
        <v>43</v>
      </c>
      <c r="C45" s="1">
        <f t="shared" si="11"/>
        <v>35833.333333333336</v>
      </c>
      <c r="D45" s="2">
        <f t="shared" si="12"/>
        <v>8.6844595010140981</v>
      </c>
      <c r="E45" s="2">
        <f t="shared" si="13"/>
        <v>16.163921249409388</v>
      </c>
      <c r="F45" s="2">
        <f t="shared" si="14"/>
        <v>7.8101446418021707</v>
      </c>
      <c r="G45" s="2">
        <f t="shared" si="15"/>
        <v>17.569191101985677</v>
      </c>
    </row>
    <row r="46" spans="1:7" x14ac:dyDescent="0.2">
      <c r="A46">
        <v>12</v>
      </c>
      <c r="B46">
        <v>44</v>
      </c>
      <c r="C46" s="1">
        <f t="shared" si="11"/>
        <v>36666.666666666664</v>
      </c>
      <c r="D46" s="2">
        <f t="shared" si="12"/>
        <v>8.7192183704029986</v>
      </c>
      <c r="E46" s="2">
        <f t="shared" si="13"/>
        <v>16.109439894629389</v>
      </c>
      <c r="F46" s="2">
        <f t="shared" si="14"/>
        <v>7.852131956057895</v>
      </c>
      <c r="G46" s="2">
        <f t="shared" si="15"/>
        <v>17.495310491065293</v>
      </c>
    </row>
    <row r="47" spans="1:7" x14ac:dyDescent="0.2">
      <c r="A47">
        <v>12</v>
      </c>
      <c r="B47">
        <v>45</v>
      </c>
      <c r="C47" s="1">
        <f t="shared" si="11"/>
        <v>37500</v>
      </c>
      <c r="D47" s="2">
        <f t="shared" si="12"/>
        <v>8.7528823435291887</v>
      </c>
      <c r="E47" s="2">
        <f t="shared" si="13"/>
        <v>16.05694413252235</v>
      </c>
      <c r="F47" s="2">
        <f t="shared" si="14"/>
        <v>7.892840556757414</v>
      </c>
      <c r="G47" s="2">
        <f t="shared" si="15"/>
        <v>17.424143112410157</v>
      </c>
    </row>
    <row r="48" spans="1:7" x14ac:dyDescent="0.2">
      <c r="A48">
        <v>12</v>
      </c>
      <c r="B48">
        <v>46</v>
      </c>
      <c r="C48" s="1">
        <f t="shared" si="11"/>
        <v>38333.333333333336</v>
      </c>
      <c r="D48" s="2">
        <f t="shared" si="12"/>
        <v>8.7855081936448371</v>
      </c>
      <c r="E48" s="2">
        <f t="shared" si="13"/>
        <v>16.006318359283302</v>
      </c>
      <c r="F48" s="2">
        <f t="shared" si="14"/>
        <v>7.9323348274465477</v>
      </c>
      <c r="G48" s="2">
        <f t="shared" si="15"/>
        <v>17.355530152215298</v>
      </c>
    </row>
    <row r="49" spans="1:7" x14ac:dyDescent="0.2">
      <c r="A49">
        <v>12</v>
      </c>
      <c r="B49">
        <v>47</v>
      </c>
      <c r="C49" s="1">
        <f t="shared" si="11"/>
        <v>39166.666666666664</v>
      </c>
      <c r="D49" s="2">
        <f t="shared" si="12"/>
        <v>8.8171486383997681</v>
      </c>
      <c r="E49" s="2">
        <f t="shared" si="13"/>
        <v>15.957456086973695</v>
      </c>
      <c r="F49" s="2">
        <f t="shared" si="14"/>
        <v>7.9706746754954274</v>
      </c>
      <c r="G49" s="2">
        <f t="shared" si="15"/>
        <v>17.289325371235659</v>
      </c>
    </row>
    <row r="50" spans="1:7" x14ac:dyDescent="0.2">
      <c r="A50">
        <v>12</v>
      </c>
      <c r="B50">
        <v>48</v>
      </c>
      <c r="C50" s="1">
        <f t="shared" si="11"/>
        <v>40000</v>
      </c>
      <c r="D50" s="2">
        <f t="shared" si="12"/>
        <v>8.8478527058708103</v>
      </c>
      <c r="E50" s="2">
        <f t="shared" si="13"/>
        <v>15.910259045531818</v>
      </c>
      <c r="F50" s="2">
        <f t="shared" si="14"/>
        <v>8.0079159258080175</v>
      </c>
      <c r="G50" s="2">
        <f t="shared" si="15"/>
        <v>17.225393861989129</v>
      </c>
    </row>
    <row r="51" spans="1:7" x14ac:dyDescent="0.2">
      <c r="A51">
        <v>12</v>
      </c>
      <c r="B51">
        <v>49</v>
      </c>
      <c r="C51" s="1">
        <f t="shared" si="11"/>
        <v>40833.333333333328</v>
      </c>
      <c r="D51" s="2">
        <f t="shared" si="12"/>
        <v>8.8776660609377505</v>
      </c>
      <c r="E51" s="2">
        <f t="shared" si="13"/>
        <v>15.864636390102442</v>
      </c>
      <c r="F51" s="2">
        <f t="shared" si="14"/>
        <v>8.0441106729298397</v>
      </c>
      <c r="G51" s="2">
        <f t="shared" si="15"/>
        <v>17.163610952120042</v>
      </c>
    </row>
  </sheetData>
  <phoneticPr fontId="1" type="noConversion"/>
  <pageMargins left="0.75" right="0.75" top="1" bottom="1" header="0.5" footer="0.5"/>
  <pageSetup paperSize="9" scale="7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A1:AE252"/>
  <sheetViews>
    <sheetView showGridLines="0" tabSelected="1" topLeftCell="B1" zoomScale="50" zoomScaleNormal="50" workbookViewId="0">
      <selection activeCell="H13" sqref="H13:L13"/>
    </sheetView>
  </sheetViews>
  <sheetFormatPr defaultRowHeight="12.75" x14ac:dyDescent="0.2"/>
  <cols>
    <col min="1" max="7" width="0.140625" customWidth="1"/>
    <col min="9" max="10" width="10" customWidth="1"/>
    <col min="11" max="11" width="13.85546875" customWidth="1"/>
    <col min="12" max="12" width="11.7109375" customWidth="1"/>
    <col min="13" max="13" width="170.5703125" customWidth="1"/>
  </cols>
  <sheetData>
    <row r="1" spans="1:31" ht="15" thickBot="1" x14ac:dyDescent="0.25">
      <c r="H1" s="50" t="s">
        <v>16</v>
      </c>
      <c r="I1" s="50"/>
      <c r="J1" s="50"/>
      <c r="K1" s="50"/>
      <c r="L1" s="38"/>
      <c r="M1" s="38"/>
    </row>
    <row r="2" spans="1:31" x14ac:dyDescent="0.2">
      <c r="B2" s="3" t="s">
        <v>0</v>
      </c>
      <c r="C2" s="3" t="s">
        <v>1</v>
      </c>
      <c r="D2" t="s">
        <v>3</v>
      </c>
      <c r="E2" t="s">
        <v>4</v>
      </c>
      <c r="F2" t="s">
        <v>5</v>
      </c>
      <c r="G2" t="s">
        <v>6</v>
      </c>
      <c r="H2" s="18" t="s">
        <v>1</v>
      </c>
      <c r="I2" s="19" t="s">
        <v>0</v>
      </c>
      <c r="J2" s="20" t="s">
        <v>2</v>
      </c>
      <c r="K2" s="21" t="s">
        <v>8</v>
      </c>
      <c r="L2" s="39"/>
      <c r="M2" s="39"/>
      <c r="N2" s="9" t="s">
        <v>1</v>
      </c>
      <c r="O2" s="9" t="s">
        <v>0</v>
      </c>
      <c r="P2" s="9">
        <f>K3</f>
        <v>0</v>
      </c>
      <c r="Q2" s="9" t="s">
        <v>1</v>
      </c>
      <c r="R2" s="9" t="s">
        <v>0</v>
      </c>
      <c r="S2" s="9">
        <f>K4</f>
        <v>0</v>
      </c>
      <c r="T2" s="9" t="s">
        <v>1</v>
      </c>
      <c r="U2" s="9" t="s">
        <v>0</v>
      </c>
      <c r="V2" s="9">
        <f>K5</f>
        <v>0</v>
      </c>
      <c r="W2" s="9" t="s">
        <v>1</v>
      </c>
      <c r="X2" s="9" t="s">
        <v>0</v>
      </c>
      <c r="Y2" s="9">
        <f>K6</f>
        <v>0</v>
      </c>
      <c r="Z2" s="9" t="s">
        <v>1</v>
      </c>
      <c r="AA2" s="9" t="s">
        <v>0</v>
      </c>
      <c r="AB2" s="9">
        <f>K7</f>
        <v>0</v>
      </c>
      <c r="AC2" s="9" t="s">
        <v>1</v>
      </c>
      <c r="AD2" s="9" t="s">
        <v>0</v>
      </c>
      <c r="AE2" s="9" t="str">
        <f>K8</f>
        <v>Total</v>
      </c>
    </row>
    <row r="3" spans="1:31" x14ac:dyDescent="0.2">
      <c r="A3">
        <v>7</v>
      </c>
      <c r="B3">
        <v>1</v>
      </c>
      <c r="C3" s="1">
        <f t="shared" ref="C3:C22" si="0">B3/A3*10000</f>
        <v>1428.5714285714284</v>
      </c>
      <c r="D3" s="2"/>
      <c r="E3" s="2"/>
      <c r="F3" s="2"/>
      <c r="G3" s="2"/>
      <c r="H3" s="22"/>
      <c r="I3" s="23"/>
      <c r="J3" s="24" t="e">
        <f t="shared" ref="J3:J8" si="1">I3/H3*10000</f>
        <v>#DIV/0!</v>
      </c>
      <c r="K3" s="25"/>
      <c r="L3" s="40"/>
      <c r="M3" s="40"/>
      <c r="N3" s="9">
        <f>H3</f>
        <v>0</v>
      </c>
      <c r="O3" s="9">
        <f>I3</f>
        <v>0</v>
      </c>
      <c r="P3" s="9" t="e">
        <f>J3</f>
        <v>#DIV/0!</v>
      </c>
      <c r="Q3" s="9">
        <f>H4</f>
        <v>0</v>
      </c>
      <c r="R3" s="9">
        <f>I4</f>
        <v>0</v>
      </c>
      <c r="S3" s="12" t="e">
        <f>R3/Q3*10000</f>
        <v>#DIV/0!</v>
      </c>
      <c r="T3" s="9">
        <f>H5</f>
        <v>0</v>
      </c>
      <c r="U3" s="9">
        <f>I5</f>
        <v>0</v>
      </c>
      <c r="V3" s="12" t="e">
        <f>U3/T3*10000</f>
        <v>#DIV/0!</v>
      </c>
      <c r="W3" s="9">
        <f>H6</f>
        <v>0</v>
      </c>
      <c r="X3" s="9">
        <f>I6</f>
        <v>0</v>
      </c>
      <c r="Y3" s="12" t="e">
        <f>X3/W3*10000</f>
        <v>#DIV/0!</v>
      </c>
      <c r="Z3" s="9">
        <f>H7</f>
        <v>0</v>
      </c>
      <c r="AA3" s="9">
        <f>I7</f>
        <v>0</v>
      </c>
      <c r="AB3" s="12" t="e">
        <f>AA3/Z3*10000</f>
        <v>#DIV/0!</v>
      </c>
      <c r="AC3" s="9">
        <f>H8</f>
        <v>0</v>
      </c>
      <c r="AD3" s="9">
        <f>I8</f>
        <v>0</v>
      </c>
      <c r="AE3" s="12" t="e">
        <f>AD3/AC3*10000</f>
        <v>#DIV/0!</v>
      </c>
    </row>
    <row r="4" spans="1:31" x14ac:dyDescent="0.2">
      <c r="A4">
        <v>7</v>
      </c>
      <c r="B4">
        <v>2</v>
      </c>
      <c r="C4" s="1">
        <f t="shared" si="0"/>
        <v>2857.1428571428569</v>
      </c>
      <c r="D4" s="2">
        <f>(IF(B4&gt;0,(CHIINV(0.975, 2 * B4) / 2)/C4,0))*10000</f>
        <v>0.84773247490387815</v>
      </c>
      <c r="E4" s="2">
        <f>(IF(B4&gt;0,(CHIINV(0.025, 2 * (B4+1) )/ 2)/C4,(CHIINV(0.025, 2 )/ 2)/C4))*10000</f>
        <v>25.286406837033866</v>
      </c>
      <c r="F4" s="2">
        <f>(IF(B4&gt;0,(CHIINV(0.995, 2 * B4) / 2)/C4,0))*10000</f>
        <v>0.36223091361831916</v>
      </c>
      <c r="G4" s="2">
        <f>(IF(B4&gt;0,(CHIINV(0.005, 2 * (B4+1) )/ 2)/C4,(CHIINV(0.005, 2 )/ 2)/C4))*10000</f>
        <v>32.458272312394413</v>
      </c>
      <c r="H4" s="26"/>
      <c r="I4" s="27"/>
      <c r="J4" s="28" t="e">
        <f t="shared" si="1"/>
        <v>#DIV/0!</v>
      </c>
      <c r="K4" s="29"/>
      <c r="L4" s="40"/>
      <c r="M4" s="40"/>
    </row>
    <row r="5" spans="1:31" x14ac:dyDescent="0.2">
      <c r="A5">
        <v>7</v>
      </c>
      <c r="B5">
        <v>3</v>
      </c>
      <c r="C5" s="1">
        <f t="shared" si="0"/>
        <v>4285.7142857142853</v>
      </c>
      <c r="D5" s="2">
        <f t="shared" ref="D5:D22" si="2">(IF(B5&gt;0,(CHIINV(0.975, 2 * B5) / 2)/C5,0))*10000</f>
        <v>1.4435682867564053</v>
      </c>
      <c r="E5" s="2">
        <f t="shared" ref="E5:E22" si="3">(IF(B5&gt;0,(CHIINV(0.025, 2 * (B5+1) )/ 2)/C5,(CHIINV(0.025, 2 )/ 2)/C5))*10000</f>
        <v>20.456970496065427</v>
      </c>
      <c r="F5" s="2">
        <f t="shared" ref="F5:F22" si="4">(IF(B5&gt;0,(CHIINV(0.995, 2 * B5) / 2)/C5,0))*10000</f>
        <v>0.78834790703137936</v>
      </c>
      <c r="G5" s="2">
        <f t="shared" ref="G5:G22" si="5">(IF(B5&gt;0,(CHIINV(0.005, 2 * (B5+1) )/ 2)/C5,(CHIINV(0.005, 2 )/ 2)/C5))*10000</f>
        <v>25.614114155769453</v>
      </c>
      <c r="H5" s="26"/>
      <c r="I5" s="27"/>
      <c r="J5" s="28" t="e">
        <f t="shared" si="1"/>
        <v>#DIV/0!</v>
      </c>
      <c r="K5" s="29"/>
      <c r="L5" s="40"/>
      <c r="M5" s="40"/>
    </row>
    <row r="6" spans="1:31" x14ac:dyDescent="0.2">
      <c r="A6">
        <v>7</v>
      </c>
      <c r="B6">
        <v>4</v>
      </c>
      <c r="C6" s="1">
        <f t="shared" si="0"/>
        <v>5714.2857142857138</v>
      </c>
      <c r="D6" s="2">
        <f t="shared" si="2"/>
        <v>1.9072644038460693</v>
      </c>
      <c r="E6" s="2">
        <f t="shared" si="3"/>
        <v>17.922780181956472</v>
      </c>
      <c r="F6" s="2">
        <f t="shared" si="4"/>
        <v>1.1763614511379634</v>
      </c>
      <c r="G6" s="2">
        <f t="shared" si="5"/>
        <v>22.039657125474776</v>
      </c>
      <c r="H6" s="26"/>
      <c r="I6" s="27"/>
      <c r="J6" s="28" t="e">
        <f t="shared" si="1"/>
        <v>#DIV/0!</v>
      </c>
      <c r="K6" s="29"/>
      <c r="L6" s="40"/>
      <c r="M6" s="40"/>
    </row>
    <row r="7" spans="1:31" x14ac:dyDescent="0.2">
      <c r="A7">
        <v>7</v>
      </c>
      <c r="B7">
        <v>5</v>
      </c>
      <c r="C7" s="1">
        <f t="shared" si="0"/>
        <v>7142.8571428571431</v>
      </c>
      <c r="D7" s="2">
        <f t="shared" si="2"/>
        <v>2.2728809461657877</v>
      </c>
      <c r="E7" s="2">
        <f t="shared" si="3"/>
        <v>16.335664911051737</v>
      </c>
      <c r="F7" s="2">
        <f t="shared" si="4"/>
        <v>1.5090995369132518</v>
      </c>
      <c r="G7" s="2">
        <f t="shared" si="5"/>
        <v>19.80966317543222</v>
      </c>
      <c r="H7" s="30"/>
      <c r="I7" s="31"/>
      <c r="J7" s="32" t="e">
        <f t="shared" si="1"/>
        <v>#DIV/0!</v>
      </c>
      <c r="K7" s="33"/>
      <c r="L7" s="40"/>
      <c r="M7" s="40"/>
    </row>
    <row r="8" spans="1:31" ht="13.5" thickBot="1" x14ac:dyDescent="0.25">
      <c r="A8">
        <v>7</v>
      </c>
      <c r="B8">
        <v>6</v>
      </c>
      <c r="C8" s="1">
        <f t="shared" si="0"/>
        <v>8571.4285714285706</v>
      </c>
      <c r="D8" s="2">
        <f t="shared" si="2"/>
        <v>2.5688766290726606</v>
      </c>
      <c r="E8" s="2">
        <f t="shared" si="3"/>
        <v>15.236053026271803</v>
      </c>
      <c r="F8" s="2">
        <f t="shared" si="4"/>
        <v>1.7930637888854442</v>
      </c>
      <c r="G8" s="2">
        <f t="shared" si="5"/>
        <v>18.269620613180589</v>
      </c>
      <c r="H8" s="34">
        <f>SUM(H3:H7)</f>
        <v>0</v>
      </c>
      <c r="I8" s="35">
        <f>SUM(I3:I7)</f>
        <v>0</v>
      </c>
      <c r="J8" s="36" t="e">
        <f t="shared" si="1"/>
        <v>#DIV/0!</v>
      </c>
      <c r="K8" s="37" t="s">
        <v>7</v>
      </c>
      <c r="L8" s="40"/>
      <c r="M8" s="40"/>
    </row>
    <row r="9" spans="1:31" x14ac:dyDescent="0.2">
      <c r="A9">
        <v>7</v>
      </c>
      <c r="B9">
        <v>7</v>
      </c>
      <c r="C9" s="1">
        <f t="shared" si="0"/>
        <v>10000</v>
      </c>
      <c r="D9" s="2">
        <f t="shared" si="2"/>
        <v>2.8143630515198663</v>
      </c>
      <c r="E9" s="2">
        <f t="shared" si="3"/>
        <v>14.422675361702382</v>
      </c>
      <c r="F9" s="2">
        <f t="shared" si="4"/>
        <v>2.0373374786996741</v>
      </c>
      <c r="G9" s="2">
        <f t="shared" si="5"/>
        <v>17.133593268913351</v>
      </c>
      <c r="J9" s="5"/>
    </row>
    <row r="10" spans="1:31" x14ac:dyDescent="0.2">
      <c r="A10">
        <v>7</v>
      </c>
      <c r="B10">
        <v>8</v>
      </c>
      <c r="C10" s="1">
        <f t="shared" si="0"/>
        <v>11428.571428571428</v>
      </c>
      <c r="D10" s="2">
        <f t="shared" si="2"/>
        <v>3.0221031546549386</v>
      </c>
      <c r="E10" s="2">
        <f t="shared" si="3"/>
        <v>13.792790567669151</v>
      </c>
      <c r="F10" s="2">
        <f t="shared" si="4"/>
        <v>2.2497148813316112</v>
      </c>
      <c r="G10" s="2">
        <f t="shared" si="5"/>
        <v>16.255947512265454</v>
      </c>
      <c r="J10" s="5"/>
    </row>
    <row r="11" spans="1:31" x14ac:dyDescent="0.2">
      <c r="A11">
        <v>7</v>
      </c>
      <c r="B11">
        <v>9</v>
      </c>
      <c r="C11" s="1">
        <f t="shared" si="0"/>
        <v>12857.142857142859</v>
      </c>
      <c r="D11" s="2">
        <f t="shared" si="2"/>
        <v>3.2008457424053711</v>
      </c>
      <c r="E11" s="2">
        <f t="shared" si="3"/>
        <v>13.288180462214909</v>
      </c>
      <c r="F11" s="2">
        <f t="shared" si="4"/>
        <v>2.4363129328636295</v>
      </c>
      <c r="G11" s="2">
        <f t="shared" si="5"/>
        <v>15.554329121698361</v>
      </c>
      <c r="J11" s="5"/>
    </row>
    <row r="12" spans="1:31" x14ac:dyDescent="0.2">
      <c r="A12">
        <v>7</v>
      </c>
      <c r="B12">
        <v>10</v>
      </c>
      <c r="C12" s="1">
        <f t="shared" si="0"/>
        <v>14285.714285714286</v>
      </c>
      <c r="D12" s="2">
        <f t="shared" si="2"/>
        <v>3.3567720872927036</v>
      </c>
      <c r="E12" s="2">
        <f t="shared" si="3"/>
        <v>12.873249229412444</v>
      </c>
      <c r="F12" s="2">
        <f t="shared" si="4"/>
        <v>2.6018454920269822</v>
      </c>
      <c r="G12" s="2">
        <f t="shared" si="5"/>
        <v>14.978479249757987</v>
      </c>
      <c r="H12" s="49" t="s">
        <v>15</v>
      </c>
      <c r="I12" s="49"/>
      <c r="J12" s="49"/>
      <c r="K12" s="49"/>
      <c r="L12" s="49"/>
    </row>
    <row r="13" spans="1:31" x14ac:dyDescent="0.2">
      <c r="A13">
        <v>7</v>
      </c>
      <c r="B13">
        <v>11</v>
      </c>
      <c r="C13" s="1">
        <f t="shared" si="0"/>
        <v>15714.285714285714</v>
      </c>
      <c r="D13" s="2">
        <f t="shared" si="2"/>
        <v>3.4943747791507151</v>
      </c>
      <c r="E13" s="2">
        <f t="shared" si="3"/>
        <v>12.524933599373973</v>
      </c>
      <c r="F13" s="2">
        <f t="shared" si="4"/>
        <v>2.7499552183938549</v>
      </c>
      <c r="G13" s="2">
        <f t="shared" si="5"/>
        <v>14.49589016162337</v>
      </c>
      <c r="H13" s="49" t="s">
        <v>10</v>
      </c>
      <c r="I13" s="49"/>
      <c r="J13" s="49"/>
      <c r="K13" s="49"/>
      <c r="L13" s="49"/>
    </row>
    <row r="14" spans="1:31" x14ac:dyDescent="0.2">
      <c r="A14">
        <v>7</v>
      </c>
      <c r="B14">
        <v>12</v>
      </c>
      <c r="C14" s="1">
        <f t="shared" si="0"/>
        <v>17142.857142857141</v>
      </c>
      <c r="D14" s="2">
        <f t="shared" si="2"/>
        <v>3.6170021467546274</v>
      </c>
      <c r="E14" s="2">
        <f t="shared" si="3"/>
        <v>12.227591278103226</v>
      </c>
      <c r="F14" s="2">
        <f t="shared" si="4"/>
        <v>2.8834847714870944</v>
      </c>
      <c r="G14" s="2">
        <f t="shared" si="5"/>
        <v>14.084549013633245</v>
      </c>
    </row>
    <row r="15" spans="1:31" x14ac:dyDescent="0.2">
      <c r="A15">
        <v>7</v>
      </c>
      <c r="B15">
        <v>13</v>
      </c>
      <c r="C15" s="1">
        <f t="shared" si="0"/>
        <v>18571.428571428572</v>
      </c>
      <c r="D15" s="2">
        <f t="shared" si="2"/>
        <v>3.7272051874635856</v>
      </c>
      <c r="E15" s="2">
        <f t="shared" si="3"/>
        <v>11.970213186700933</v>
      </c>
      <c r="F15" s="2">
        <f t="shared" si="4"/>
        <v>3.0046793016595768</v>
      </c>
      <c r="G15" s="2">
        <f t="shared" si="5"/>
        <v>13.728985918442159</v>
      </c>
    </row>
    <row r="16" spans="1:31" x14ac:dyDescent="0.2">
      <c r="A16">
        <v>7</v>
      </c>
      <c r="B16">
        <v>14</v>
      </c>
      <c r="C16" s="1">
        <f t="shared" si="0"/>
        <v>20000</v>
      </c>
      <c r="D16" s="2">
        <f t="shared" si="2"/>
        <v>3.8269651381503005</v>
      </c>
      <c r="E16" s="2">
        <f t="shared" si="3"/>
        <v>11.74481056091779</v>
      </c>
      <c r="F16" s="2">
        <f t="shared" si="4"/>
        <v>3.1153339870006405</v>
      </c>
      <c r="G16" s="2">
        <f t="shared" si="5"/>
        <v>13.417990482560148</v>
      </c>
    </row>
    <row r="17" spans="1:7" x14ac:dyDescent="0.2">
      <c r="A17">
        <v>7</v>
      </c>
      <c r="B17">
        <v>15</v>
      </c>
      <c r="C17" s="1">
        <f t="shared" si="0"/>
        <v>21428.571428571428</v>
      </c>
      <c r="D17" s="2">
        <f t="shared" si="2"/>
        <v>3.9178468619655455</v>
      </c>
      <c r="E17" s="2">
        <f t="shared" si="3"/>
        <v>11.54543547336006</v>
      </c>
      <c r="F17" s="2">
        <f t="shared" si="4"/>
        <v>3.2169013005506324</v>
      </c>
      <c r="G17" s="2">
        <f t="shared" si="5"/>
        <v>13.143226823932544</v>
      </c>
    </row>
    <row r="18" spans="1:7" x14ac:dyDescent="0.2">
      <c r="A18">
        <v>7</v>
      </c>
      <c r="B18">
        <v>16</v>
      </c>
      <c r="C18" s="1">
        <f t="shared" si="0"/>
        <v>22857.142857142855</v>
      </c>
      <c r="D18" s="2">
        <f t="shared" si="2"/>
        <v>4.001104823468169</v>
      </c>
      <c r="E18" s="2">
        <f t="shared" si="3"/>
        <v>11.367561448932918</v>
      </c>
      <c r="F18" s="2">
        <f t="shared" si="4"/>
        <v>3.3105695230596868</v>
      </c>
      <c r="G18" s="2">
        <f t="shared" si="5"/>
        <v>12.898358785269869</v>
      </c>
    </row>
    <row r="19" spans="1:7" x14ac:dyDescent="0.2">
      <c r="A19">
        <v>7</v>
      </c>
      <c r="B19">
        <v>17</v>
      </c>
      <c r="C19" s="1">
        <f t="shared" si="0"/>
        <v>24285.714285714283</v>
      </c>
      <c r="D19" s="2">
        <f t="shared" si="2"/>
        <v>4.0777579580735903</v>
      </c>
      <c r="E19" s="2">
        <f t="shared" si="3"/>
        <v>11.20767810066743</v>
      </c>
      <c r="F19" s="2">
        <f t="shared" si="4"/>
        <v>3.3973208037885492</v>
      </c>
      <c r="G19" s="2">
        <f t="shared" si="5"/>
        <v>12.678478053038258</v>
      </c>
    </row>
    <row r="20" spans="1:7" x14ac:dyDescent="0.2">
      <c r="A20">
        <v>7</v>
      </c>
      <c r="B20">
        <v>18</v>
      </c>
      <c r="C20" s="1">
        <f t="shared" si="0"/>
        <v>25714.285714285717</v>
      </c>
      <c r="D20" s="2">
        <f t="shared" si="2"/>
        <v>4.1486436368220367</v>
      </c>
      <c r="E20" s="2">
        <f t="shared" si="3"/>
        <v>11.063017881816439</v>
      </c>
      <c r="F20" s="2">
        <f t="shared" si="4"/>
        <v>3.47797459786393</v>
      </c>
      <c r="G20" s="2">
        <f t="shared" si="5"/>
        <v>12.479719069495651</v>
      </c>
    </row>
    <row r="21" spans="1:7" x14ac:dyDescent="0.2">
      <c r="A21">
        <v>7</v>
      </c>
      <c r="B21">
        <v>19</v>
      </c>
      <c r="C21" s="1">
        <f t="shared" si="0"/>
        <v>27142.857142857145</v>
      </c>
      <c r="D21" s="2">
        <f t="shared" si="2"/>
        <v>4.2144572710824804</v>
      </c>
      <c r="E21" s="2">
        <f t="shared" si="3"/>
        <v>10.93136710532101</v>
      </c>
      <c r="F21" s="2">
        <f t="shared" si="4"/>
        <v>3.5532205503220236</v>
      </c>
      <c r="G21" s="2">
        <f t="shared" si="5"/>
        <v>12.298992969200722</v>
      </c>
    </row>
    <row r="22" spans="1:7" x14ac:dyDescent="0.2">
      <c r="A22">
        <v>7</v>
      </c>
      <c r="B22">
        <v>20</v>
      </c>
      <c r="C22" s="1">
        <f t="shared" si="0"/>
        <v>28571.428571428572</v>
      </c>
      <c r="D22" s="2">
        <f t="shared" si="2"/>
        <v>4.2757818548913811</v>
      </c>
      <c r="E22" s="2">
        <f t="shared" si="3"/>
        <v>10.81093226593611</v>
      </c>
      <c r="F22" s="2">
        <f t="shared" si="4"/>
        <v>3.623643680469764</v>
      </c>
      <c r="G22" s="2">
        <f t="shared" si="5"/>
        <v>12.133799554957571</v>
      </c>
    </row>
    <row r="23" spans="1:7" x14ac:dyDescent="0.2">
      <c r="A23">
        <v>7</v>
      </c>
      <c r="B23">
        <v>21</v>
      </c>
      <c r="C23" s="1">
        <f t="shared" ref="C23:C77" si="6">B23/A23*10000</f>
        <v>30000</v>
      </c>
      <c r="D23" s="2">
        <f t="shared" ref="D23:D77" si="7">(IF(B23&gt;0,(CHIINV(0.975, 2 * B23) / 2)/C23,0))*10000</f>
        <v>4.3331103280253966</v>
      </c>
      <c r="E23" s="2">
        <f t="shared" ref="E23:E77" si="8">(IF(B23&gt;0,(CHIINV(0.025, 2 * (B23+1) )/ 2)/C23,(CHIINV(0.025, 2 )/ 2)/C23))*10000</f>
        <v>10.700243578314463</v>
      </c>
      <c r="F23" s="2">
        <f t="shared" ref="F23:F77" si="9">(IF(B23&gt;0,(CHIINV(0.995, 2 * B23) / 2)/C23,0))*10000</f>
        <v>3.689743883911762</v>
      </c>
      <c r="G23" s="2">
        <f t="shared" ref="G23:G77" si="10">(IF(B23&gt;0,(CHIINV(0.005, 2 * (B23+1) )/ 2)/C23,(CHIINV(0.005, 2 )/ 2)/C23))*10000</f>
        <v>11.982091743166524</v>
      </c>
    </row>
    <row r="24" spans="1:7" x14ac:dyDescent="0.2">
      <c r="A24">
        <v>7</v>
      </c>
      <c r="B24">
        <v>22</v>
      </c>
      <c r="C24" s="1">
        <f t="shared" si="6"/>
        <v>31428.571428571428</v>
      </c>
      <c r="D24" s="2">
        <f t="shared" si="7"/>
        <v>4.3868627320730589</v>
      </c>
      <c r="E24" s="2">
        <f t="shared" si="8"/>
        <v>10.598084123176214</v>
      </c>
      <c r="F24" s="2">
        <f t="shared" si="9"/>
        <v>3.7519511930133405</v>
      </c>
      <c r="G24" s="2">
        <f t="shared" si="10"/>
        <v>11.842176081925272</v>
      </c>
    </row>
    <row r="25" spans="1:7" x14ac:dyDescent="0.2">
      <c r="A25">
        <v>7</v>
      </c>
      <c r="B25">
        <v>23</v>
      </c>
      <c r="C25" s="1">
        <f t="shared" si="6"/>
        <v>32857.142857142855</v>
      </c>
      <c r="D25" s="2">
        <f t="shared" si="7"/>
        <v>4.4373995330135978</v>
      </c>
      <c r="E25" s="2">
        <f t="shared" si="8"/>
        <v>10.503436967992664</v>
      </c>
      <c r="F25" s="2">
        <f t="shared" si="9"/>
        <v>3.8106378361119688</v>
      </c>
      <c r="G25" s="2">
        <f t="shared" si="10"/>
        <v>11.712638567919827</v>
      </c>
    </row>
    <row r="26" spans="1:7" x14ac:dyDescent="0.2">
      <c r="A26">
        <v>7</v>
      </c>
      <c r="B26">
        <v>24</v>
      </c>
      <c r="C26" s="1">
        <f t="shared" si="6"/>
        <v>34285.714285714283</v>
      </c>
      <c r="D26" s="2">
        <f t="shared" si="7"/>
        <v>4.4850320826168861</v>
      </c>
      <c r="E26" s="2">
        <f t="shared" si="8"/>
        <v>10.415445131511353</v>
      </c>
      <c r="F26" s="2">
        <f t="shared" si="9"/>
        <v>3.8661278550033704</v>
      </c>
      <c r="G26" s="2">
        <f t="shared" si="10"/>
        <v>11.592288526412549</v>
      </c>
    </row>
    <row r="27" spans="1:7" x14ac:dyDescent="0.2">
      <c r="A27">
        <v>7</v>
      </c>
      <c r="B27">
        <v>25</v>
      </c>
      <c r="C27" s="1">
        <f t="shared" si="6"/>
        <v>35714.285714285717</v>
      </c>
      <c r="D27" s="2">
        <f t="shared" si="7"/>
        <v>4.5300309173922102</v>
      </c>
      <c r="E27" s="2">
        <f t="shared" si="8"/>
        <v>10.333380875308503</v>
      </c>
      <c r="F27" s="2">
        <f t="shared" si="9"/>
        <v>3.918704841292262</v>
      </c>
      <c r="G27" s="2">
        <f t="shared" si="10"/>
        <v>11.480115598388549</v>
      </c>
    </row>
    <row r="28" spans="1:7" x14ac:dyDescent="0.2">
      <c r="A28">
        <v>7</v>
      </c>
      <c r="B28">
        <v>26</v>
      </c>
      <c r="C28" s="1">
        <f t="shared" si="6"/>
        <v>37142.857142857145</v>
      </c>
      <c r="D28" s="2">
        <f t="shared" si="7"/>
        <v>4.5726324041990152</v>
      </c>
      <c r="E28" s="2">
        <f t="shared" si="8"/>
        <v>10.25662186853366</v>
      </c>
      <c r="F28" s="2">
        <f t="shared" si="9"/>
        <v>3.9686182097360225</v>
      </c>
      <c r="G28" s="2">
        <f t="shared" si="10"/>
        <v>11.375256379412214</v>
      </c>
    </row>
    <row r="29" spans="1:7" x14ac:dyDescent="0.2">
      <c r="A29">
        <v>7</v>
      </c>
      <c r="B29">
        <v>27</v>
      </c>
      <c r="C29" s="1">
        <f t="shared" si="6"/>
        <v>38571.428571428572</v>
      </c>
      <c r="D29" s="2">
        <f t="shared" si="7"/>
        <v>4.6130441082353117</v>
      </c>
      <c r="E29" s="2">
        <f t="shared" si="8"/>
        <v>10.184632485782766</v>
      </c>
      <c r="F29" s="2">
        <f t="shared" si="9"/>
        <v>4.0160883236002229</v>
      </c>
      <c r="G29" s="2">
        <f t="shared" si="10"/>
        <v>11.276968261594485</v>
      </c>
    </row>
    <row r="30" spans="1:7" x14ac:dyDescent="0.2">
      <c r="A30">
        <v>7</v>
      </c>
      <c r="B30">
        <v>28</v>
      </c>
      <c r="C30" s="1">
        <f t="shared" si="6"/>
        <v>40000</v>
      </c>
      <c r="D30" s="2">
        <f t="shared" si="7"/>
        <v>4.6514491639643829</v>
      </c>
      <c r="E30" s="2">
        <f t="shared" si="8"/>
        <v>10.116948985817048</v>
      </c>
      <c r="F30" s="2">
        <f t="shared" si="9"/>
        <v>4.0613107116418314</v>
      </c>
      <c r="G30" s="2">
        <f t="shared" si="10"/>
        <v>11.184608717672631</v>
      </c>
    </row>
    <row r="31" spans="1:7" x14ac:dyDescent="0.2">
      <c r="A31">
        <v>7</v>
      </c>
      <c r="B31">
        <v>29</v>
      </c>
      <c r="C31" s="1">
        <f t="shared" si="6"/>
        <v>41428.571428571435</v>
      </c>
      <c r="D31" s="2">
        <f t="shared" si="7"/>
        <v>4.6880098607874316</v>
      </c>
      <c r="E31" s="2">
        <f t="shared" si="8"/>
        <v>10.053167657589865</v>
      </c>
      <c r="F31" s="2">
        <f t="shared" si="9"/>
        <v>4.1044595606390581</v>
      </c>
      <c r="G31" s="2">
        <f t="shared" si="10"/>
        <v>11.097618743403585</v>
      </c>
    </row>
    <row r="32" spans="1:7" x14ac:dyDescent="0.2">
      <c r="A32">
        <v>7</v>
      </c>
      <c r="B32">
        <v>30</v>
      </c>
      <c r="C32" s="1">
        <f t="shared" si="6"/>
        <v>42857.142857142855</v>
      </c>
      <c r="D32" s="2">
        <f t="shared" si="7"/>
        <v>4.7228706049982145</v>
      </c>
      <c r="E32" s="2">
        <f t="shared" si="8"/>
        <v>9.9929352587884566</v>
      </c>
      <c r="F32" s="2">
        <f t="shared" si="9"/>
        <v>4.1456906258528292</v>
      </c>
      <c r="G32" s="2">
        <f t="shared" si="10"/>
        <v>11.015509510585355</v>
      </c>
    </row>
    <row r="33" spans="1:7" x14ac:dyDescent="0.2">
      <c r="A33">
        <v>7</v>
      </c>
      <c r="B33">
        <v>31</v>
      </c>
      <c r="C33" s="1">
        <f t="shared" si="6"/>
        <v>44285.71428571429</v>
      </c>
      <c r="D33" s="2">
        <f t="shared" si="7"/>
        <v>4.7561603823868692</v>
      </c>
      <c r="E33" s="2">
        <f t="shared" si="8"/>
        <v>9.9359412426690739</v>
      </c>
      <c r="F33" s="2">
        <f t="shared" si="9"/>
        <v>4.1851436705468759</v>
      </c>
      <c r="G33" s="2">
        <f t="shared" si="10"/>
        <v>10.937851523010087</v>
      </c>
    </row>
    <row r="34" spans="1:7" x14ac:dyDescent="0.2">
      <c r="A34">
        <v>7</v>
      </c>
      <c r="B34">
        <v>32</v>
      </c>
      <c r="C34" s="1">
        <f t="shared" si="6"/>
        <v>45714.28571428571</v>
      </c>
      <c r="D34" s="2">
        <f t="shared" si="7"/>
        <v>4.787994818093499</v>
      </c>
      <c r="E34" s="2">
        <f t="shared" si="8"/>
        <v>9.881911392373226</v>
      </c>
      <c r="F34" s="2">
        <f t="shared" si="9"/>
        <v>4.2229445219650108</v>
      </c>
      <c r="G34" s="2">
        <f t="shared" si="10"/>
        <v>10.864265741181908</v>
      </c>
    </row>
    <row r="35" spans="1:7" x14ac:dyDescent="0.2">
      <c r="A35">
        <v>7</v>
      </c>
      <c r="B35">
        <v>33</v>
      </c>
      <c r="C35" s="1">
        <f t="shared" si="6"/>
        <v>47142.857142857145</v>
      </c>
      <c r="D35" s="2">
        <f t="shared" si="7"/>
        <v>4.8184779093669361</v>
      </c>
      <c r="E35" s="2">
        <f t="shared" si="8"/>
        <v>9.8306025722480292</v>
      </c>
      <c r="F35" s="2">
        <f t="shared" si="9"/>
        <v>4.2592068130025202</v>
      </c>
      <c r="G35" s="2">
        <f t="shared" si="10"/>
        <v>10.794416268582532</v>
      </c>
    </row>
    <row r="36" spans="1:7" x14ac:dyDescent="0.2">
      <c r="A36">
        <v>7</v>
      </c>
      <c r="B36">
        <v>34</v>
      </c>
      <c r="C36" s="1">
        <f t="shared" si="6"/>
        <v>48571.428571428565</v>
      </c>
      <c r="D36" s="2">
        <f t="shared" si="7"/>
        <v>4.8477034909413517</v>
      </c>
      <c r="E36" s="2">
        <f t="shared" si="8"/>
        <v>9.7817983725418163</v>
      </c>
      <c r="F36" s="2">
        <f t="shared" si="9"/>
        <v>4.2940334647978649</v>
      </c>
      <c r="G36" s="2">
        <f t="shared" si="10"/>
        <v>10.728004286157599</v>
      </c>
    </row>
    <row r="37" spans="1:7" x14ac:dyDescent="0.2">
      <c r="A37">
        <v>7</v>
      </c>
      <c r="B37">
        <v>35</v>
      </c>
      <c r="C37" s="1">
        <f t="shared" si="6"/>
        <v>50000</v>
      </c>
      <c r="D37" s="2">
        <f t="shared" si="7"/>
        <v>4.8757564805039513</v>
      </c>
      <c r="E37" s="2">
        <f t="shared" si="8"/>
        <v>9.7353054738166147</v>
      </c>
      <c r="F37" s="2">
        <f t="shared" si="9"/>
        <v>4.3275179545823477</v>
      </c>
      <c r="G37" s="2">
        <f t="shared" si="10"/>
        <v>10.664762991843348</v>
      </c>
    </row>
    <row r="38" spans="1:7" x14ac:dyDescent="0.2">
      <c r="A38">
        <v>7</v>
      </c>
      <c r="B38">
        <v>36</v>
      </c>
      <c r="C38" s="1">
        <f t="shared" si="6"/>
        <v>51428.571428571435</v>
      </c>
      <c r="D38" s="2">
        <f t="shared" si="7"/>
        <v>4.9027139422557386</v>
      </c>
      <c r="E38" s="2">
        <f t="shared" si="8"/>
        <v>9.6909505951292569</v>
      </c>
      <c r="F38" s="2">
        <f t="shared" si="9"/>
        <v>4.3597454046032977</v>
      </c>
      <c r="G38" s="2">
        <f t="shared" si="10"/>
        <v>10.604453354861031</v>
      </c>
    </row>
    <row r="39" spans="1:7" x14ac:dyDescent="0.2">
      <c r="A39">
        <v>7</v>
      </c>
      <c r="B39">
        <v>37</v>
      </c>
      <c r="C39" s="1">
        <f t="shared" si="6"/>
        <v>52857.142857142855</v>
      </c>
      <c r="D39" s="2">
        <f t="shared" si="7"/>
        <v>4.9286459991822218</v>
      </c>
      <c r="E39" s="2">
        <f t="shared" si="8"/>
        <v>9.6485779187436709</v>
      </c>
      <c r="F39" s="2">
        <f t="shared" si="9"/>
        <v>4.3907935212213465</v>
      </c>
      <c r="G39" s="2">
        <f t="shared" si="10"/>
        <v>10.546860534767429</v>
      </c>
    </row>
    <row r="40" spans="1:7" x14ac:dyDescent="0.2">
      <c r="A40">
        <v>7</v>
      </c>
      <c r="B40">
        <v>38</v>
      </c>
      <c r="C40" s="1">
        <f t="shared" si="6"/>
        <v>54285.71428571429</v>
      </c>
      <c r="D40" s="2">
        <f t="shared" si="7"/>
        <v>4.9536166188519211</v>
      </c>
      <c r="E40" s="2">
        <f t="shared" si="8"/>
        <v>9.6080469061794016</v>
      </c>
      <c r="F40" s="2">
        <f t="shared" si="9"/>
        <v>4.4207334079574547</v>
      </c>
      <c r="G40" s="2">
        <f t="shared" si="10"/>
        <v>10.49179084614425</v>
      </c>
    </row>
    <row r="41" spans="1:7" x14ac:dyDescent="0.2">
      <c r="A41">
        <v>7</v>
      </c>
      <c r="B41">
        <v>39</v>
      </c>
      <c r="C41" s="1">
        <f t="shared" si="6"/>
        <v>55714.28571428571</v>
      </c>
      <c r="D41" s="2">
        <f t="shared" si="7"/>
        <v>4.9776842929757787</v>
      </c>
      <c r="E41" s="2">
        <f t="shared" si="8"/>
        <v>9.5692304374571808</v>
      </c>
      <c r="F41" s="2">
        <f t="shared" si="9"/>
        <v>4.4496302720175578</v>
      </c>
      <c r="G41" s="2">
        <f t="shared" si="10"/>
        <v>10.439069173702363</v>
      </c>
    </row>
    <row r="42" spans="1:7" x14ac:dyDescent="0.2">
      <c r="A42">
        <v>7</v>
      </c>
      <c r="B42">
        <v>40</v>
      </c>
      <c r="C42" s="1">
        <f t="shared" si="6"/>
        <v>57142.857142857145</v>
      </c>
      <c r="D42" s="2">
        <f t="shared" si="7"/>
        <v>5.000902627313069</v>
      </c>
      <c r="E42" s="2">
        <f t="shared" si="8"/>
        <v>9.5320132186972124</v>
      </c>
      <c r="F42" s="2">
        <f t="shared" si="9"/>
        <v>4.4775440404139566</v>
      </c>
      <c r="G42" s="2">
        <f t="shared" si="10"/>
        <v>10.388536761192988</v>
      </c>
    </row>
    <row r="43" spans="1:7" x14ac:dyDescent="0.2">
      <c r="A43">
        <v>7</v>
      </c>
      <c r="B43">
        <v>41</v>
      </c>
      <c r="C43" s="1">
        <f t="shared" si="6"/>
        <v>58571.428571428565</v>
      </c>
      <c r="D43" s="2">
        <f t="shared" si="7"/>
        <v>5.0233208555899269</v>
      </c>
      <c r="E43" s="2">
        <f t="shared" si="8"/>
        <v>9.4962904136620612</v>
      </c>
      <c r="F43" s="2">
        <f t="shared" si="9"/>
        <v>4.5045298990523541</v>
      </c>
      <c r="G43" s="2">
        <f t="shared" si="10"/>
        <v>10.340049312123961</v>
      </c>
    </row>
    <row r="44" spans="1:7" x14ac:dyDescent="0.2">
      <c r="A44">
        <v>7</v>
      </c>
      <c r="B44">
        <v>42</v>
      </c>
      <c r="C44" s="1">
        <f t="shared" si="6"/>
        <v>60000</v>
      </c>
      <c r="D44" s="2">
        <f t="shared" si="7"/>
        <v>5.0449842887462832</v>
      </c>
      <c r="E44" s="2">
        <f t="shared" si="8"/>
        <v>9.4619664630817759</v>
      </c>
      <c r="F44" s="2">
        <f t="shared" si="9"/>
        <v>4.5306387659232543</v>
      </c>
      <c r="G44" s="2">
        <f t="shared" si="10"/>
        <v>10.293475351814713</v>
      </c>
    </row>
    <row r="45" spans="1:7" x14ac:dyDescent="0.2">
      <c r="A45">
        <v>7</v>
      </c>
      <c r="B45">
        <v>43</v>
      </c>
      <c r="C45" s="1">
        <f t="shared" si="6"/>
        <v>61428.571428571435</v>
      </c>
      <c r="D45" s="2">
        <f t="shared" si="7"/>
        <v>5.0659347089248898</v>
      </c>
      <c r="E45" s="2">
        <f t="shared" si="8"/>
        <v>9.4289540621554746</v>
      </c>
      <c r="F45" s="2">
        <f t="shared" si="9"/>
        <v>4.5559177077179323</v>
      </c>
      <c r="G45" s="2">
        <f t="shared" si="10"/>
        <v>10.248694809491644</v>
      </c>
    </row>
    <row r="46" spans="1:7" x14ac:dyDescent="0.2">
      <c r="A46">
        <v>7</v>
      </c>
      <c r="B46">
        <v>44</v>
      </c>
      <c r="C46" s="1">
        <f t="shared" si="6"/>
        <v>62857.142857142855</v>
      </c>
      <c r="D46" s="2">
        <f t="shared" si="7"/>
        <v>5.0862107160684165</v>
      </c>
      <c r="E46" s="2">
        <f t="shared" si="8"/>
        <v>9.3971732718671426</v>
      </c>
      <c r="F46" s="2">
        <f t="shared" si="9"/>
        <v>4.580410307700439</v>
      </c>
      <c r="G46" s="2">
        <f t="shared" si="10"/>
        <v>10.205597786454755</v>
      </c>
    </row>
    <row r="47" spans="1:7" x14ac:dyDescent="0.2">
      <c r="A47">
        <v>7</v>
      </c>
      <c r="B47">
        <v>45</v>
      </c>
      <c r="C47" s="1">
        <f t="shared" si="6"/>
        <v>64285.71428571429</v>
      </c>
      <c r="D47" s="2">
        <f t="shared" si="7"/>
        <v>5.1058480337253593</v>
      </c>
      <c r="E47" s="2">
        <f t="shared" si="8"/>
        <v>9.36655074397137</v>
      </c>
      <c r="F47" s="2">
        <f t="shared" si="9"/>
        <v>4.6041569914418243</v>
      </c>
      <c r="G47" s="2">
        <f t="shared" si="10"/>
        <v>10.164083482239258</v>
      </c>
    </row>
    <row r="48" spans="1:7" x14ac:dyDescent="0.2">
      <c r="A48">
        <v>7</v>
      </c>
      <c r="B48">
        <v>46</v>
      </c>
      <c r="C48" s="1">
        <f t="shared" si="6"/>
        <v>65714.28571428571</v>
      </c>
      <c r="D48" s="2">
        <f t="shared" si="7"/>
        <v>5.1248797796261556</v>
      </c>
      <c r="E48" s="2">
        <f t="shared" si="8"/>
        <v>9.3370190429152604</v>
      </c>
      <c r="F48" s="2">
        <f t="shared" si="9"/>
        <v>4.6271953160104866</v>
      </c>
      <c r="G48" s="2">
        <f t="shared" si="10"/>
        <v>10.124059255458926</v>
      </c>
    </row>
    <row r="49" spans="1:7" x14ac:dyDescent="0.2">
      <c r="A49">
        <v>7</v>
      </c>
      <c r="B49">
        <v>47</v>
      </c>
      <c r="C49" s="1">
        <f t="shared" si="6"/>
        <v>67142.857142857145</v>
      </c>
      <c r="D49" s="2">
        <f t="shared" si="7"/>
        <v>5.1433367057331969</v>
      </c>
      <c r="E49" s="2">
        <f t="shared" si="8"/>
        <v>9.3085160507346547</v>
      </c>
      <c r="F49" s="2">
        <f t="shared" si="9"/>
        <v>4.6495602273723318</v>
      </c>
      <c r="G49" s="2">
        <f t="shared" si="10"/>
        <v>10.085439799887467</v>
      </c>
    </row>
    <row r="50" spans="1:7" x14ac:dyDescent="0.2">
      <c r="A50">
        <v>7</v>
      </c>
      <c r="B50">
        <v>48</v>
      </c>
      <c r="C50" s="1">
        <f t="shared" si="6"/>
        <v>68571.428571428565</v>
      </c>
      <c r="D50" s="2">
        <f t="shared" si="7"/>
        <v>5.1612474117579739</v>
      </c>
      <c r="E50" s="2">
        <f t="shared" si="8"/>
        <v>9.2809844432268935</v>
      </c>
      <c r="F50" s="2">
        <f t="shared" si="9"/>
        <v>4.6712842900546772</v>
      </c>
      <c r="G50" s="2">
        <f t="shared" si="10"/>
        <v>10.04814641949366</v>
      </c>
    </row>
    <row r="51" spans="1:7" x14ac:dyDescent="0.2">
      <c r="A51">
        <v>7</v>
      </c>
      <c r="B51">
        <v>49</v>
      </c>
      <c r="C51" s="1">
        <f t="shared" si="6"/>
        <v>70000</v>
      </c>
      <c r="D51" s="2">
        <f t="shared" si="7"/>
        <v>5.1786385355470212</v>
      </c>
      <c r="E51" s="2">
        <f t="shared" si="8"/>
        <v>9.2543712275597567</v>
      </c>
      <c r="F51" s="2">
        <f t="shared" si="9"/>
        <v>4.6923978925424068</v>
      </c>
      <c r="G51" s="2">
        <f t="shared" si="10"/>
        <v>10.01210638873669</v>
      </c>
    </row>
    <row r="52" spans="1:7" x14ac:dyDescent="0.2">
      <c r="A52">
        <v>7</v>
      </c>
      <c r="B52">
        <v>50</v>
      </c>
      <c r="C52" s="1">
        <f t="shared" si="6"/>
        <v>71428.571428571435</v>
      </c>
      <c r="D52" s="2">
        <f t="shared" si="7"/>
        <v>5.1955349232446606</v>
      </c>
      <c r="E52" s="2">
        <f t="shared" si="8"/>
        <v>9.228627333007152</v>
      </c>
      <c r="F52" s="2">
        <f t="shared" si="9"/>
        <v>4.7129294313835395</v>
      </c>
      <c r="G52" s="2">
        <f t="shared" si="10"/>
        <v>9.9772523865631531</v>
      </c>
    </row>
    <row r="53" spans="1:7" x14ac:dyDescent="0.2">
      <c r="A53">
        <v>7</v>
      </c>
      <c r="B53">
        <v>51</v>
      </c>
      <c r="C53" s="1">
        <f t="shared" si="6"/>
        <v>72857.142857142855</v>
      </c>
      <c r="D53" s="2">
        <f t="shared" si="7"/>
        <v>5.2119597817261836</v>
      </c>
      <c r="E53" s="2">
        <f t="shared" si="8"/>
        <v>9.2037072477691471</v>
      </c>
      <c r="F53" s="2">
        <f t="shared" si="9"/>
        <v>4.7329054765674803</v>
      </c>
      <c r="G53" s="2">
        <f t="shared" si="10"/>
        <v>9.9435219943128708</v>
      </c>
    </row>
    <row r="54" spans="1:7" x14ac:dyDescent="0.2">
      <c r="A54">
        <v>7</v>
      </c>
      <c r="B54">
        <v>52</v>
      </c>
      <c r="C54" s="1">
        <f t="shared" si="6"/>
        <v>74285.71428571429</v>
      </c>
      <c r="D54" s="2">
        <f t="shared" si="7"/>
        <v>5.2279348154467025</v>
      </c>
      <c r="E54" s="2">
        <f t="shared" si="8"/>
        <v>9.1795686958867346</v>
      </c>
      <c r="F54" s="2">
        <f t="shared" si="9"/>
        <v>4.7523509203893424</v>
      </c>
      <c r="G54" s="2">
        <f t="shared" si="10"/>
        <v>9.9108572492079006</v>
      </c>
    </row>
    <row r="55" spans="1:7" x14ac:dyDescent="0.2">
      <c r="A55">
        <v>7</v>
      </c>
      <c r="B55">
        <v>53</v>
      </c>
      <c r="C55" s="1">
        <f t="shared" si="6"/>
        <v>75714.28571428571</v>
      </c>
      <c r="D55" s="2">
        <f t="shared" si="7"/>
        <v>5.2434803495566467</v>
      </c>
      <c r="E55" s="2">
        <f t="shared" si="8"/>
        <v>9.1561723491401814</v>
      </c>
      <c r="F55" s="2">
        <f t="shared" si="9"/>
        <v>4.771289111717036</v>
      </c>
      <c r="G55" s="2">
        <f t="shared" si="10"/>
        <v>9.879204246322427</v>
      </c>
    </row>
    <row r="56" spans="1:7" x14ac:dyDescent="0.2">
      <c r="A56">
        <v>7</v>
      </c>
      <c r="B56">
        <v>54</v>
      </c>
      <c r="C56" s="1">
        <f t="shared" si="6"/>
        <v>77142.857142857145</v>
      </c>
      <c r="D56" s="2">
        <f t="shared" si="7"/>
        <v>5.2586154408854311</v>
      </c>
      <c r="E56" s="2">
        <f t="shared" si="8"/>
        <v>9.1334815695550908</v>
      </c>
      <c r="F56" s="2">
        <f t="shared" si="9"/>
        <v>4.7897419773255123</v>
      </c>
      <c r="G56" s="2">
        <f t="shared" si="10"/>
        <v>9.848512782955229</v>
      </c>
    </row>
    <row r="57" spans="1:7" x14ac:dyDescent="0.2">
      <c r="A57">
        <v>7</v>
      </c>
      <c r="B57">
        <v>55</v>
      </c>
      <c r="C57" s="1">
        <f t="shared" si="6"/>
        <v>78571.428571428565</v>
      </c>
      <c r="D57" s="2">
        <f t="shared" si="7"/>
        <v>5.2733579781830802</v>
      </c>
      <c r="E57" s="2">
        <f t="shared" si="8"/>
        <v>9.1114621787584671</v>
      </c>
      <c r="F57" s="2">
        <f t="shared" si="9"/>
        <v>4.8077301317469541</v>
      </c>
      <c r="G57" s="2">
        <f t="shared" si="10"/>
        <v>9.8187360401867085</v>
      </c>
    </row>
    <row r="58" spans="1:7" x14ac:dyDescent="0.2">
      <c r="A58">
        <v>7</v>
      </c>
      <c r="B58">
        <v>56</v>
      </c>
      <c r="C58" s="1">
        <f t="shared" si="6"/>
        <v>80000</v>
      </c>
      <c r="D58" s="2">
        <f t="shared" si="7"/>
        <v>5.287724772828776</v>
      </c>
      <c r="E58" s="2">
        <f t="shared" si="8"/>
        <v>9.0900822509481181</v>
      </c>
      <c r="F58" s="2">
        <f t="shared" si="9"/>
        <v>4.8252729769017479</v>
      </c>
      <c r="G58" s="2">
        <f t="shared" si="10"/>
        <v>9.7898302971275015</v>
      </c>
    </row>
    <row r="59" spans="1:7" x14ac:dyDescent="0.2">
      <c r="A59">
        <v>7</v>
      </c>
      <c r="B59">
        <v>57</v>
      </c>
      <c r="C59" s="1">
        <f t="shared" si="6"/>
        <v>81428.57142857142</v>
      </c>
      <c r="D59" s="2">
        <f t="shared" si="7"/>
        <v>5.3017316410609343</v>
      </c>
      <c r="E59" s="2">
        <f t="shared" si="8"/>
        <v>9.0693119266796458</v>
      </c>
      <c r="F59" s="2">
        <f t="shared" si="9"/>
        <v>4.8423887926166156</v>
      </c>
      <c r="G59" s="2">
        <f t="shared" si="10"/>
        <v>9.7617546739789436</v>
      </c>
    </row>
    <row r="60" spans="1:7" x14ac:dyDescent="0.2">
      <c r="A60">
        <v>7</v>
      </c>
      <c r="B60">
        <v>58</v>
      </c>
      <c r="C60" s="1">
        <f t="shared" si="6"/>
        <v>82857.14285714287</v>
      </c>
      <c r="D60" s="2">
        <f t="shared" si="7"/>
        <v>5.3153934786508312</v>
      </c>
      <c r="E60" s="2">
        <f t="shared" si="8"/>
        <v>9.0491232450493442</v>
      </c>
      <c r="F60" s="2">
        <f t="shared" si="9"/>
        <v>4.8590948190003083</v>
      </c>
      <c r="G60" s="2">
        <f t="shared" si="10"/>
        <v>9.7344709005460235</v>
      </c>
    </row>
    <row r="61" spans="1:7" x14ac:dyDescent="0.2">
      <c r="A61">
        <v>7</v>
      </c>
      <c r="B61">
        <v>59</v>
      </c>
      <c r="C61" s="1">
        <f t="shared" si="6"/>
        <v>84285.71428571429</v>
      </c>
      <c r="D61" s="2">
        <f t="shared" si="7"/>
        <v>5.3287243288280353</v>
      </c>
      <c r="E61" s="2">
        <f t="shared" si="8"/>
        <v>9.0294899921700065</v>
      </c>
      <c r="F61" s="2">
        <f t="shared" si="9"/>
        <v>4.8754073315299067</v>
      </c>
      <c r="G61" s="2">
        <f t="shared" si="10"/>
        <v>9.7079431072861269</v>
      </c>
    </row>
    <row r="62" spans="1:7" x14ac:dyDescent="0.2">
      <c r="A62">
        <v>7</v>
      </c>
      <c r="B62">
        <v>60</v>
      </c>
      <c r="C62" s="1">
        <f t="shared" si="6"/>
        <v>85714.28571428571</v>
      </c>
      <c r="D62" s="2">
        <f t="shared" si="7"/>
        <v>5.3417374441675145</v>
      </c>
      <c r="E62" s="2">
        <f t="shared" si="8"/>
        <v>9.0103875641083899</v>
      </c>
      <c r="F62" s="2">
        <f t="shared" si="9"/>
        <v>4.8913417095989926</v>
      </c>
      <c r="G62" s="2">
        <f t="shared" si="10"/>
        <v>9.6821376363548328</v>
      </c>
    </row>
    <row r="63" spans="1:7" x14ac:dyDescent="0.2">
      <c r="A63">
        <v>7</v>
      </c>
      <c r="B63">
        <v>61</v>
      </c>
      <c r="C63" s="1">
        <f t="shared" si="6"/>
        <v>87142.85714285713</v>
      </c>
      <c r="D63" s="2">
        <f t="shared" si="7"/>
        <v>5.3544453430635714</v>
      </c>
      <c r="E63" s="2">
        <f t="shared" si="8"/>
        <v>8.9917928426861096</v>
      </c>
      <c r="F63" s="2">
        <f t="shared" si="9"/>
        <v>4.9069124991911934</v>
      </c>
      <c r="G63" s="2">
        <f t="shared" si="10"/>
        <v>9.6570228704335488</v>
      </c>
    </row>
    <row r="64" spans="1:7" x14ac:dyDescent="0.2">
      <c r="A64">
        <v>7</v>
      </c>
      <c r="B64">
        <v>62</v>
      </c>
      <c r="C64" s="1">
        <f t="shared" si="6"/>
        <v>88571.42857142858</v>
      </c>
      <c r="D64" s="2">
        <f t="shared" si="7"/>
        <v>5.3668598613420651</v>
      </c>
      <c r="E64" s="2">
        <f t="shared" si="8"/>
        <v>8.973684082745546</v>
      </c>
      <c r="F64" s="2">
        <f t="shared" si="9"/>
        <v>4.9221334702657771</v>
      </c>
      <c r="G64" s="2">
        <f t="shared" si="10"/>
        <v>9.6325690774013815</v>
      </c>
    </row>
    <row r="65" spans="1:7" x14ac:dyDescent="0.2">
      <c r="A65">
        <v>7</v>
      </c>
      <c r="B65">
        <v>63</v>
      </c>
      <c r="C65" s="1">
        <f t="shared" si="6"/>
        <v>90000</v>
      </c>
      <c r="D65" s="2">
        <f t="shared" si="7"/>
        <v>5.3789921994985832</v>
      </c>
      <c r="E65" s="2">
        <f t="shared" si="8"/>
        <v>8.9560408096544997</v>
      </c>
      <c r="F65" s="2">
        <f t="shared" si="9"/>
        <v>4.9370176693754413</v>
      </c>
      <c r="G65" s="2">
        <f t="shared" si="10"/>
        <v>9.6087482691525778</v>
      </c>
    </row>
    <row r="66" spans="1:7" x14ac:dyDescent="0.2">
      <c r="A66">
        <v>7</v>
      </c>
      <c r="B66">
        <v>64</v>
      </c>
      <c r="C66" s="1">
        <f t="shared" si="6"/>
        <v>91428.57142857142</v>
      </c>
      <c r="D66" s="2">
        <f t="shared" si="7"/>
        <v>5.3908529659945028</v>
      </c>
      <c r="E66" s="2">
        <f t="shared" si="8"/>
        <v>8.9388437259717985</v>
      </c>
      <c r="F66" s="2">
        <f t="shared" si="9"/>
        <v>4.9515774679782689</v>
      </c>
      <c r="G66" s="2">
        <f t="shared" si="10"/>
        <v>9.5855340730670129</v>
      </c>
    </row>
    <row r="67" spans="1:7" x14ac:dyDescent="0.2">
      <c r="A67">
        <v>7</v>
      </c>
      <c r="B67">
        <v>65</v>
      </c>
      <c r="C67" s="1">
        <f t="shared" si="6"/>
        <v>92857.14285714287</v>
      </c>
      <c r="D67" s="2">
        <f t="shared" si="7"/>
        <v>5.4024522169944591</v>
      </c>
      <c r="E67" s="2">
        <f t="shared" si="8"/>
        <v>8.9220746263246298</v>
      </c>
      <c r="F67" s="2">
        <f t="shared" si="9"/>
        <v>4.9658246068547269</v>
      </c>
      <c r="G67" s="2">
        <f t="shared" si="10"/>
        <v>9.5629016148196548</v>
      </c>
    </row>
    <row r="68" spans="1:7" x14ac:dyDescent="0.2">
      <c r="A68">
        <v>7</v>
      </c>
      <c r="B68">
        <v>66</v>
      </c>
      <c r="C68" s="1">
        <f t="shared" si="6"/>
        <v>94285.71428571429</v>
      </c>
      <c r="D68" s="2">
        <f t="shared" si="7"/>
        <v>5.4137994928861968</v>
      </c>
      <c r="E68" s="2">
        <f t="shared" si="8"/>
        <v>8.9057163196598133</v>
      </c>
      <c r="F68" s="2">
        <f t="shared" si="9"/>
        <v>4.979770236996151</v>
      </c>
      <c r="G68" s="2">
        <f t="shared" si="10"/>
        <v>9.5408274113693476</v>
      </c>
    </row>
    <row r="69" spans="1:7" x14ac:dyDescent="0.2">
      <c r="A69">
        <v>7</v>
      </c>
      <c r="B69">
        <v>67</v>
      </c>
      <c r="C69" s="1">
        <f t="shared" si="6"/>
        <v>95714.28571428571</v>
      </c>
      <c r="D69" s="2">
        <f t="shared" si="7"/>
        <v>5.4249038518866231</v>
      </c>
      <c r="E69" s="2">
        <f t="shared" si="8"/>
        <v>8.8897525581279773</v>
      </c>
      <c r="F69" s="2">
        <f t="shared" si="9"/>
        <v>4.9934249572916727</v>
      </c>
      <c r="G69" s="2">
        <f t="shared" si="10"/>
        <v>9.5192892731016752</v>
      </c>
    </row>
    <row r="70" spans="1:7" x14ac:dyDescent="0.2">
      <c r="A70">
        <v>7</v>
      </c>
      <c r="B70">
        <v>68</v>
      </c>
      <c r="C70" s="1">
        <f t="shared" si="6"/>
        <v>97142.85714285713</v>
      </c>
      <c r="D70" s="2">
        <f t="shared" si="7"/>
        <v>5.4357739010052555</v>
      </c>
      <c r="E70" s="2">
        <f t="shared" si="8"/>
        <v>8.8741679719442192</v>
      </c>
      <c r="F70" s="2">
        <f t="shared" si="9"/>
        <v>5.0067988493062723</v>
      </c>
      <c r="G70" s="2">
        <f t="shared" si="10"/>
        <v>9.4982662142177983</v>
      </c>
    </row>
    <row r="71" spans="1:7" x14ac:dyDescent="0.2">
      <c r="A71">
        <v>7</v>
      </c>
      <c r="B71">
        <v>69</v>
      </c>
      <c r="C71" s="1">
        <f t="shared" si="6"/>
        <v>98571.42857142858</v>
      </c>
      <c r="D71" s="2">
        <f t="shared" si="7"/>
        <v>5.4464178246074466</v>
      </c>
      <c r="E71" s="2">
        <f t="shared" si="8"/>
        <v>8.8589480096422744</v>
      </c>
      <c r="F71" s="2">
        <f t="shared" si="9"/>
        <v>5.0199015094119828</v>
      </c>
      <c r="G71" s="2">
        <f t="shared" si="10"/>
        <v>9.4777383705630829</v>
      </c>
    </row>
    <row r="72" spans="1:7" x14ac:dyDescent="0.2">
      <c r="A72">
        <v>7</v>
      </c>
      <c r="B72">
        <v>70</v>
      </c>
      <c r="C72" s="1">
        <f t="shared" si="6"/>
        <v>100000</v>
      </c>
      <c r="D72" s="2">
        <f t="shared" si="7"/>
        <v>5.4568434107945487</v>
      </c>
      <c r="E72" s="2">
        <f t="shared" si="8"/>
        <v>8.8440788832038955</v>
      </c>
      <c r="F72" s="2">
        <f t="shared" si="9"/>
        <v>5.032742078507507</v>
      </c>
      <c r="G72" s="2">
        <f t="shared" si="10"/>
        <v>9.4576869241788462</v>
      </c>
    </row>
    <row r="73" spans="1:7" x14ac:dyDescent="0.2">
      <c r="A73">
        <v>7</v>
      </c>
      <c r="B73">
        <v>71</v>
      </c>
      <c r="C73" s="1">
        <f t="shared" si="6"/>
        <v>101428.57142857142</v>
      </c>
      <c r="D73" s="2">
        <f t="shared" si="7"/>
        <v>5.4670580757956806</v>
      </c>
      <c r="E73" s="2">
        <f t="shared" si="8"/>
        <v>8.8295475176014708</v>
      </c>
      <c r="F73" s="2">
        <f t="shared" si="9"/>
        <v>5.0453292695375449</v>
      </c>
      <c r="G73" s="2">
        <f t="shared" si="10"/>
        <v>9.4380940339387749</v>
      </c>
    </row>
    <row r="74" spans="1:7" x14ac:dyDescent="0.2">
      <c r="A74">
        <v>7</v>
      </c>
      <c r="B74">
        <v>72</v>
      </c>
      <c r="C74" s="1">
        <f t="shared" si="6"/>
        <v>102857.14285714287</v>
      </c>
      <c r="D74" s="2">
        <f t="shared" si="7"/>
        <v>5.477068886546089</v>
      </c>
      <c r="E74" s="2">
        <f t="shared" si="8"/>
        <v>8.8153415043417453</v>
      </c>
      <c r="F74" s="2">
        <f t="shared" si="9"/>
        <v>5.0576713930021686</v>
      </c>
      <c r="G74" s="2">
        <f t="shared" si="10"/>
        <v>9.4189427717003511</v>
      </c>
    </row>
    <row r="75" spans="1:7" x14ac:dyDescent="0.2">
      <c r="A75">
        <v>7</v>
      </c>
      <c r="B75">
        <v>73</v>
      </c>
      <c r="C75" s="1">
        <f t="shared" si="6"/>
        <v>104285.71428571429</v>
      </c>
      <c r="D75" s="2">
        <f t="shared" si="7"/>
        <v>5.4868825816095086</v>
      </c>
      <c r="E75" s="2">
        <f t="shared" si="8"/>
        <v>8.8014490586420653</v>
      </c>
      <c r="F75" s="2">
        <f t="shared" si="9"/>
        <v>5.0697763806277329</v>
      </c>
      <c r="G75" s="2">
        <f t="shared" si="10"/>
        <v>9.4002170634621347</v>
      </c>
    </row>
    <row r="76" spans="1:7" x14ac:dyDescent="0.2">
      <c r="A76">
        <v>7</v>
      </c>
      <c r="B76">
        <v>74</v>
      </c>
      <c r="C76" s="1">
        <f t="shared" si="6"/>
        <v>105714.28571428571</v>
      </c>
      <c r="D76" s="2">
        <f t="shared" si="7"/>
        <v>5.4965055905863096</v>
      </c>
      <c r="E76" s="2">
        <f t="shared" si="8"/>
        <v>8.7878589799091422</v>
      </c>
      <c r="F76" s="2">
        <f t="shared" si="9"/>
        <v>5.081651807354099</v>
      </c>
      <c r="G76" s="2">
        <f t="shared" si="10"/>
        <v>9.3819016350710669</v>
      </c>
    </row>
    <row r="77" spans="1:7" x14ac:dyDescent="0.2">
      <c r="A77">
        <v>7</v>
      </c>
      <c r="B77">
        <v>75</v>
      </c>
      <c r="C77" s="1">
        <f t="shared" si="6"/>
        <v>107142.85714285713</v>
      </c>
      <c r="D77" s="2">
        <f t="shared" si="7"/>
        <v>5.5059440521354706</v>
      </c>
      <c r="E77" s="2">
        <f t="shared" si="8"/>
        <v>8.7745606152243933</v>
      </c>
      <c r="F77" s="2">
        <f t="shared" si="9"/>
        <v>5.093304911778187</v>
      </c>
      <c r="G77" s="2">
        <f t="shared" si="10"/>
        <v>9.3639819620711329</v>
      </c>
    </row>
    <row r="78" spans="1:7" x14ac:dyDescent="0.2">
      <c r="A78">
        <v>7</v>
      </c>
      <c r="B78">
        <v>76</v>
      </c>
      <c r="C78" s="1">
        <f t="shared" ref="C78:C141" si="11">B78/A78*10000</f>
        <v>108571.42857142858</v>
      </c>
      <c r="D78" s="2">
        <f t="shared" ref="D78:D141" si="12">(IF(B78&gt;0,(CHIINV(0.975, 2 * B78) / 2)/C78,0))*10000</f>
        <v>5.515203830725989</v>
      </c>
      <c r="E78" s="2">
        <f t="shared" ref="E78:E141" si="13">(IF(B78&gt;0,(CHIINV(0.025, 2 * (B78+1) )/ 2)/C78,(CHIINV(0.025, 2 )/ 2)/C78))*10000</f>
        <v>8.7615438255700155</v>
      </c>
      <c r="F78" s="2">
        <f t="shared" ref="F78:F141" si="14">(IF(B78&gt;0,(CHIINV(0.995, 2 * B78) / 2)/C78,0))*10000</f>
        <v>5.1047426151804993</v>
      </c>
      <c r="G78" s="2">
        <f t="shared" ref="G78:G141" si="15">(IF(B78&gt;0,(CHIINV(0.005, 2 * (B78+1) )/ 2)/C78,(CHIINV(0.005, 2 )/ 2)/C78))*10000</f>
        <v>9.346444223326305</v>
      </c>
    </row>
    <row r="79" spans="1:7" x14ac:dyDescent="0.2">
      <c r="A79">
        <v>7</v>
      </c>
      <c r="B79">
        <v>77</v>
      </c>
      <c r="C79" s="1">
        <f t="shared" si="11"/>
        <v>110000</v>
      </c>
      <c r="D79" s="2">
        <f t="shared" si="12"/>
        <v>5.5242905322224116</v>
      </c>
      <c r="E79" s="2">
        <f t="shared" si="13"/>
        <v>8.7487989545566265</v>
      </c>
      <c r="F79" s="2">
        <f t="shared" si="14"/>
        <v>5.1159715392494247</v>
      </c>
      <c r="G79" s="2">
        <f t="shared" si="15"/>
        <v>9.3292752580876979</v>
      </c>
    </row>
    <row r="80" spans="1:7" x14ac:dyDescent="0.2">
      <c r="A80">
        <v>7</v>
      </c>
      <c r="B80">
        <v>78</v>
      </c>
      <c r="C80" s="1">
        <f t="shared" si="11"/>
        <v>111428.57142857142</v>
      </c>
      <c r="D80" s="2">
        <f t="shared" si="12"/>
        <v>5.5332095183992616</v>
      </c>
      <c r="E80" s="2">
        <f t="shared" si="13"/>
        <v>8.7363167994370343</v>
      </c>
      <c r="F80" s="2">
        <f t="shared" si="14"/>
        <v>5.1269980226075695</v>
      </c>
      <c r="G80" s="2">
        <f t="shared" si="15"/>
        <v>9.3124625262076233</v>
      </c>
    </row>
    <row r="81" spans="1:7" x14ac:dyDescent="0.2">
      <c r="A81">
        <v>7</v>
      </c>
      <c r="B81">
        <v>79</v>
      </c>
      <c r="C81" s="1">
        <f t="shared" si="11"/>
        <v>112857.14285714287</v>
      </c>
      <c r="D81" s="2">
        <f t="shared" si="12"/>
        <v>5.5419659204704308</v>
      </c>
      <c r="E81" s="2">
        <f t="shared" si="13"/>
        <v>8.7240885842117724</v>
      </c>
      <c r="F81" s="2">
        <f t="shared" si="14"/>
        <v>5.1378281362348037</v>
      </c>
      <c r="G81" s="2">
        <f t="shared" si="15"/>
        <v>9.2959940712323803</v>
      </c>
    </row>
    <row r="82" spans="1:7" x14ac:dyDescent="0.2">
      <c r="A82">
        <v>7</v>
      </c>
      <c r="B82">
        <v>80</v>
      </c>
      <c r="C82" s="1">
        <f t="shared" si="11"/>
        <v>114285.71428571429</v>
      </c>
      <c r="D82" s="2">
        <f t="shared" si="12"/>
        <v>5.5505646517116558</v>
      </c>
      <c r="E82" s="2">
        <f t="shared" si="13"/>
        <v>8.7121059346508645</v>
      </c>
      <c r="F82" s="2">
        <f t="shared" si="14"/>
        <v>5.1484676978741</v>
      </c>
      <c r="G82" s="2">
        <f t="shared" si="15"/>
        <v>9.2798584861315945</v>
      </c>
    </row>
    <row r="83" spans="1:7" x14ac:dyDescent="0.2">
      <c r="A83">
        <v>7</v>
      </c>
      <c r="B83">
        <v>81</v>
      </c>
      <c r="C83" s="1">
        <f t="shared" si="11"/>
        <v>115714.28571428571</v>
      </c>
      <c r="D83" s="2">
        <f t="shared" si="12"/>
        <v>5.559010419247131</v>
      </c>
      <c r="E83" s="2">
        <f t="shared" si="13"/>
        <v>8.7003608550728799</v>
      </c>
      <c r="F83" s="2">
        <f t="shared" si="14"/>
        <v>5.1589222854987424</v>
      </c>
      <c r="G83" s="2">
        <f t="shared" si="15"/>
        <v>9.2640448814450362</v>
      </c>
    </row>
    <row r="84" spans="1:7" x14ac:dyDescent="0.2">
      <c r="A84">
        <v>7</v>
      </c>
      <c r="B84">
        <v>82</v>
      </c>
      <c r="C84" s="1">
        <f t="shared" si="11"/>
        <v>117142.85714285713</v>
      </c>
      <c r="D84" s="2">
        <f t="shared" si="12"/>
        <v>5.5673077350650075</v>
      </c>
      <c r="E84" s="2">
        <f t="shared" si="13"/>
        <v>8.688845706737526</v>
      </c>
      <c r="F84" s="2">
        <f t="shared" si="14"/>
        <v>5.1691972499123624</v>
      </c>
      <c r="G84" s="2">
        <f t="shared" si="15"/>
        <v>9.2485428556485907</v>
      </c>
    </row>
    <row r="85" spans="1:7" x14ac:dyDescent="0.2">
      <c r="A85">
        <v>7</v>
      </c>
      <c r="B85">
        <v>83</v>
      </c>
      <c r="C85" s="1">
        <f t="shared" si="11"/>
        <v>118571.42857142858</v>
      </c>
      <c r="D85" s="2">
        <f t="shared" si="12"/>
        <v>5.5754609263207424</v>
      </c>
      <c r="E85" s="2">
        <f t="shared" si="13"/>
        <v>8.6775531877212355</v>
      </c>
      <c r="F85" s="2">
        <f t="shared" si="14"/>
        <v>5.179297726547202</v>
      </c>
      <c r="G85" s="2">
        <f t="shared" si="15"/>
        <v>9.2333424675594866</v>
      </c>
    </row>
    <row r="86" spans="1:7" x14ac:dyDescent="0.2">
      <c r="A86">
        <v>7</v>
      </c>
      <c r="B86">
        <v>84</v>
      </c>
      <c r="C86" s="1">
        <f t="shared" si="11"/>
        <v>120000</v>
      </c>
      <c r="D86" s="2">
        <f t="shared" si="12"/>
        <v>5.5834741449821683</v>
      </c>
      <c r="E86" s="2">
        <f t="shared" si="13"/>
        <v>8.6664763141573093</v>
      </c>
      <c r="F86" s="2">
        <f t="shared" si="14"/>
        <v>5.1892286465202915</v>
      </c>
      <c r="G86" s="2">
        <f t="shared" si="15"/>
        <v>9.218434210617529</v>
      </c>
    </row>
    <row r="87" spans="1:7" x14ac:dyDescent="0.2">
      <c r="A87">
        <v>7</v>
      </c>
      <c r="B87">
        <v>85</v>
      </c>
      <c r="C87" s="1">
        <f t="shared" si="11"/>
        <v>121428.57142857142</v>
      </c>
      <c r="D87" s="2">
        <f t="shared" si="12"/>
        <v>5.591351376865429</v>
      </c>
      <c r="E87" s="2">
        <f t="shared" si="13"/>
        <v>8.6556084027328559</v>
      </c>
      <c r="F87" s="2">
        <f t="shared" si="14"/>
        <v>5.1989947470021285</v>
      </c>
      <c r="G87" s="2">
        <f t="shared" si="15"/>
        <v>9.203808988893849</v>
      </c>
    </row>
    <row r="88" spans="1:7" x14ac:dyDescent="0.2">
      <c r="A88">
        <v>7</v>
      </c>
      <c r="B88">
        <v>86</v>
      </c>
      <c r="C88" s="1">
        <f t="shared" si="11"/>
        <v>122857.14285714287</v>
      </c>
      <c r="D88" s="2">
        <f t="shared" si="12"/>
        <v>5.5990964501068596</v>
      </c>
      <c r="E88" s="2">
        <f t="shared" si="13"/>
        <v>8.6449430543445374</v>
      </c>
      <c r="F88" s="2">
        <f t="shared" si="14"/>
        <v>5.2086005809479712</v>
      </c>
      <c r="G88" s="2">
        <f t="shared" si="15"/>
        <v>9.1894580946921991</v>
      </c>
    </row>
    <row r="89" spans="1:7" x14ac:dyDescent="0.2">
      <c r="A89">
        <v>7</v>
      </c>
      <c r="B89">
        <v>87</v>
      </c>
      <c r="C89" s="1">
        <f t="shared" si="11"/>
        <v>124285.71428571429</v>
      </c>
      <c r="D89" s="2">
        <f t="shared" si="12"/>
        <v>5.6067130431119301</v>
      </c>
      <c r="E89" s="2">
        <f t="shared" si="13"/>
        <v>8.6344741388237569</v>
      </c>
      <c r="F89" s="2">
        <f t="shared" si="14"/>
        <v>5.2180505262375654</v>
      </c>
      <c r="G89" s="2">
        <f t="shared" si="15"/>
        <v>9.1753731876196518</v>
      </c>
    </row>
    <row r="90" spans="1:7" x14ac:dyDescent="0.2">
      <c r="A90">
        <v>7</v>
      </c>
      <c r="B90">
        <v>88</v>
      </c>
      <c r="C90" s="1">
        <f t="shared" si="11"/>
        <v>125714.28571428571</v>
      </c>
      <c r="D90" s="2">
        <f t="shared" si="12"/>
        <v>5.6142046920190651</v>
      </c>
      <c r="E90" s="2">
        <f t="shared" si="13"/>
        <v>8.6241957806497727</v>
      </c>
      <c r="F90" s="2">
        <f t="shared" si="14"/>
        <v>5.2273487942654135</v>
      </c>
      <c r="G90" s="2">
        <f t="shared" si="15"/>
        <v>9.1615462750144836</v>
      </c>
    </row>
    <row r="91" spans="1:7" x14ac:dyDescent="0.2">
      <c r="A91">
        <v>7</v>
      </c>
      <c r="B91">
        <v>89</v>
      </c>
      <c r="C91" s="1">
        <f t="shared" si="11"/>
        <v>127142.85714285713</v>
      </c>
      <c r="D91" s="2">
        <f t="shared" si="12"/>
        <v>5.6215747977129809</v>
      </c>
      <c r="E91" s="2">
        <f t="shared" si="13"/>
        <v>8.6141023455763488</v>
      </c>
      <c r="F91" s="2">
        <f t="shared" si="14"/>
        <v>5.2364994380202852</v>
      </c>
      <c r="G91" s="2">
        <f t="shared" si="15"/>
        <v>9.1479696936287862</v>
      </c>
    </row>
    <row r="92" spans="1:7" x14ac:dyDescent="0.2">
      <c r="A92">
        <v>7</v>
      </c>
      <c r="B92">
        <v>90</v>
      </c>
      <c r="C92" s="1">
        <f t="shared" si="11"/>
        <v>128571.42857142858</v>
      </c>
      <c r="D92" s="2">
        <f t="shared" si="12"/>
        <v>5.6288266324193534</v>
      </c>
      <c r="E92" s="2">
        <f t="shared" si="13"/>
        <v>8.6041884281038339</v>
      </c>
      <c r="F92" s="2">
        <f t="shared" si="14"/>
        <v>5.2455063596895393</v>
      </c>
      <c r="G92" s="2">
        <f t="shared" si="15"/>
        <v>9.1346360924721015</v>
      </c>
    </row>
    <row r="93" spans="1:7" x14ac:dyDescent="0.2">
      <c r="A93">
        <v>7</v>
      </c>
      <c r="B93">
        <v>91</v>
      </c>
      <c r="C93" s="1">
        <f t="shared" si="11"/>
        <v>130000</v>
      </c>
      <c r="D93" s="2">
        <f t="shared" si="12"/>
        <v>5.6359633459100822</v>
      </c>
      <c r="E93" s="2">
        <f t="shared" si="13"/>
        <v>8.5944488397344401</v>
      </c>
      <c r="F93" s="2">
        <f t="shared" si="14"/>
        <v>5.2543733178209377</v>
      </c>
      <c r="G93" s="2">
        <f t="shared" si="15"/>
        <v>9.1215384167303508</v>
      </c>
    </row>
    <row r="94" spans="1:7" x14ac:dyDescent="0.2">
      <c r="A94">
        <v>7</v>
      </c>
      <c r="B94">
        <v>92</v>
      </c>
      <c r="C94" s="1">
        <f t="shared" si="11"/>
        <v>131428.57142857142</v>
      </c>
      <c r="D94" s="2">
        <f t="shared" si="12"/>
        <v>5.6429879713460522</v>
      </c>
      <c r="E94" s="2">
        <f t="shared" si="13"/>
        <v>8.5848785979536171</v>
      </c>
      <c r="F94" s="2">
        <f t="shared" si="14"/>
        <v>5.263103934072193</v>
      </c>
      <c r="G94" s="2">
        <f t="shared" si="15"/>
        <v>9.1086698926815632</v>
      </c>
    </row>
    <row r="95" spans="1:7" x14ac:dyDescent="0.2">
      <c r="A95">
        <v>7</v>
      </c>
      <c r="B95">
        <v>93</v>
      </c>
      <c r="C95" s="1">
        <f t="shared" si="11"/>
        <v>132857.14285714287</v>
      </c>
      <c r="D95" s="2">
        <f t="shared" si="12"/>
        <v>5.6499034307822082</v>
      </c>
      <c r="E95" s="2">
        <f t="shared" si="13"/>
        <v>8.5754729158852516</v>
      </c>
      <c r="F95" s="2">
        <f t="shared" si="14"/>
        <v>5.2717016995759822</v>
      </c>
      <c r="G95" s="2">
        <f t="shared" si="15"/>
        <v>9.0960240135363897</v>
      </c>
    </row>
    <row r="96" spans="1:7" x14ac:dyDescent="0.2">
      <c r="A96">
        <v>7</v>
      </c>
      <c r="B96">
        <v>94</v>
      </c>
      <c r="C96" s="1">
        <f t="shared" si="11"/>
        <v>134285.71428571429</v>
      </c>
      <c r="D96" s="2">
        <f t="shared" si="12"/>
        <v>5.6567125403577814</v>
      </c>
      <c r="E96" s="2">
        <f t="shared" si="13"/>
        <v>8.5662271925726152</v>
      </c>
      <c r="F96" s="2">
        <f t="shared" si="14"/>
        <v>5.2801699809461464</v>
      </c>
      <c r="G96" s="2">
        <f t="shared" si="15"/>
        <v>9.0835945261373752</v>
      </c>
    </row>
    <row r="97" spans="1:7" x14ac:dyDescent="0.2">
      <c r="A97">
        <v>7</v>
      </c>
      <c r="B97">
        <v>95</v>
      </c>
      <c r="C97" s="1">
        <f t="shared" si="11"/>
        <v>135714.28571428571</v>
      </c>
      <c r="D97" s="2">
        <f t="shared" si="12"/>
        <v>5.6634180151927476</v>
      </c>
      <c r="E97" s="2">
        <f t="shared" si="13"/>
        <v>8.5571370038409338</v>
      </c>
      <c r="F97" s="2">
        <f t="shared" si="14"/>
        <v>5.288512025948739</v>
      </c>
      <c r="G97" s="2">
        <f t="shared" si="15"/>
        <v>9.0713754184562134</v>
      </c>
    </row>
    <row r="98" spans="1:7" x14ac:dyDescent="0.2">
      <c r="A98">
        <v>7</v>
      </c>
      <c r="B98">
        <v>96</v>
      </c>
      <c r="C98" s="1">
        <f t="shared" si="11"/>
        <v>137142.85714285713</v>
      </c>
      <c r="D98" s="2">
        <f t="shared" si="12"/>
        <v>5.6700224740100129</v>
      </c>
      <c r="E98" s="2">
        <f t="shared" si="13"/>
        <v>8.5481980937010356</v>
      </c>
      <c r="F98" s="2">
        <f t="shared" si="14"/>
        <v>5.2967309688598618</v>
      </c>
      <c r="G98" s="2">
        <f t="shared" si="15"/>
        <v>9.0593609078332644</v>
      </c>
    </row>
    <row r="99" spans="1:7" x14ac:dyDescent="0.2">
      <c r="A99">
        <v>7</v>
      </c>
      <c r="B99">
        <v>97</v>
      </c>
      <c r="C99" s="1">
        <f t="shared" si="11"/>
        <v>138571.42857142858</v>
      </c>
      <c r="D99" s="2">
        <f t="shared" si="12"/>
        <v>5.6765284435013008</v>
      </c>
      <c r="E99" s="2">
        <f t="shared" si="13"/>
        <v>8.539406366256669</v>
      </c>
      <c r="F99" s="2">
        <f t="shared" si="14"/>
        <v>5.3048298355305503</v>
      </c>
      <c r="G99" s="2">
        <f t="shared" si="15"/>
        <v>9.0475454299078972</v>
      </c>
    </row>
    <row r="100" spans="1:7" x14ac:dyDescent="0.2">
      <c r="A100">
        <v>7</v>
      </c>
      <c r="B100">
        <v>98</v>
      </c>
      <c r="C100" s="1">
        <f t="shared" si="11"/>
        <v>140000</v>
      </c>
      <c r="D100" s="2">
        <f t="shared" si="12"/>
        <v>5.6829383624534042</v>
      </c>
      <c r="E100" s="2">
        <f t="shared" si="13"/>
        <v>8.5307578780810935</v>
      </c>
      <c r="F100" s="2">
        <f t="shared" si="14"/>
        <v>5.3128115481774971</v>
      </c>
      <c r="G100" s="2">
        <f t="shared" si="15"/>
        <v>9.0359236281923998</v>
      </c>
    </row>
    <row r="101" spans="1:7" x14ac:dyDescent="0.2">
      <c r="A101">
        <v>7</v>
      </c>
      <c r="B101">
        <v>99</v>
      </c>
      <c r="C101" s="1">
        <f t="shared" si="11"/>
        <v>141428.57142857142</v>
      </c>
      <c r="D101" s="2">
        <f t="shared" si="12"/>
        <v>5.6892545856501782</v>
      </c>
      <c r="E101" s="2">
        <f t="shared" si="13"/>
        <v>8.5222488310311952</v>
      </c>
      <c r="F101" s="2">
        <f t="shared" si="14"/>
        <v>5.3206789299169959</v>
      </c>
      <c r="G101" s="2">
        <f t="shared" si="15"/>
        <v>9.024490344245768</v>
      </c>
    </row>
    <row r="102" spans="1:7" x14ac:dyDescent="0.2">
      <c r="A102">
        <v>7</v>
      </c>
      <c r="B102">
        <v>100</v>
      </c>
      <c r="C102" s="1">
        <f t="shared" si="11"/>
        <v>142857.14285714287</v>
      </c>
      <c r="D102" s="2">
        <f t="shared" si="12"/>
        <v>5.6954793875646192</v>
      </c>
      <c r="E102" s="2">
        <f t="shared" si="13"/>
        <v>8.5138755654698457</v>
      </c>
      <c r="F102" s="2">
        <f t="shared" si="14"/>
        <v>5.3284347090582429</v>
      </c>
      <c r="G102" s="2">
        <f t="shared" si="15"/>
        <v>9.0132406084071697</v>
      </c>
    </row>
    <row r="103" spans="1:7" x14ac:dyDescent="0.2">
      <c r="A103">
        <v>7</v>
      </c>
      <c r="B103">
        <v>101</v>
      </c>
      <c r="C103" s="1">
        <f t="shared" si="11"/>
        <v>144285.71428571429</v>
      </c>
      <c r="D103" s="2">
        <f t="shared" si="12"/>
        <v>5.7016149658541835</v>
      </c>
      <c r="E103" s="2">
        <f t="shared" si="13"/>
        <v>8.5056345538694416</v>
      </c>
      <c r="F103" s="2">
        <f t="shared" si="14"/>
        <v>5.3360815231709742</v>
      </c>
      <c r="G103" s="2">
        <f t="shared" si="15"/>
        <v>9.0021696310519026</v>
      </c>
    </row>
    <row r="104" spans="1:7" x14ac:dyDescent="0.2">
      <c r="A104">
        <v>7</v>
      </c>
      <c r="B104">
        <v>102</v>
      </c>
      <c r="C104" s="1">
        <f t="shared" si="11"/>
        <v>145714.28571428571</v>
      </c>
      <c r="D104" s="2">
        <f t="shared" si="12"/>
        <v>5.7076634446716916</v>
      </c>
      <c r="E104" s="2">
        <f t="shared" si="13"/>
        <v>8.497522394771579</v>
      </c>
      <c r="F104" s="2">
        <f t="shared" si="14"/>
        <v>5.3436219229413364</v>
      </c>
      <c r="G104" s="2">
        <f t="shared" si="15"/>
        <v>8.9912727943354351</v>
      </c>
    </row>
    <row r="105" spans="1:7" x14ac:dyDescent="0.2">
      <c r="A105">
        <v>7</v>
      </c>
      <c r="B105">
        <v>103</v>
      </c>
      <c r="C105" s="1">
        <f t="shared" si="11"/>
        <v>147142.85714285713</v>
      </c>
      <c r="D105" s="2">
        <f t="shared" si="12"/>
        <v>5.7136268778031907</v>
      </c>
      <c r="E105" s="2">
        <f t="shared" si="13"/>
        <v>8.4895358070797879</v>
      </c>
      <c r="F105" s="2">
        <f t="shared" si="14"/>
        <v>5.3510583758289716</v>
      </c>
      <c r="G105" s="2">
        <f t="shared" si="15"/>
        <v>8.980545644393807</v>
      </c>
    </row>
    <row r="106" spans="1:7" x14ac:dyDescent="0.2">
      <c r="A106">
        <v>7</v>
      </c>
      <c r="B106">
        <v>104</v>
      </c>
      <c r="C106" s="1">
        <f t="shared" si="11"/>
        <v>148571.42857142858</v>
      </c>
      <c r="D106" s="2">
        <f t="shared" si="12"/>
        <v>5.7195072516433969</v>
      </c>
      <c r="E106" s="2">
        <f t="shared" si="13"/>
        <v>8.4816716246638233</v>
      </c>
      <c r="F106" s="2">
        <f t="shared" si="14"/>
        <v>5.3583932695372098</v>
      </c>
      <c r="G106" s="2">
        <f t="shared" si="15"/>
        <v>8.9699838839709205</v>
      </c>
    </row>
    <row r="107" spans="1:7" x14ac:dyDescent="0.2">
      <c r="A107">
        <v>7</v>
      </c>
      <c r="B107">
        <v>105</v>
      </c>
      <c r="C107" s="1">
        <f t="shared" si="11"/>
        <v>150000</v>
      </c>
      <c r="D107" s="2">
        <f t="shared" si="12"/>
        <v>5.7253064880185436</v>
      </c>
      <c r="E107" s="2">
        <f t="shared" si="13"/>
        <v>8.473926791255721</v>
      </c>
      <c r="F107" s="2">
        <f t="shared" si="14"/>
        <v>5.3656289153077514</v>
      </c>
      <c r="G107" s="2">
        <f t="shared" si="15"/>
        <v>8.9595833654454697</v>
      </c>
    </row>
    <row r="108" spans="1:7" x14ac:dyDescent="0.2">
      <c r="A108">
        <v>7</v>
      </c>
      <c r="B108">
        <v>106</v>
      </c>
      <c r="C108" s="1">
        <f t="shared" si="11"/>
        <v>151428.57142857142</v>
      </c>
      <c r="D108" s="2">
        <f t="shared" si="12"/>
        <v>5.7310264468658367</v>
      </c>
      <c r="E108" s="2">
        <f t="shared" si="13"/>
        <v>8.4662983556191591</v>
      </c>
      <c r="F108" s="2">
        <f t="shared" si="14"/>
        <v>5.3727675510500559</v>
      </c>
      <c r="G108" s="2">
        <f t="shared" si="15"/>
        <v>8.9493400842322242</v>
      </c>
    </row>
    <row r="109" spans="1:7" x14ac:dyDescent="0.2">
      <c r="A109">
        <v>7</v>
      </c>
      <c r="B109">
        <v>107</v>
      </c>
      <c r="C109" s="1">
        <f t="shared" si="11"/>
        <v>152857.14285714287</v>
      </c>
      <c r="D109" s="2">
        <f t="shared" si="12"/>
        <v>5.7366689287780419</v>
      </c>
      <c r="E109" s="2">
        <f t="shared" si="13"/>
        <v>8.458783466975051</v>
      </c>
      <c r="F109" s="2">
        <f t="shared" si="14"/>
        <v>5.3798113443153373</v>
      </c>
      <c r="G109" s="2">
        <f t="shared" si="15"/>
        <v>8.9392501725342139</v>
      </c>
    </row>
    <row r="110" spans="1:7" x14ac:dyDescent="0.2">
      <c r="A110">
        <v>7</v>
      </c>
      <c r="B110">
        <v>108</v>
      </c>
      <c r="C110" s="1">
        <f t="shared" si="11"/>
        <v>154285.71428571429</v>
      </c>
      <c r="D110" s="2">
        <f t="shared" si="12"/>
        <v>5.7422356774211671</v>
      </c>
      <c r="E110" s="2">
        <f t="shared" si="13"/>
        <v>8.4513793706675173</v>
      </c>
      <c r="F110" s="2">
        <f t="shared" si="14"/>
        <v>5.3867623951241077</v>
      </c>
      <c r="G110" s="2">
        <f t="shared" si="15"/>
        <v>8.92930989342406</v>
      </c>
    </row>
    <row r="111" spans="1:7" x14ac:dyDescent="0.2">
      <c r="A111">
        <v>7</v>
      </c>
      <c r="B111">
        <v>109</v>
      </c>
      <c r="C111" s="1">
        <f t="shared" si="11"/>
        <v>155714.28571428571</v>
      </c>
      <c r="D111" s="2">
        <f t="shared" si="12"/>
        <v>5.7477283818326486</v>
      </c>
      <c r="E111" s="2">
        <f t="shared" si="13"/>
        <v>8.4440834040554709</v>
      </c>
      <c r="F111" s="2">
        <f t="shared" si="14"/>
        <v>5.3936227386557576</v>
      </c>
      <c r="G111" s="2">
        <f t="shared" si="15"/>
        <v>8.9195156352341467</v>
      </c>
    </row>
    <row r="112" spans="1:7" x14ac:dyDescent="0.2">
      <c r="A112">
        <v>7</v>
      </c>
      <c r="B112">
        <v>110</v>
      </c>
      <c r="C112" s="1">
        <f t="shared" si="11"/>
        <v>157142.85714285713</v>
      </c>
      <c r="D112" s="2">
        <f t="shared" si="12"/>
        <v>5.7531486786070012</v>
      </c>
      <c r="E112" s="2">
        <f t="shared" si="13"/>
        <v>8.436892992616098</v>
      </c>
      <c r="F112" s="2">
        <f t="shared" si="14"/>
        <v>5.4003943478080974</v>
      </c>
      <c r="G112" s="2">
        <f t="shared" si="15"/>
        <v>8.9098639062368825</v>
      </c>
    </row>
    <row r="113" spans="1:7" x14ac:dyDescent="0.2">
      <c r="A113">
        <v>7</v>
      </c>
      <c r="B113">
        <v>111</v>
      </c>
      <c r="C113" s="1">
        <f t="shared" si="11"/>
        <v>158571.42857142858</v>
      </c>
      <c r="D113" s="2">
        <f t="shared" si="12"/>
        <v>5.7584981539753448</v>
      </c>
      <c r="E113" s="2">
        <f t="shared" si="13"/>
        <v>8.4298056462474751</v>
      </c>
      <c r="F113" s="2">
        <f t="shared" si="14"/>
        <v>5.4070791356341958</v>
      </c>
      <c r="G113" s="2">
        <f t="shared" si="15"/>
        <v>8.900351329597525</v>
      </c>
    </row>
    <row r="114" spans="1:7" x14ac:dyDescent="0.2">
      <c r="A114">
        <v>7</v>
      </c>
      <c r="B114">
        <v>112</v>
      </c>
      <c r="C114" s="1">
        <f t="shared" si="11"/>
        <v>160000</v>
      </c>
      <c r="D114" s="2">
        <f t="shared" si="12"/>
        <v>5.7637783457848988</v>
      </c>
      <c r="E114" s="2">
        <f t="shared" si="13"/>
        <v>8.4228189557584621</v>
      </c>
      <c r="F114" s="2">
        <f t="shared" si="14"/>
        <v>5.4136789576634987</v>
      </c>
      <c r="G114" s="2">
        <f t="shared" si="15"/>
        <v>8.8909746385832271</v>
      </c>
    </row>
    <row r="115" spans="1:7" x14ac:dyDescent="0.2">
      <c r="A115">
        <v>7</v>
      </c>
      <c r="B115">
        <v>113</v>
      </c>
      <c r="C115" s="1">
        <f t="shared" si="11"/>
        <v>161428.57142857142</v>
      </c>
      <c r="D115" s="2">
        <f t="shared" si="12"/>
        <v>5.7689907453840537</v>
      </c>
      <c r="E115" s="2">
        <f t="shared" si="13"/>
        <v>8.4159305895347138</v>
      </c>
      <c r="F115" s="2">
        <f t="shared" si="14"/>
        <v>5.4201956141135135</v>
      </c>
      <c r="G115" s="2">
        <f t="shared" si="15"/>
        <v>8.8817306720131537</v>
      </c>
    </row>
    <row r="116" spans="1:7" x14ac:dyDescent="0.2">
      <c r="A116">
        <v>7</v>
      </c>
      <c r="B116">
        <v>114</v>
      </c>
      <c r="C116" s="1">
        <f t="shared" si="11"/>
        <v>162857.14285714284</v>
      </c>
      <c r="D116" s="2">
        <f t="shared" si="12"/>
        <v>5.774136799418315</v>
      </c>
      <c r="E116" s="2">
        <f t="shared" si="13"/>
        <v>8.4091382903705973</v>
      </c>
      <c r="F116" s="2">
        <f t="shared" si="14"/>
        <v>5.4266308519983273</v>
      </c>
      <c r="G116" s="2">
        <f t="shared" si="15"/>
        <v>8.8726163699354803</v>
      </c>
    </row>
    <row r="117" spans="1:7" x14ac:dyDescent="0.2">
      <c r="A117">
        <v>7</v>
      </c>
      <c r="B117">
        <v>115</v>
      </c>
      <c r="C117" s="1">
        <f t="shared" si="11"/>
        <v>164285.71428571426</v>
      </c>
      <c r="D117" s="2">
        <f t="shared" si="12"/>
        <v>5.779217911542073</v>
      </c>
      <c r="E117" s="2">
        <f t="shared" si="13"/>
        <v>8.4024398724572542</v>
      </c>
      <c r="F117" s="2">
        <f t="shared" si="14"/>
        <v>5.4329863671394412</v>
      </c>
      <c r="G117" s="2">
        <f t="shared" si="15"/>
        <v>8.8636287695180744</v>
      </c>
    </row>
    <row r="118" spans="1:7" x14ac:dyDescent="0.2">
      <c r="A118">
        <v>7</v>
      </c>
      <c r="B118">
        <v>116</v>
      </c>
      <c r="C118" s="1">
        <f t="shared" si="11"/>
        <v>165714.28571428574</v>
      </c>
      <c r="D118" s="2">
        <f t="shared" si="12"/>
        <v>5.784235444050811</v>
      </c>
      <c r="E118" s="2">
        <f t="shared" si="13"/>
        <v>8.3958332185179199</v>
      </c>
      <c r="F118" s="2">
        <f t="shared" si="14"/>
        <v>5.4392638060843108</v>
      </c>
      <c r="G118" s="2">
        <f t="shared" si="15"/>
        <v>8.8547650011405086</v>
      </c>
    </row>
    <row r="119" spans="1:7" x14ac:dyDescent="0.2">
      <c r="A119">
        <v>7</v>
      </c>
      <c r="B119">
        <v>117</v>
      </c>
      <c r="C119" s="1">
        <f t="shared" si="11"/>
        <v>167142.85714285716</v>
      </c>
      <c r="D119" s="2">
        <f t="shared" si="12"/>
        <v>5.7891907194380998</v>
      </c>
      <c r="E119" s="2">
        <f t="shared" si="13"/>
        <v>8.3893162770820133</v>
      </c>
      <c r="F119" s="2">
        <f t="shared" si="14"/>
        <v>5.4454647679375254</v>
      </c>
      <c r="G119" s="2">
        <f t="shared" si="15"/>
        <v>8.8460222846759002</v>
      </c>
    </row>
    <row r="120" spans="1:7" x14ac:dyDescent="0.2">
      <c r="A120">
        <v>7</v>
      </c>
      <c r="B120">
        <v>118</v>
      </c>
      <c r="C120" s="1">
        <f t="shared" si="11"/>
        <v>168571.42857142858</v>
      </c>
      <c r="D120" s="2">
        <f t="shared" si="12"/>
        <v>5.7940850218814282</v>
      </c>
      <c r="E120" s="2">
        <f t="shared" si="13"/>
        <v>8.3828870598901535</v>
      </c>
      <c r="F120" s="2">
        <f t="shared" si="14"/>
        <v>5.4515908061093539</v>
      </c>
      <c r="G120" s="2">
        <f t="shared" si="15"/>
        <v>8.8373979259517661</v>
      </c>
    </row>
    <row r="121" spans="1:7" x14ac:dyDescent="0.2">
      <c r="A121">
        <v>7</v>
      </c>
      <c r="B121">
        <v>119</v>
      </c>
      <c r="C121" s="1">
        <f t="shared" si="11"/>
        <v>170000</v>
      </c>
      <c r="D121" s="2">
        <f t="shared" si="12"/>
        <v>5.7989195986607225</v>
      </c>
      <c r="E121" s="2">
        <f t="shared" si="13"/>
        <v>8.3765436394227919</v>
      </c>
      <c r="F121" s="2">
        <f t="shared" si="14"/>
        <v>5.4576434299859615</v>
      </c>
      <c r="G121" s="2">
        <f t="shared" si="15"/>
        <v>8.8288893133798787</v>
      </c>
    </row>
    <row r="122" spans="1:7" x14ac:dyDescent="0.2">
      <c r="A122">
        <v>7</v>
      </c>
      <c r="B122">
        <v>120</v>
      </c>
      <c r="C122" s="1">
        <f t="shared" si="11"/>
        <v>171428.57142857142</v>
      </c>
      <c r="D122" s="2">
        <f t="shared" si="12"/>
        <v>5.8036956615130917</v>
      </c>
      <c r="E122" s="2">
        <f t="shared" si="13"/>
        <v>8.3702841465455489</v>
      </c>
      <c r="F122" s="2">
        <f t="shared" si="14"/>
        <v>5.46362410652549</v>
      </c>
      <c r="G122" s="2">
        <f t="shared" si="15"/>
        <v>8.8204939147456436</v>
      </c>
    </row>
    <row r="123" spans="1:7" x14ac:dyDescent="0.2">
      <c r="A123">
        <v>7</v>
      </c>
      <c r="B123">
        <v>121</v>
      </c>
      <c r="C123" s="1">
        <f t="shared" si="11"/>
        <v>172857.14285714284</v>
      </c>
      <c r="D123" s="2">
        <f t="shared" si="12"/>
        <v>5.808414387927189</v>
      </c>
      <c r="E123" s="2">
        <f t="shared" si="13"/>
        <v>8.3641067682647883</v>
      </c>
      <c r="F123" s="2">
        <f t="shared" si="14"/>
        <v>5.4695342617837888</v>
      </c>
      <c r="G123" s="2">
        <f t="shared" si="15"/>
        <v>8.812209274148211</v>
      </c>
    </row>
    <row r="124" spans="1:7" x14ac:dyDescent="0.2">
      <c r="A124">
        <v>7</v>
      </c>
      <c r="B124">
        <v>122</v>
      </c>
      <c r="C124" s="1">
        <f t="shared" si="11"/>
        <v>174285.71428571426</v>
      </c>
      <c r="D124" s="2">
        <f t="shared" si="12"/>
        <v>5.8130769223803389</v>
      </c>
      <c r="E124" s="2">
        <f t="shared" si="13"/>
        <v>8.358009745587454</v>
      </c>
      <c r="F124" s="2">
        <f t="shared" si="14"/>
        <v>5.4753752823735171</v>
      </c>
      <c r="G124" s="2">
        <f t="shared" si="15"/>
        <v>8.8040330090830157</v>
      </c>
    </row>
    <row r="125" spans="1:7" x14ac:dyDescent="0.2">
      <c r="A125">
        <v>7</v>
      </c>
      <c r="B125">
        <v>123</v>
      </c>
      <c r="C125" s="1">
        <f t="shared" si="11"/>
        <v>175714.28571428574</v>
      </c>
      <c r="D125" s="2">
        <f t="shared" si="12"/>
        <v>5.8176843775214095</v>
      </c>
      <c r="E125" s="2">
        <f t="shared" si="13"/>
        <v>8.3519913714794605</v>
      </c>
      <c r="F125" s="2">
        <f t="shared" si="14"/>
        <v>5.4811485168599674</v>
      </c>
      <c r="G125" s="2">
        <f t="shared" si="15"/>
        <v>8.7959628076590306</v>
      </c>
    </row>
    <row r="126" spans="1:7" x14ac:dyDescent="0.2">
      <c r="A126">
        <v>7</v>
      </c>
      <c r="B126">
        <v>124</v>
      </c>
      <c r="C126" s="1">
        <f t="shared" si="11"/>
        <v>177142.85714285716</v>
      </c>
      <c r="D126" s="2">
        <f t="shared" si="12"/>
        <v>5.822237835302202</v>
      </c>
      <c r="E126" s="2">
        <f t="shared" si="13"/>
        <v>8.3460499889173505</v>
      </c>
      <c r="F126" s="2">
        <f t="shared" si="14"/>
        <v>5.4868552770968915</v>
      </c>
      <c r="G126" s="2">
        <f t="shared" si="15"/>
        <v>8.7879964259434509</v>
      </c>
    </row>
    <row r="127" spans="1:7" x14ac:dyDescent="0.2">
      <c r="A127">
        <v>7</v>
      </c>
      <c r="B127">
        <v>125</v>
      </c>
      <c r="C127" s="1">
        <f t="shared" si="11"/>
        <v>178571.42857142858</v>
      </c>
      <c r="D127" s="2">
        <f t="shared" si="12"/>
        <v>5.8267383480600126</v>
      </c>
      <c r="E127" s="2">
        <f t="shared" si="13"/>
        <v>8.3401839890282261</v>
      </c>
      <c r="F127" s="2">
        <f t="shared" si="14"/>
        <v>5.4924968395052796</v>
      </c>
      <c r="G127" s="2">
        <f t="shared" si="15"/>
        <v>8.780131685426964</v>
      </c>
    </row>
    <row r="128" spans="1:7" x14ac:dyDescent="0.2">
      <c r="A128">
        <v>7</v>
      </c>
      <c r="B128">
        <v>126</v>
      </c>
      <c r="C128" s="1">
        <f t="shared" si="11"/>
        <v>180000</v>
      </c>
      <c r="D128" s="2">
        <f t="shared" si="12"/>
        <v>5.8311869395538221</v>
      </c>
      <c r="E128" s="2">
        <f t="shared" si="13"/>
        <v>8.3343918093132796</v>
      </c>
      <c r="F128" s="2">
        <f t="shared" si="14"/>
        <v>5.4980744462980677</v>
      </c>
      <c r="G128" s="2">
        <f t="shared" si="15"/>
        <v>8.7723664706032451</v>
      </c>
    </row>
    <row r="129" spans="1:7" x14ac:dyDescent="0.2">
      <c r="A129">
        <v>7</v>
      </c>
      <c r="B129">
        <v>127</v>
      </c>
      <c r="C129" s="1">
        <f t="shared" si="11"/>
        <v>181428.57142857142</v>
      </c>
      <c r="D129" s="2">
        <f t="shared" si="12"/>
        <v>5.8355846059564564</v>
      </c>
      <c r="E129" s="2">
        <f t="shared" si="13"/>
        <v>8.3286719319505664</v>
      </c>
      <c r="F129" s="2">
        <f t="shared" si="14"/>
        <v>5.5035893066533363</v>
      </c>
      <c r="G129" s="2">
        <f t="shared" si="15"/>
        <v>8.7646987266566292</v>
      </c>
    </row>
    <row r="130" spans="1:7" x14ac:dyDescent="0.2">
      <c r="A130">
        <v>7</v>
      </c>
      <c r="B130">
        <v>128</v>
      </c>
      <c r="C130" s="1">
        <f t="shared" si="11"/>
        <v>182857.14285714284</v>
      </c>
      <c r="D130" s="2">
        <f t="shared" si="12"/>
        <v>5.8399323168049087</v>
      </c>
      <c r="E130" s="2">
        <f t="shared" si="13"/>
        <v>8.3230228821727987</v>
      </c>
      <c r="F130" s="2">
        <f t="shared" si="14"/>
        <v>5.5090425978386355</v>
      </c>
      <c r="G130" s="2">
        <f t="shared" si="15"/>
        <v>8.7571264572523226</v>
      </c>
    </row>
    <row r="131" spans="1:7" x14ac:dyDescent="0.2">
      <c r="A131">
        <v>7</v>
      </c>
      <c r="B131">
        <v>129</v>
      </c>
      <c r="C131" s="1">
        <f t="shared" si="11"/>
        <v>184285.71428571426</v>
      </c>
      <c r="D131" s="2">
        <f t="shared" si="12"/>
        <v>5.8442310159108954</v>
      </c>
      <c r="E131" s="2">
        <f t="shared" si="13"/>
        <v>8.3174432267163905</v>
      </c>
      <c r="F131" s="2">
        <f t="shared" si="14"/>
        <v>5.5144354662887638</v>
      </c>
      <c r="G131" s="2">
        <f t="shared" si="15"/>
        <v>8.7496477224238216</v>
      </c>
    </row>
    <row r="132" spans="1:7" x14ac:dyDescent="0.2">
      <c r="A132">
        <v>7</v>
      </c>
      <c r="B132">
        <v>130</v>
      </c>
      <c r="C132" s="1">
        <f t="shared" si="11"/>
        <v>185714.28571428574</v>
      </c>
      <c r="D132" s="2">
        <f t="shared" si="12"/>
        <v>5.848481622233602</v>
      </c>
      <c r="E132" s="2">
        <f t="shared" si="13"/>
        <v>8.3119315723379898</v>
      </c>
      <c r="F132" s="2">
        <f t="shared" si="14"/>
        <v>5.5197690286393595</v>
      </c>
      <c r="G132" s="2">
        <f t="shared" si="15"/>
        <v>8.7422606365525546</v>
      </c>
    </row>
    <row r="133" spans="1:7" x14ac:dyDescent="0.2">
      <c r="A133">
        <v>7</v>
      </c>
      <c r="B133">
        <v>131</v>
      </c>
      <c r="C133" s="1">
        <f t="shared" si="11"/>
        <v>187142.85714285716</v>
      </c>
      <c r="D133" s="2">
        <f t="shared" si="12"/>
        <v>5.8526850307164553</v>
      </c>
      <c r="E133" s="2">
        <f t="shared" si="13"/>
        <v>8.3064865643951613</v>
      </c>
      <c r="F133" s="2">
        <f t="shared" si="14"/>
        <v>5.5250443727182743</v>
      </c>
      <c r="G133" s="2">
        <f t="shared" si="15"/>
        <v>8.734963366435041</v>
      </c>
    </row>
    <row r="134" spans="1:7" x14ac:dyDescent="0.2">
      <c r="A134">
        <v>7</v>
      </c>
      <c r="B134">
        <v>132</v>
      </c>
      <c r="C134" s="1">
        <f t="shared" si="11"/>
        <v>188571.42857142858</v>
      </c>
      <c r="D134" s="2">
        <f t="shared" si="12"/>
        <v>5.8568421130896748</v>
      </c>
      <c r="E134" s="2">
        <f t="shared" si="13"/>
        <v>8.3011068854878705</v>
      </c>
      <c r="F134" s="2">
        <f t="shared" si="14"/>
        <v>5.5302625584969434</v>
      </c>
      <c r="G134" s="2">
        <f t="shared" si="15"/>
        <v>8.727754129433098</v>
      </c>
    </row>
    <row r="135" spans="1:7" x14ac:dyDescent="0.2">
      <c r="A135">
        <v>7</v>
      </c>
      <c r="B135">
        <v>133</v>
      </c>
      <c r="C135" s="1">
        <f t="shared" si="11"/>
        <v>190000</v>
      </c>
      <c r="D135" s="2">
        <f t="shared" si="12"/>
        <v>5.860953718640241</v>
      </c>
      <c r="E135" s="2">
        <f t="shared" si="13"/>
        <v>8.2957912541578214</v>
      </c>
      <c r="F135" s="2">
        <f t="shared" si="14"/>
        <v>5.535424619003491</v>
      </c>
      <c r="G135" s="2">
        <f t="shared" si="15"/>
        <v>8.720631191702978</v>
      </c>
    </row>
    <row r="136" spans="1:7" x14ac:dyDescent="0.2">
      <c r="A136">
        <v>7</v>
      </c>
      <c r="B136">
        <v>134</v>
      </c>
      <c r="C136" s="1">
        <f t="shared" si="11"/>
        <v>191428.57142857142</v>
      </c>
      <c r="D136" s="2">
        <f t="shared" si="12"/>
        <v>5.8650206749508236</v>
      </c>
      <c r="E136" s="2">
        <f t="shared" si="13"/>
        <v>8.290538423642694</v>
      </c>
      <c r="F136" s="2">
        <f t="shared" si="14"/>
        <v>5.540531561199483</v>
      </c>
      <c r="G136" s="2">
        <f t="shared" si="15"/>
        <v>8.7135928664994431</v>
      </c>
    </row>
    <row r="137" spans="1:7" x14ac:dyDescent="0.2">
      <c r="A137">
        <v>7</v>
      </c>
      <c r="B137">
        <v>135</v>
      </c>
      <c r="C137" s="1">
        <f t="shared" si="11"/>
        <v>192857.14285714284</v>
      </c>
      <c r="D137" s="2">
        <f t="shared" si="12"/>
        <v>5.8690437886091615</v>
      </c>
      <c r="E137" s="2">
        <f t="shared" si="13"/>
        <v>8.2853471806826029</v>
      </c>
      <c r="F137" s="2">
        <f t="shared" si="14"/>
        <v>5.5455843668219531</v>
      </c>
      <c r="G137" s="2">
        <f t="shared" si="15"/>
        <v>8.7066375125511097</v>
      </c>
    </row>
    <row r="138" spans="1:7" x14ac:dyDescent="0.2">
      <c r="A138">
        <v>7</v>
      </c>
      <c r="B138">
        <v>136</v>
      </c>
      <c r="C138" s="1">
        <f t="shared" si="11"/>
        <v>194285.71428571426</v>
      </c>
      <c r="D138" s="2">
        <f t="shared" si="12"/>
        <v>5.8730238458892687</v>
      </c>
      <c r="E138" s="2">
        <f t="shared" si="13"/>
        <v>8.2802163443762034</v>
      </c>
      <c r="F138" s="2">
        <f t="shared" si="14"/>
        <v>5.5505839931924044</v>
      </c>
      <c r="G138" s="2">
        <f t="shared" si="15"/>
        <v>8.6997635325035265</v>
      </c>
    </row>
    <row r="139" spans="1:7" x14ac:dyDescent="0.2">
      <c r="A139">
        <v>7</v>
      </c>
      <c r="B139">
        <v>137</v>
      </c>
      <c r="C139" s="1">
        <f t="shared" si="11"/>
        <v>195714.28571428574</v>
      </c>
      <c r="D139" s="2">
        <f t="shared" si="12"/>
        <v>5.8769616134057658</v>
      </c>
      <c r="E139" s="2">
        <f t="shared" si="13"/>
        <v>8.2751447650840415</v>
      </c>
      <c r="F139" s="2">
        <f t="shared" si="14"/>
        <v>5.5555313739941905</v>
      </c>
      <c r="G139" s="2">
        <f t="shared" si="15"/>
        <v>8.6929693714267042</v>
      </c>
    </row>
    <row r="140" spans="1:7" x14ac:dyDescent="0.2">
      <c r="A140">
        <v>7</v>
      </c>
      <c r="B140">
        <v>138</v>
      </c>
      <c r="C140" s="1">
        <f t="shared" si="11"/>
        <v>197142.85714285716</v>
      </c>
      <c r="D140" s="2">
        <f t="shared" si="12"/>
        <v>5.8808578387426316</v>
      </c>
      <c r="E140" s="2">
        <f t="shared" si="13"/>
        <v>8.2701313233768552</v>
      </c>
      <c r="F140" s="2">
        <f t="shared" si="14"/>
        <v>5.5604274200198818</v>
      </c>
      <c r="G140" s="2">
        <f t="shared" si="15"/>
        <v>8.6862535153839691</v>
      </c>
    </row>
    <row r="141" spans="1:7" x14ac:dyDescent="0.2">
      <c r="A141">
        <v>7</v>
      </c>
      <c r="B141">
        <v>139</v>
      </c>
      <c r="C141" s="1">
        <f t="shared" si="11"/>
        <v>198571.42857142858</v>
      </c>
      <c r="D141" s="2">
        <f t="shared" si="12"/>
        <v>5.8847132510574722</v>
      </c>
      <c r="E141" s="2">
        <f t="shared" si="13"/>
        <v>8.2651749290266441</v>
      </c>
      <c r="F141" s="2">
        <f t="shared" si="14"/>
        <v>5.5652730198898119</v>
      </c>
      <c r="G141" s="2">
        <f t="shared" si="15"/>
        <v>8.6796144900591781</v>
      </c>
    </row>
    <row r="142" spans="1:7" x14ac:dyDescent="0.2">
      <c r="A142">
        <v>7</v>
      </c>
      <c r="B142">
        <v>140</v>
      </c>
      <c r="C142" s="1">
        <f t="shared" ref="C142:C205" si="16">B142/A142*10000</f>
        <v>200000</v>
      </c>
      <c r="D142" s="2">
        <f t="shared" ref="D142:D205" si="17">(IF(B142&gt;0,(CHIINV(0.975, 2 * B142) / 2)/C142,0))*10000</f>
        <v>5.8885285616625147</v>
      </c>
      <c r="E142" s="2">
        <f t="shared" ref="E142:E205" si="18">(IF(B142&gt;0,(CHIINV(0.025, 2 * (B142+1) )/ 2)/C142,(CHIINV(0.025, 2 )/ 2)/C142))*10000</f>
        <v>8.2602745200385517</v>
      </c>
      <c r="F142" s="2">
        <f t="shared" ref="F142:F205" si="19">(IF(B142&gt;0,(CHIINV(0.995, 2 * B142) / 2)/C142,0))*10000</f>
        <v>5.5700690407432392</v>
      </c>
      <c r="G142" s="2">
        <f t="shared" ref="G142:G205" si="20">(IF(B142&gt;0,(CHIINV(0.005, 2 * (B142+1) )/ 2)/C142,(CHIINV(0.005, 2 )/ 2)/C142))*10000</f>
        <v>8.6730508594395417</v>
      </c>
    </row>
    <row r="143" spans="1:7" x14ac:dyDescent="0.2">
      <c r="A143">
        <v>7</v>
      </c>
      <c r="B143">
        <v>141</v>
      </c>
      <c r="C143" s="1">
        <f t="shared" si="16"/>
        <v>201428.57142857142</v>
      </c>
      <c r="D143" s="2">
        <f t="shared" si="17"/>
        <v>5.8923044645833063</v>
      </c>
      <c r="E143" s="2">
        <f t="shared" si="18"/>
        <v>8.2554290617215109</v>
      </c>
      <c r="F143" s="2">
        <f t="shared" si="19"/>
        <v>5.5748163289032933</v>
      </c>
      <c r="G143" s="2">
        <f t="shared" si="20"/>
        <v>8.6665612245513746</v>
      </c>
    </row>
    <row r="144" spans="1:7" x14ac:dyDescent="0.2">
      <c r="A144">
        <v>7</v>
      </c>
      <c r="B144">
        <v>142</v>
      </c>
      <c r="C144" s="1">
        <f t="shared" si="16"/>
        <v>202857.14285714284</v>
      </c>
      <c r="D144" s="2">
        <f t="shared" si="17"/>
        <v>5.8960416370961699</v>
      </c>
      <c r="E144" s="2">
        <f t="shared" si="18"/>
        <v>8.2506375457959535</v>
      </c>
      <c r="F144" s="2">
        <f t="shared" si="19"/>
        <v>5.5795157105168958</v>
      </c>
      <c r="G144" s="2">
        <f t="shared" si="20"/>
        <v>8.6601442222463412</v>
      </c>
    </row>
    <row r="145" spans="1:7" x14ac:dyDescent="0.2">
      <c r="A145">
        <v>7</v>
      </c>
      <c r="B145">
        <v>143</v>
      </c>
      <c r="C145" s="1">
        <f t="shared" si="16"/>
        <v>204285.71428571426</v>
      </c>
      <c r="D145" s="2">
        <f t="shared" si="17"/>
        <v>5.8997407402453366</v>
      </c>
      <c r="E145" s="2">
        <f t="shared" si="18"/>
        <v>8.2458989895367676</v>
      </c>
      <c r="F145" s="2">
        <f t="shared" si="19"/>
        <v>5.5841679921707161</v>
      </c>
      <c r="G145" s="2">
        <f t="shared" si="20"/>
        <v>8.6537985240357802</v>
      </c>
    </row>
    <row r="146" spans="1:7" x14ac:dyDescent="0.2">
      <c r="A146">
        <v>7</v>
      </c>
      <c r="B146">
        <v>144</v>
      </c>
      <c r="C146" s="1">
        <f t="shared" si="16"/>
        <v>205714.28571428574</v>
      </c>
      <c r="D146" s="2">
        <f t="shared" si="17"/>
        <v>5.903402419340682</v>
      </c>
      <c r="E146" s="2">
        <f t="shared" si="18"/>
        <v>8.2412124349499116</v>
      </c>
      <c r="F146" s="2">
        <f t="shared" si="19"/>
        <v>5.5887739614843053</v>
      </c>
      <c r="G146" s="2">
        <f t="shared" si="20"/>
        <v>8.6475228349709035</v>
      </c>
    </row>
    <row r="147" spans="1:7" x14ac:dyDescent="0.2">
      <c r="A147">
        <v>7</v>
      </c>
      <c r="B147">
        <v>145</v>
      </c>
      <c r="C147" s="1">
        <f t="shared" si="16"/>
        <v>207142.85714285716</v>
      </c>
      <c r="D147" s="2">
        <f t="shared" si="17"/>
        <v>5.9070273044369035</v>
      </c>
      <c r="E147" s="2">
        <f t="shared" si="18"/>
        <v>8.2365769479811419</v>
      </c>
      <c r="F147" s="2">
        <f t="shared" si="19"/>
        <v>5.5933343876813204</v>
      </c>
      <c r="G147" s="2">
        <f t="shared" si="20"/>
        <v>8.6413158925667855</v>
      </c>
    </row>
    <row r="148" spans="1:7" x14ac:dyDescent="0.2">
      <c r="A148">
        <v>7</v>
      </c>
      <c r="B148">
        <v>146</v>
      </c>
      <c r="C148" s="1">
        <f t="shared" si="16"/>
        <v>208571.42857142858</v>
      </c>
      <c r="D148" s="2">
        <f t="shared" si="17"/>
        <v>5.9106160107949535</v>
      </c>
      <c r="E148" s="2">
        <f t="shared" si="18"/>
        <v>8.2319916177553445</v>
      </c>
      <c r="F148" s="2">
        <f t="shared" si="19"/>
        <v>5.5978500221398146</v>
      </c>
      <c r="G148" s="2">
        <f t="shared" si="20"/>
        <v>8.6351764657680619</v>
      </c>
    </row>
    <row r="149" spans="1:7" x14ac:dyDescent="0.2">
      <c r="A149">
        <v>7</v>
      </c>
      <c r="B149">
        <v>147</v>
      </c>
      <c r="C149" s="1">
        <f t="shared" si="16"/>
        <v>210000</v>
      </c>
      <c r="D149" s="2">
        <f t="shared" si="17"/>
        <v>5.9141691393265114</v>
      </c>
      <c r="E149" s="2">
        <f t="shared" si="18"/>
        <v>8.2274555558451592</v>
      </c>
      <c r="F149" s="2">
        <f t="shared" si="19"/>
        <v>5.6023215989225008</v>
      </c>
      <c r="G149" s="2">
        <f t="shared" si="20"/>
        <v>8.629103353954541</v>
      </c>
    </row>
    <row r="150" spans="1:7" x14ac:dyDescent="0.2">
      <c r="A150">
        <v>7</v>
      </c>
      <c r="B150">
        <v>148</v>
      </c>
      <c r="C150" s="1">
        <f t="shared" si="16"/>
        <v>211428.57142857142</v>
      </c>
      <c r="D150" s="2">
        <f t="shared" si="17"/>
        <v>5.9176872770222202</v>
      </c>
      <c r="E150" s="2">
        <f t="shared" si="18"/>
        <v>8.2229678955674892</v>
      </c>
      <c r="F150" s="2">
        <f t="shared" si="19"/>
        <v>5.6067498352878919</v>
      </c>
      <c r="G150" s="2">
        <f t="shared" si="20"/>
        <v>8.6230953859848363</v>
      </c>
    </row>
    <row r="151" spans="1:7" x14ac:dyDescent="0.2">
      <c r="A151">
        <v>7</v>
      </c>
      <c r="B151">
        <v>149</v>
      </c>
      <c r="C151" s="1">
        <f t="shared" si="16"/>
        <v>212857.14285714284</v>
      </c>
      <c r="D151" s="2">
        <f t="shared" si="17"/>
        <v>5.9211709973643787</v>
      </c>
      <c r="E151" s="2">
        <f t="shared" si="18"/>
        <v>8.2185277913067356</v>
      </c>
      <c r="F151" s="2">
        <f t="shared" si="19"/>
        <v>5.6111354321830254</v>
      </c>
      <c r="G151" s="2">
        <f t="shared" si="20"/>
        <v>8.6171514192763805</v>
      </c>
    </row>
    <row r="152" spans="1:7" x14ac:dyDescent="0.2">
      <c r="A152">
        <v>7</v>
      </c>
      <c r="B152">
        <v>150</v>
      </c>
      <c r="C152" s="1">
        <f t="shared" si="16"/>
        <v>214285.71428571426</v>
      </c>
      <c r="D152" s="2">
        <f t="shared" si="17"/>
        <v>5.9246208607247617</v>
      </c>
      <c r="E152" s="2">
        <f t="shared" si="18"/>
        <v>8.2141344178634768</v>
      </c>
      <c r="F152" s="2">
        <f t="shared" si="19"/>
        <v>5.6154790747186283</v>
      </c>
      <c r="G152" s="2">
        <f t="shared" si="20"/>
        <v>8.611270338920173</v>
      </c>
    </row>
    <row r="153" spans="1:7" x14ac:dyDescent="0.2">
      <c r="A153">
        <v>7</v>
      </c>
      <c r="B153">
        <v>151</v>
      </c>
      <c r="C153" s="1">
        <f t="shared" si="16"/>
        <v>215714.28571428574</v>
      </c>
      <c r="D153" s="2">
        <f t="shared" si="17"/>
        <v>5.9280374147482018</v>
      </c>
      <c r="E153" s="2">
        <f t="shared" si="18"/>
        <v>8.2097869698275705</v>
      </c>
      <c r="F153" s="2">
        <f t="shared" si="19"/>
        <v>5.6197814326274509</v>
      </c>
      <c r="G153" s="2">
        <f t="shared" si="20"/>
        <v>8.6054510568287252</v>
      </c>
    </row>
    <row r="154" spans="1:7" x14ac:dyDescent="0.2">
      <c r="A154">
        <v>7</v>
      </c>
      <c r="B154">
        <v>152</v>
      </c>
      <c r="C154" s="1">
        <f t="shared" si="16"/>
        <v>217142.85714285716</v>
      </c>
      <c r="D154" s="2">
        <f t="shared" si="17"/>
        <v>5.9314211947225139</v>
      </c>
      <c r="E154" s="2">
        <f t="shared" si="18"/>
        <v>8.2054846609745269</v>
      </c>
      <c r="F154" s="2">
        <f t="shared" si="19"/>
        <v>5.6240431607064654</v>
      </c>
      <c r="G154" s="2">
        <f t="shared" si="20"/>
        <v>8.599692510915764</v>
      </c>
    </row>
    <row r="155" spans="1:7" x14ac:dyDescent="0.2">
      <c r="A155">
        <v>7</v>
      </c>
      <c r="B155">
        <v>153</v>
      </c>
      <c r="C155" s="1">
        <f t="shared" si="16"/>
        <v>218571.42857142858</v>
      </c>
      <c r="D155" s="2">
        <f t="shared" si="17"/>
        <v>5.934772723935354</v>
      </c>
      <c r="E155" s="2">
        <f t="shared" si="18"/>
        <v>8.2012267236841723</v>
      </c>
      <c r="F155" s="2">
        <f t="shared" si="19"/>
        <v>5.6282648992435567</v>
      </c>
      <c r="G155" s="2">
        <f t="shared" si="20"/>
        <v>8.5939936643062698</v>
      </c>
    </row>
    <row r="156" spans="1:7" x14ac:dyDescent="0.2">
      <c r="A156">
        <v>7</v>
      </c>
      <c r="B156">
        <v>154</v>
      </c>
      <c r="C156" s="1">
        <f t="shared" si="16"/>
        <v>220000</v>
      </c>
      <c r="D156" s="2">
        <f t="shared" si="17"/>
        <v>5.9380925140185328</v>
      </c>
      <c r="E156" s="2">
        <f t="shared" si="18"/>
        <v>8.197012408380651</v>
      </c>
      <c r="F156" s="2">
        <f t="shared" si="19"/>
        <v>5.6324472744294178</v>
      </c>
      <c r="G156" s="2">
        <f t="shared" si="20"/>
        <v>8.5883535045755828</v>
      </c>
    </row>
    <row r="157" spans="1:7" x14ac:dyDescent="0.2">
      <c r="A157">
        <v>7</v>
      </c>
      <c r="B157">
        <v>155</v>
      </c>
      <c r="C157" s="1">
        <f t="shared" si="16"/>
        <v>221428.57142857142</v>
      </c>
      <c r="D157" s="2">
        <f t="shared" si="17"/>
        <v>5.9413810652803321</v>
      </c>
      <c r="E157" s="2">
        <f t="shared" si="18"/>
        <v>8.1928409829928288</v>
      </c>
      <c r="F157" s="2">
        <f t="shared" si="19"/>
        <v>5.6365908987551938</v>
      </c>
      <c r="G157" s="2">
        <f t="shared" si="20"/>
        <v>8.582771043016292</v>
      </c>
    </row>
    <row r="158" spans="1:7" x14ac:dyDescent="0.2">
      <c r="A158">
        <v>7</v>
      </c>
      <c r="B158">
        <v>156</v>
      </c>
      <c r="C158" s="1">
        <f t="shared" si="16"/>
        <v>222857.14285714284</v>
      </c>
      <c r="D158" s="2">
        <f t="shared" si="17"/>
        <v>5.9446388670262893</v>
      </c>
      <c r="E158" s="2">
        <f t="shared" si="18"/>
        <v>8.1887117324342196</v>
      </c>
      <c r="F158" s="2">
        <f t="shared" si="19"/>
        <v>5.6406963713964808</v>
      </c>
      <c r="G158" s="2">
        <f t="shared" si="20"/>
        <v>8.5772453139317388</v>
      </c>
    </row>
    <row r="159" spans="1:7" x14ac:dyDescent="0.2">
      <c r="A159">
        <v>7</v>
      </c>
      <c r="B159">
        <v>157</v>
      </c>
      <c r="C159" s="1">
        <f t="shared" si="16"/>
        <v>224285.71428571426</v>
      </c>
      <c r="D159" s="2">
        <f t="shared" si="17"/>
        <v>5.9478663978689319</v>
      </c>
      <c r="E159" s="2">
        <f t="shared" si="18"/>
        <v>8.1846239581016462</v>
      </c>
      <c r="F159" s="2">
        <f t="shared" si="19"/>
        <v>5.6447642785842351</v>
      </c>
      <c r="G159" s="2">
        <f t="shared" si="20"/>
        <v>8.5717753739549636</v>
      </c>
    </row>
    <row r="160" spans="1:7" x14ac:dyDescent="0.2">
      <c r="A160">
        <v>7</v>
      </c>
      <c r="B160">
        <v>158</v>
      </c>
      <c r="C160" s="1">
        <f t="shared" si="16"/>
        <v>225714.28571428574</v>
      </c>
      <c r="D160" s="2">
        <f t="shared" si="17"/>
        <v>5.9510641260269024</v>
      </c>
      <c r="E160" s="2">
        <f t="shared" si="18"/>
        <v>8.1805769773917962</v>
      </c>
      <c r="F160" s="2">
        <f t="shared" si="19"/>
        <v>5.6487951939630845</v>
      </c>
      <c r="G160" s="2">
        <f t="shared" si="20"/>
        <v>8.5663603013920948</v>
      </c>
    </row>
    <row r="161" spans="1:7" x14ac:dyDescent="0.2">
      <c r="A161">
        <v>7</v>
      </c>
      <c r="B161">
        <v>159</v>
      </c>
      <c r="C161" s="1">
        <f t="shared" si="16"/>
        <v>227142.85714285716</v>
      </c>
      <c r="D161" s="2">
        <f t="shared" si="17"/>
        <v>5.9542325096139201</v>
      </c>
      <c r="E161" s="2">
        <f t="shared" si="18"/>
        <v>8.1765701232349688</v>
      </c>
      <c r="F161" s="2">
        <f t="shared" si="19"/>
        <v>5.6527896789375962</v>
      </c>
      <c r="G161" s="2">
        <f t="shared" si="20"/>
        <v>8.5609991955890763</v>
      </c>
    </row>
    <row r="162" spans="1:7" x14ac:dyDescent="0.2">
      <c r="A162">
        <v>7</v>
      </c>
      <c r="B162">
        <v>160</v>
      </c>
      <c r="C162" s="1">
        <f t="shared" si="16"/>
        <v>228571.42857142858</v>
      </c>
      <c r="D162" s="2">
        <f t="shared" si="17"/>
        <v>5.9573719969179484</v>
      </c>
      <c r="E162" s="2">
        <f t="shared" si="18"/>
        <v>8.172602743645248</v>
      </c>
      <c r="F162" s="2">
        <f t="shared" si="19"/>
        <v>5.6567482830069364</v>
      </c>
      <c r="G162" s="2">
        <f t="shared" si="20"/>
        <v>8.5556911763208117</v>
      </c>
    </row>
    <row r="163" spans="1:7" x14ac:dyDescent="0.2">
      <c r="A163">
        <v>7</v>
      </c>
      <c r="B163">
        <v>161</v>
      </c>
      <c r="C163" s="1">
        <f t="shared" si="16"/>
        <v>230000</v>
      </c>
      <c r="D163" s="2">
        <f t="shared" si="17"/>
        <v>5.9604830266710076</v>
      </c>
      <c r="E163" s="2">
        <f t="shared" si="18"/>
        <v>8.1686742012864766</v>
      </c>
      <c r="F163" s="2">
        <f t="shared" si="19"/>
        <v>5.6606715440883812</v>
      </c>
      <c r="G163" s="2">
        <f t="shared" si="20"/>
        <v>8.5504353832017621</v>
      </c>
    </row>
    <row r="164" spans="1:7" x14ac:dyDescent="0.2">
      <c r="A164">
        <v>7</v>
      </c>
      <c r="B164">
        <v>162</v>
      </c>
      <c r="C164" s="1">
        <f t="shared" si="16"/>
        <v>231428.57142857142</v>
      </c>
      <c r="D164" s="2">
        <f t="shared" si="17"/>
        <v>5.9635660283099536</v>
      </c>
      <c r="E164" s="2">
        <f t="shared" si="18"/>
        <v>8.1647838730533504</v>
      </c>
      <c r="F164" s="2">
        <f t="shared" si="19"/>
        <v>5.6645599888301534</v>
      </c>
      <c r="G164" s="2">
        <f t="shared" si="20"/>
        <v>8.5452309751171605</v>
      </c>
    </row>
    <row r="165" spans="1:7" x14ac:dyDescent="0.2">
      <c r="A165">
        <v>7</v>
      </c>
      <c r="B165">
        <v>163</v>
      </c>
      <c r="C165" s="1">
        <f t="shared" si="16"/>
        <v>232857.14285714284</v>
      </c>
      <c r="D165" s="2">
        <f t="shared" si="17"/>
        <v>5.9666214222286165</v>
      </c>
      <c r="E165" s="2">
        <f t="shared" si="18"/>
        <v>8.1609311496670003</v>
      </c>
      <c r="F165" s="2">
        <f t="shared" si="19"/>
        <v>5.6684141329139424</v>
      </c>
      <c r="G165" s="2">
        <f t="shared" si="20"/>
        <v>8.5400771296739411</v>
      </c>
    </row>
    <row r="166" spans="1:7" x14ac:dyDescent="0.2">
      <c r="A166">
        <v>7</v>
      </c>
      <c r="B166">
        <v>164</v>
      </c>
      <c r="C166" s="1">
        <f t="shared" si="16"/>
        <v>234285.71428571426</v>
      </c>
      <c r="D166" s="2">
        <f t="shared" si="17"/>
        <v>5.9696496200216016</v>
      </c>
      <c r="E166" s="2">
        <f t="shared" si="18"/>
        <v>8.1571154352845241</v>
      </c>
      <c r="F166" s="2">
        <f t="shared" si="19"/>
        <v>5.6722344813475818</v>
      </c>
      <c r="G166" s="2">
        <f t="shared" si="20"/>
        <v>8.5349730426706252</v>
      </c>
    </row>
    <row r="167" spans="1:7" x14ac:dyDescent="0.2">
      <c r="A167">
        <v>7</v>
      </c>
      <c r="B167">
        <v>165</v>
      </c>
      <c r="C167" s="1">
        <f t="shared" si="16"/>
        <v>235714.28571428574</v>
      </c>
      <c r="D167" s="2">
        <f t="shared" si="17"/>
        <v>5.9726510247201139</v>
      </c>
      <c r="E167" s="2">
        <f t="shared" si="18"/>
        <v>8.1533361471218591</v>
      </c>
      <c r="F167" s="2">
        <f t="shared" si="19"/>
        <v>5.6760215287481532</v>
      </c>
      <c r="G167" s="2">
        <f t="shared" si="20"/>
        <v>8.5299179275853785</v>
      </c>
    </row>
    <row r="168" spans="1:7" x14ac:dyDescent="0.2">
      <c r="A168">
        <v>7</v>
      </c>
      <c r="B168">
        <v>166</v>
      </c>
      <c r="C168" s="1">
        <f t="shared" si="16"/>
        <v>237142.85714285716</v>
      </c>
      <c r="D168" s="2">
        <f t="shared" si="17"/>
        <v>5.9756260310200791</v>
      </c>
      <c r="E168" s="2">
        <f t="shared" si="18"/>
        <v>8.1495927150894705</v>
      </c>
      <c r="F168" s="2">
        <f t="shared" si="19"/>
        <v>5.6797757596160343</v>
      </c>
      <c r="G168" s="2">
        <f t="shared" si="20"/>
        <v>8.5249110150815159</v>
      </c>
    </row>
    <row r="169" spans="1:7" x14ac:dyDescent="0.2">
      <c r="A169">
        <v>7</v>
      </c>
      <c r="B169">
        <v>167</v>
      </c>
      <c r="C169" s="1">
        <f t="shared" si="16"/>
        <v>238571.42857142858</v>
      </c>
      <c r="D169" s="2">
        <f t="shared" si="17"/>
        <v>5.9785750255028756</v>
      </c>
      <c r="E169" s="2">
        <f t="shared" si="18"/>
        <v>8.1458845814403684</v>
      </c>
      <c r="F169" s="2">
        <f t="shared" si="19"/>
        <v>5.6834976486000528</v>
      </c>
      <c r="G169" s="2">
        <f t="shared" si="20"/>
        <v>8.5199515525297524</v>
      </c>
    </row>
    <row r="170" spans="1:7" x14ac:dyDescent="0.2">
      <c r="A170">
        <v>7</v>
      </c>
      <c r="B170">
        <v>168</v>
      </c>
      <c r="C170" s="1">
        <f t="shared" si="16"/>
        <v>240000</v>
      </c>
      <c r="D170" s="2">
        <f t="shared" si="17"/>
        <v>5.9814983868489584</v>
      </c>
      <c r="E170" s="2">
        <f t="shared" si="18"/>
        <v>8.1422112004299372</v>
      </c>
      <c r="F170" s="2">
        <f t="shared" si="19"/>
        <v>5.6871876607542635</v>
      </c>
      <c r="G170" s="2">
        <f t="shared" si="20"/>
        <v>8.5150388035465436</v>
      </c>
    </row>
    <row r="171" spans="1:7" x14ac:dyDescent="0.2">
      <c r="A171">
        <v>7</v>
      </c>
      <c r="B171">
        <v>169</v>
      </c>
      <c r="C171" s="1">
        <f t="shared" si="16"/>
        <v>241428.57142857142</v>
      </c>
      <c r="D171" s="2">
        <f t="shared" si="17"/>
        <v>5.9843964860446341</v>
      </c>
      <c r="E171" s="2">
        <f t="shared" si="18"/>
        <v>8.1385720379871191</v>
      </c>
      <c r="F171" s="2">
        <f t="shared" si="19"/>
        <v>5.6908462517865264</v>
      </c>
      <c r="G171" s="2">
        <f t="shared" si="20"/>
        <v>8.510172047547865</v>
      </c>
    </row>
    <row r="172" spans="1:7" x14ac:dyDescent="0.2">
      <c r="A172">
        <v>7</v>
      </c>
      <c r="B172">
        <v>170</v>
      </c>
      <c r="C172" s="1">
        <f t="shared" si="16"/>
        <v>242857.14285714284</v>
      </c>
      <c r="D172" s="2">
        <f t="shared" si="17"/>
        <v>5.9872696865822617</v>
      </c>
      <c r="E172" s="2">
        <f t="shared" si="18"/>
        <v>8.1349665713965305</v>
      </c>
      <c r="F172" s="2">
        <f t="shared" si="19"/>
        <v>5.6944738682992604</v>
      </c>
      <c r="G172" s="2">
        <f t="shared" si="20"/>
        <v>8.505350579317847</v>
      </c>
    </row>
    <row r="173" spans="1:7" x14ac:dyDescent="0.2">
      <c r="A173">
        <v>7</v>
      </c>
      <c r="B173">
        <v>171</v>
      </c>
      <c r="C173" s="1">
        <f t="shared" si="16"/>
        <v>244285.71428571426</v>
      </c>
      <c r="D173" s="2">
        <f t="shared" si="17"/>
        <v>5.9901183446540998</v>
      </c>
      <c r="E173" s="2">
        <f t="shared" si="18"/>
        <v>8.1313942889910429</v>
      </c>
      <c r="F173" s="2">
        <f t="shared" si="19"/>
        <v>5.6980709480226368</v>
      </c>
      <c r="G173" s="2">
        <f t="shared" si="20"/>
        <v>8.5005737085916664</v>
      </c>
    </row>
    <row r="174" spans="1:7" x14ac:dyDescent="0.2">
      <c r="A174">
        <v>7</v>
      </c>
      <c r="B174">
        <v>172</v>
      </c>
      <c r="C174" s="1">
        <f t="shared" si="16"/>
        <v>245714.28571428574</v>
      </c>
      <c r="D174" s="2">
        <f t="shared" si="17"/>
        <v>5.9929428093400663</v>
      </c>
      <c r="E174" s="2">
        <f t="shared" si="18"/>
        <v>8.1278546898544572</v>
      </c>
      <c r="F174" s="2">
        <f t="shared" si="19"/>
        <v>5.7016379200405289</v>
      </c>
      <c r="G174" s="2">
        <f t="shared" si="20"/>
        <v>8.4958407596521592</v>
      </c>
    </row>
    <row r="175" spans="1:7" x14ac:dyDescent="0.2">
      <c r="A175">
        <v>7</v>
      </c>
      <c r="B175">
        <v>173</v>
      </c>
      <c r="C175" s="1">
        <f t="shared" si="16"/>
        <v>247142.85714285716</v>
      </c>
      <c r="D175" s="2">
        <f t="shared" si="17"/>
        <v>5.9957434227896229</v>
      </c>
      <c r="E175" s="2">
        <f t="shared" si="18"/>
        <v>8.1243472835338881</v>
      </c>
      <c r="F175" s="2">
        <f t="shared" si="19"/>
        <v>5.7051752050094242</v>
      </c>
      <c r="G175" s="2">
        <f t="shared" si="20"/>
        <v>8.4911510709396065</v>
      </c>
    </row>
    <row r="176" spans="1:7" x14ac:dyDescent="0.2">
      <c r="A176">
        <v>7</v>
      </c>
      <c r="B176">
        <v>174</v>
      </c>
      <c r="C176" s="1">
        <f t="shared" si="16"/>
        <v>248571.42857142858</v>
      </c>
      <c r="D176" s="2">
        <f t="shared" si="17"/>
        <v>5.9985205203979861</v>
      </c>
      <c r="E176" s="2">
        <f t="shared" si="18"/>
        <v>8.1208715897614425</v>
      </c>
      <c r="F176" s="2">
        <f t="shared" si="19"/>
        <v>5.7086832153705833</v>
      </c>
      <c r="G176" s="2">
        <f t="shared" si="20"/>
        <v>8.4865039946741962</v>
      </c>
    </row>
    <row r="177" spans="1:7" x14ac:dyDescent="0.2">
      <c r="A177">
        <v>7</v>
      </c>
      <c r="B177">
        <v>175</v>
      </c>
      <c r="C177" s="1">
        <f t="shared" si="16"/>
        <v>250000</v>
      </c>
      <c r="D177" s="2">
        <f t="shared" si="17"/>
        <v>6.0012744309768875</v>
      </c>
      <c r="E177" s="2">
        <f t="shared" si="18"/>
        <v>8.1174271381848957</v>
      </c>
      <c r="F177" s="2">
        <f t="shared" si="19"/>
        <v>5.7121623555557441</v>
      </c>
      <c r="G177" s="2">
        <f t="shared" si="20"/>
        <v>8.4818988964907014</v>
      </c>
    </row>
    <row r="178" spans="1:7" x14ac:dyDescent="0.2">
      <c r="A178">
        <v>7</v>
      </c>
      <c r="B178">
        <v>176</v>
      </c>
      <c r="C178" s="1">
        <f t="shared" si="16"/>
        <v>251428.57142857142</v>
      </c>
      <c r="D178" s="2">
        <f t="shared" si="17"/>
        <v>6.0040054769201081</v>
      </c>
      <c r="E178" s="2">
        <f t="shared" si="18"/>
        <v>8.1140134681069771</v>
      </c>
      <c r="F178" s="2">
        <f t="shared" si="19"/>
        <v>5.7156130221864849</v>
      </c>
      <c r="G178" s="2">
        <f t="shared" si="20"/>
        <v>8.4773351550848712</v>
      </c>
    </row>
    <row r="179" spans="1:7" x14ac:dyDescent="0.2">
      <c r="A179">
        <v>7</v>
      </c>
      <c r="B179">
        <v>177</v>
      </c>
      <c r="C179" s="1">
        <f t="shared" si="16"/>
        <v>252857.14285714284</v>
      </c>
      <c r="D179" s="2">
        <f t="shared" si="17"/>
        <v>6.0067139743639064</v>
      </c>
      <c r="E179" s="2">
        <f t="shared" si="18"/>
        <v>8.1106301282329909</v>
      </c>
      <c r="F179" s="2">
        <f t="shared" si="19"/>
        <v>5.7190356042676038</v>
      </c>
      <c r="G179" s="2">
        <f t="shared" si="20"/>
        <v>8.472812161871115</v>
      </c>
    </row>
    <row r="180" spans="1:7" x14ac:dyDescent="0.2">
      <c r="A180">
        <v>7</v>
      </c>
      <c r="B180">
        <v>178</v>
      </c>
      <c r="C180" s="1">
        <f t="shared" si="16"/>
        <v>254285.71428571426</v>
      </c>
      <c r="D180" s="2">
        <f t="shared" si="17"/>
        <v>6.00940023334259</v>
      </c>
      <c r="E180" s="2">
        <f t="shared" si="18"/>
        <v>8.1072766764263982</v>
      </c>
      <c r="F180" s="2">
        <f t="shared" si="19"/>
        <v>5.7224304833746364</v>
      </c>
      <c r="G180" s="2">
        <f t="shared" si="20"/>
        <v>8.4683293206510779</v>
      </c>
    </row>
    <row r="181" spans="1:7" x14ac:dyDescent="0.2">
      <c r="A181">
        <v>7</v>
      </c>
      <c r="B181">
        <v>179</v>
      </c>
      <c r="C181" s="1">
        <f t="shared" si="16"/>
        <v>255714.28571428574</v>
      </c>
      <c r="D181" s="2">
        <f t="shared" si="17"/>
        <v>6.0120645579393823</v>
      </c>
      <c r="E181" s="2">
        <f t="shared" si="18"/>
        <v>8.1039526794721226</v>
      </c>
      <c r="F181" s="2">
        <f t="shared" si="19"/>
        <v>5.7257980338357592</v>
      </c>
      <c r="G181" s="2">
        <f t="shared" si="20"/>
        <v>8.4638860472926503</v>
      </c>
    </row>
    <row r="182" spans="1:7" x14ac:dyDescent="0.2">
      <c r="A182">
        <v>7</v>
      </c>
      <c r="B182">
        <v>180</v>
      </c>
      <c r="C182" s="1">
        <f t="shared" si="16"/>
        <v>257142.85714285716</v>
      </c>
      <c r="D182" s="2">
        <f t="shared" si="17"/>
        <v>6.0147072464327431</v>
      </c>
      <c r="E182" s="2">
        <f t="shared" si="18"/>
        <v>8.1006577128472763</v>
      </c>
      <c r="F182" s="2">
        <f t="shared" si="19"/>
        <v>5.7291386229082608</v>
      </c>
      <c r="G182" s="2">
        <f t="shared" si="20"/>
        <v>8.4594817694190834</v>
      </c>
    </row>
    <row r="183" spans="1:7" x14ac:dyDescent="0.2">
      <c r="A183">
        <v>7</v>
      </c>
      <c r="B183">
        <v>181</v>
      </c>
      <c r="C183" s="1">
        <f t="shared" si="16"/>
        <v>258571.42857142858</v>
      </c>
      <c r="D183" s="2">
        <f t="shared" si="17"/>
        <v>6.0173285914382983</v>
      </c>
      <c r="E183" s="2">
        <f t="shared" si="18"/>
        <v>8.0973913604989924</v>
      </c>
      <c r="F183" s="2">
        <f t="shared" si="19"/>
        <v>5.7324526109498048</v>
      </c>
      <c r="G183" s="2">
        <f t="shared" si="20"/>
        <v>8.4551159261077817</v>
      </c>
    </row>
    <row r="184" spans="1:7" x14ac:dyDescent="0.2">
      <c r="A184">
        <v>7</v>
      </c>
      <c r="B184">
        <v>182</v>
      </c>
      <c r="C184" s="1">
        <f t="shared" si="16"/>
        <v>260000</v>
      </c>
      <c r="D184" s="2">
        <f t="shared" si="17"/>
        <v>6.0199288800465753</v>
      </c>
      <c r="E184" s="2">
        <f t="shared" si="18"/>
        <v>8.0941532146291877</v>
      </c>
      <c r="F184" s="2">
        <f t="shared" si="19"/>
        <v>5.7357403515845968</v>
      </c>
      <c r="G184" s="2">
        <f t="shared" si="20"/>
        <v>8.4507879675984761</v>
      </c>
    </row>
    <row r="185" spans="1:7" x14ac:dyDescent="0.2">
      <c r="A185">
        <v>7</v>
      </c>
      <c r="B185">
        <v>183</v>
      </c>
      <c r="C185" s="1">
        <f t="shared" si="16"/>
        <v>261428.57142857142</v>
      </c>
      <c r="D185" s="2">
        <f t="shared" si="17"/>
        <v>6.0225083939566293</v>
      </c>
      <c r="E185" s="2">
        <f t="shared" si="18"/>
        <v>8.0909428754859132</v>
      </c>
      <c r="F185" s="2">
        <f t="shared" si="19"/>
        <v>5.7390021918647305</v>
      </c>
      <c r="G185" s="2">
        <f t="shared" si="20"/>
        <v>8.4464973550103863</v>
      </c>
    </row>
    <row r="186" spans="1:7" x14ac:dyDescent="0.2">
      <c r="A186">
        <v>7</v>
      </c>
      <c r="B186">
        <v>184</v>
      </c>
      <c r="C186" s="1">
        <f t="shared" si="16"/>
        <v>262857.14285714284</v>
      </c>
      <c r="D186" s="2">
        <f t="shared" si="17"/>
        <v>6.0250674096057608</v>
      </c>
      <c r="E186" s="2">
        <f t="shared" si="18"/>
        <v>8.0877599511611322</v>
      </c>
      <c r="F186" s="2">
        <f t="shared" si="19"/>
        <v>5.7422384724267825</v>
      </c>
      <c r="G186" s="2">
        <f t="shared" si="20"/>
        <v>8.4422435600680732</v>
      </c>
    </row>
    <row r="187" spans="1:7" x14ac:dyDescent="0.2">
      <c r="A187">
        <v>7</v>
      </c>
      <c r="B187">
        <v>185</v>
      </c>
      <c r="C187" s="1">
        <f t="shared" si="16"/>
        <v>264285.71428571426</v>
      </c>
      <c r="D187" s="2">
        <f t="shared" si="17"/>
        <v>6.0276061982954099</v>
      </c>
      <c r="E187" s="2">
        <f t="shared" si="18"/>
        <v>8.0846040573946301</v>
      </c>
      <c r="F187" s="2">
        <f t="shared" si="19"/>
        <v>5.7454495276438839</v>
      </c>
      <c r="G187" s="2">
        <f t="shared" si="20"/>
        <v>8.4380260648356735</v>
      </c>
    </row>
    <row r="188" spans="1:7" x14ac:dyDescent="0.2">
      <c r="A188">
        <v>7</v>
      </c>
      <c r="B188">
        <v>186</v>
      </c>
      <c r="C188" s="1">
        <f t="shared" si="16"/>
        <v>265714.28571428574</v>
      </c>
      <c r="D188" s="2">
        <f t="shared" si="17"/>
        <v>6.0301250263134181</v>
      </c>
      <c r="E188" s="2">
        <f t="shared" si="18"/>
        <v>8.0814748173838939</v>
      </c>
      <c r="F188" s="2">
        <f t="shared" si="19"/>
        <v>5.7486356857733947</v>
      </c>
      <c r="G188" s="2">
        <f t="shared" si="20"/>
        <v>8.4338443614591885</v>
      </c>
    </row>
    <row r="189" spans="1:7" x14ac:dyDescent="0.2">
      <c r="A189">
        <v>7</v>
      </c>
      <c r="B189">
        <v>187</v>
      </c>
      <c r="C189" s="1">
        <f t="shared" si="16"/>
        <v>267142.85714285716</v>
      </c>
      <c r="D189" s="2">
        <f t="shared" si="17"/>
        <v>6.0326241550527113</v>
      </c>
      <c r="E189" s="2">
        <f t="shared" si="18"/>
        <v>8.0783718615996953</v>
      </c>
      <c r="F189" s="2">
        <f t="shared" si="19"/>
        <v>5.7517972691003347</v>
      </c>
      <c r="G189" s="2">
        <f t="shared" si="20"/>
        <v>8.4296979519165784</v>
      </c>
    </row>
    <row r="190" spans="1:7" x14ac:dyDescent="0.2">
      <c r="A190">
        <v>7</v>
      </c>
      <c r="B190">
        <v>188</v>
      </c>
      <c r="C190" s="1">
        <f t="shared" si="16"/>
        <v>268571.42857142858</v>
      </c>
      <c r="D190" s="2">
        <f t="shared" si="17"/>
        <v>6.0351038411265794</v>
      </c>
      <c r="E190" s="2">
        <f t="shared" si="18"/>
        <v>8.0752948276072267</v>
      </c>
      <c r="F190" s="2">
        <f t="shared" si="19"/>
        <v>5.7549345940767234</v>
      </c>
      <c r="G190" s="2">
        <f t="shared" si="20"/>
        <v>8.4255863477753383</v>
      </c>
    </row>
    <row r="191" spans="1:7" x14ac:dyDescent="0.2">
      <c r="A191">
        <v>7</v>
      </c>
      <c r="B191">
        <v>189</v>
      </c>
      <c r="C191" s="1">
        <f t="shared" si="16"/>
        <v>270000</v>
      </c>
      <c r="D191" s="2">
        <f t="shared" si="17"/>
        <v>6.0375643364806582</v>
      </c>
      <c r="E191" s="2">
        <f t="shared" si="18"/>
        <v>8.0722433598925587</v>
      </c>
      <c r="F191" s="2">
        <f t="shared" si="19"/>
        <v>5.7580479714569544</v>
      </c>
      <c r="G191" s="2">
        <f t="shared" si="20"/>
        <v>8.4215090699573416</v>
      </c>
    </row>
    <row r="192" spans="1:7" x14ac:dyDescent="0.2">
      <c r="A192">
        <v>7</v>
      </c>
      <c r="B192">
        <v>190</v>
      </c>
      <c r="C192" s="1">
        <f t="shared" si="16"/>
        <v>271428.57142857142</v>
      </c>
      <c r="D192" s="2">
        <f t="shared" si="17"/>
        <v>6.040005888501697</v>
      </c>
      <c r="E192" s="2">
        <f t="shared" si="18"/>
        <v>8.069217109694236</v>
      </c>
      <c r="F192" s="2">
        <f t="shared" si="19"/>
        <v>5.7611377064293512</v>
      </c>
      <c r="G192" s="2">
        <f t="shared" si="20"/>
        <v>8.417465648510662</v>
      </c>
    </row>
    <row r="193" spans="1:7" x14ac:dyDescent="0.2">
      <c r="A193">
        <v>7</v>
      </c>
      <c r="B193">
        <v>191</v>
      </c>
      <c r="C193" s="1">
        <f t="shared" si="16"/>
        <v>272857.14285714284</v>
      </c>
      <c r="D193" s="2">
        <f t="shared" si="17"/>
        <v>6.0424287401232668</v>
      </c>
      <c r="E193" s="2">
        <f t="shared" si="18"/>
        <v>8.0662157348398633</v>
      </c>
      <c r="F193" s="2">
        <f t="shared" si="19"/>
        <v>5.764204098744016</v>
      </c>
      <c r="G193" s="2">
        <f t="shared" si="20"/>
        <v>8.4134556223881525</v>
      </c>
    </row>
    <row r="194" spans="1:7" x14ac:dyDescent="0.2">
      <c r="A194">
        <v>7</v>
      </c>
      <c r="B194">
        <v>192</v>
      </c>
      <c r="C194" s="1">
        <f t="shared" si="16"/>
        <v>274285.71428571426</v>
      </c>
      <c r="D194" s="2">
        <f t="shared" si="17"/>
        <v>6.0448331299284579</v>
      </c>
      <c r="E194" s="2">
        <f t="shared" si="18"/>
        <v>8.0632388995874678</v>
      </c>
      <c r="F194" s="2">
        <f t="shared" si="19"/>
        <v>5.7672474428370881</v>
      </c>
      <c r="G194" s="2">
        <f t="shared" si="20"/>
        <v>8.4094785392325182</v>
      </c>
    </row>
    <row r="195" spans="1:7" x14ac:dyDescent="0.2">
      <c r="A195">
        <v>7</v>
      </c>
      <c r="B195">
        <v>193</v>
      </c>
      <c r="C195" s="1">
        <f t="shared" si="16"/>
        <v>275714.28571428574</v>
      </c>
      <c r="D195" s="2">
        <f t="shared" si="17"/>
        <v>6.0472192922497143</v>
      </c>
      <c r="E195" s="2">
        <f t="shared" si="18"/>
        <v>8.0602862744715065</v>
      </c>
      <c r="F195" s="2">
        <f t="shared" si="19"/>
        <v>5.770268027951575</v>
      </c>
      <c r="G195" s="2">
        <f t="shared" si="20"/>
        <v>8.4055339551676962</v>
      </c>
    </row>
    <row r="196" spans="1:7" x14ac:dyDescent="0.2">
      <c r="A196">
        <v>7</v>
      </c>
      <c r="B196">
        <v>194</v>
      </c>
      <c r="C196" s="1">
        <f t="shared" si="16"/>
        <v>277142.85714285716</v>
      </c>
      <c r="D196" s="2">
        <f t="shared" si="17"/>
        <v>6.0495874572658668</v>
      </c>
      <c r="E196" s="2">
        <f t="shared" si="18"/>
        <v>8.0573575361533329</v>
      </c>
      <c r="F196" s="2">
        <f t="shared" si="19"/>
        <v>5.7732661382548107</v>
      </c>
      <c r="G196" s="2">
        <f t="shared" si="20"/>
        <v>8.4016214345963007</v>
      </c>
    </row>
    <row r="197" spans="1:7" x14ac:dyDescent="0.2">
      <c r="A197">
        <v>7</v>
      </c>
      <c r="B197">
        <v>195</v>
      </c>
      <c r="C197" s="1">
        <f t="shared" si="16"/>
        <v>278571.42857142858</v>
      </c>
      <c r="D197" s="2">
        <f t="shared" si="17"/>
        <v>6.0519378510964739</v>
      </c>
      <c r="E197" s="2">
        <f t="shared" si="18"/>
        <v>8.0544523672759958</v>
      </c>
      <c r="F197" s="2">
        <f t="shared" si="19"/>
        <v>5.7762420529526848</v>
      </c>
      <c r="G197" s="2">
        <f t="shared" si="20"/>
        <v>8.3977405500029239</v>
      </c>
    </row>
    <row r="198" spans="1:7" x14ac:dyDescent="0.2">
      <c r="A198">
        <v>7</v>
      </c>
      <c r="B198">
        <v>196</v>
      </c>
      <c r="C198" s="1">
        <f t="shared" si="16"/>
        <v>280000</v>
      </c>
      <c r="D198" s="2">
        <f t="shared" si="17"/>
        <v>6.0542706958935568</v>
      </c>
      <c r="E198" s="2">
        <f t="shared" si="18"/>
        <v>8.0515704563232031</v>
      </c>
      <c r="F198" s="2">
        <f t="shared" si="19"/>
        <v>5.7791960464007381</v>
      </c>
      <c r="G198" s="2">
        <f t="shared" si="20"/>
        <v>8.3938908817631166</v>
      </c>
    </row>
    <row r="199" spans="1:7" x14ac:dyDescent="0.2">
      <c r="A199">
        <v>7</v>
      </c>
      <c r="B199">
        <v>197</v>
      </c>
      <c r="C199" s="1">
        <f t="shared" si="16"/>
        <v>281428.57142857142</v>
      </c>
      <c r="D199" s="2">
        <f t="shared" si="17"/>
        <v>6.056586209930801</v>
      </c>
      <c r="E199" s="2">
        <f t="shared" si="18"/>
        <v>8.0487114974823175</v>
      </c>
      <c r="F199" s="2">
        <f t="shared" si="19"/>
        <v>5.7821283882122403</v>
      </c>
      <c r="G199" s="2">
        <f t="shared" si="20"/>
        <v>8.3900720179578343</v>
      </c>
    </row>
    <row r="200" spans="1:7" x14ac:dyDescent="0.2">
      <c r="A200">
        <v>7</v>
      </c>
      <c r="B200">
        <v>198</v>
      </c>
      <c r="C200" s="1">
        <f t="shared" si="16"/>
        <v>282857.14285714284</v>
      </c>
      <c r="D200" s="2">
        <f t="shared" si="17"/>
        <v>6.0588846076903309</v>
      </c>
      <c r="E200" s="2">
        <f t="shared" si="18"/>
        <v>8.0458751905112642</v>
      </c>
      <c r="F200" s="2">
        <f t="shared" si="19"/>
        <v>5.7850393433633034</v>
      </c>
      <c r="G200" s="2">
        <f t="shared" si="20"/>
        <v>8.3862835541931773</v>
      </c>
    </row>
    <row r="201" spans="1:7" x14ac:dyDescent="0.2">
      <c r="A201">
        <v>7</v>
      </c>
      <c r="B201">
        <v>199</v>
      </c>
      <c r="C201" s="1">
        <f t="shared" si="16"/>
        <v>284285.71428571426</v>
      </c>
      <c r="D201" s="2">
        <f t="shared" si="17"/>
        <v>6.0611660999470969</v>
      </c>
      <c r="E201" s="2">
        <f t="shared" si="18"/>
        <v>8.0430612406091839</v>
      </c>
      <c r="F201" s="2">
        <f t="shared" si="19"/>
        <v>5.7879291722951995</v>
      </c>
      <c r="G201" s="2">
        <f t="shared" si="20"/>
        <v>8.3825250934252349</v>
      </c>
    </row>
    <row r="202" spans="1:7" x14ac:dyDescent="0.2">
      <c r="A202">
        <v>7</v>
      </c>
      <c r="B202">
        <v>200</v>
      </c>
      <c r="C202" s="1">
        <f t="shared" si="16"/>
        <v>285714.28571428574</v>
      </c>
      <c r="D202" s="2">
        <f t="shared" si="17"/>
        <v>6.0634308938510051</v>
      </c>
      <c r="E202" s="2">
        <f t="shared" si="18"/>
        <v>8.040269358290745</v>
      </c>
      <c r="F202" s="2">
        <f t="shared" si="19"/>
        <v>5.7907981310138847</v>
      </c>
      <c r="G202" s="2">
        <f t="shared" si="20"/>
        <v>8.3787962457898946</v>
      </c>
    </row>
    <row r="203" spans="1:7" x14ac:dyDescent="0.2">
      <c r="A203">
        <v>7</v>
      </c>
      <c r="B203">
        <v>201</v>
      </c>
      <c r="C203" s="1">
        <f t="shared" si="16"/>
        <v>287142.85714285716</v>
      </c>
      <c r="D203" s="2">
        <f t="shared" si="17"/>
        <v>6.0656791930068099</v>
      </c>
      <c r="E203" s="2">
        <f t="shared" si="18"/>
        <v>8.0374992592639778</v>
      </c>
      <c r="F203" s="2">
        <f t="shared" si="19"/>
        <v>5.7936464711868947</v>
      </c>
      <c r="G203" s="2">
        <f t="shared" si="20"/>
        <v>8.3750966284374044</v>
      </c>
    </row>
    <row r="204" spans="1:7" x14ac:dyDescent="0.2">
      <c r="A204">
        <v>7</v>
      </c>
      <c r="B204">
        <v>202</v>
      </c>
      <c r="C204" s="1">
        <f t="shared" si="16"/>
        <v>288571.42857142858</v>
      </c>
      <c r="D204" s="2">
        <f t="shared" si="17"/>
        <v>6.0679111975518643</v>
      </c>
      <c r="E204" s="2">
        <f t="shared" si="18"/>
        <v>8.0347506643114901</v>
      </c>
      <c r="F204" s="2">
        <f t="shared" si="19"/>
        <v>5.7964744402376356</v>
      </c>
      <c r="G204" s="2">
        <f t="shared" si="20"/>
        <v>8.3714258653715685</v>
      </c>
    </row>
    <row r="205" spans="1:7" x14ac:dyDescent="0.2">
      <c r="A205">
        <v>7</v>
      </c>
      <c r="B205">
        <v>203</v>
      </c>
      <c r="C205" s="1">
        <f t="shared" si="16"/>
        <v>290000</v>
      </c>
      <c r="D205" s="2">
        <f t="shared" si="17"/>
        <v>6.0701271042318021</v>
      </c>
      <c r="E205" s="2">
        <f t="shared" si="18"/>
        <v>8.0320232991750178</v>
      </c>
      <c r="F205" s="2">
        <f t="shared" si="19"/>
        <v>5.7992822814371978</v>
      </c>
      <c r="G205" s="2">
        <f t="shared" si="20"/>
        <v>8.367783587293415</v>
      </c>
    </row>
    <row r="206" spans="1:7" x14ac:dyDescent="0.2">
      <c r="A206">
        <v>7</v>
      </c>
      <c r="B206">
        <v>204</v>
      </c>
      <c r="C206" s="1">
        <f t="shared" ref="C206:C212" si="21">B206/A206*10000</f>
        <v>291428.57142857142</v>
      </c>
      <c r="D206" s="2">
        <f t="shared" ref="D206:D212" si="22">(IF(B206&gt;0,(CHIINV(0.975, 2 * B206) / 2)/C206,0))*10000</f>
        <v>6.0723271064742095</v>
      </c>
      <c r="E206" s="2">
        <f t="shared" ref="E206:E212" si="23">(IF(B206&gt;0,(CHIINV(0.025, 2 * (B206+1) )/ 2)/C206,(CHIINV(0.025, 2 )/ 2)/C206))*10000</f>
        <v>8.029316894443129</v>
      </c>
      <c r="F206" s="2">
        <f t="shared" ref="F206:F212" si="24">(IF(B206&gt;0,(CHIINV(0.995, 2 * B206) / 2)/C206,0))*10000</f>
        <v>5.8020702339937422</v>
      </c>
      <c r="G206" s="2">
        <f t="shared" ref="G206:G212" si="25">(IF(B206&gt;0,(CHIINV(0.005, 2 * (B206+1) )/ 2)/C206,(CHIINV(0.005, 2 )/ 2)/C206))*10000</f>
        <v>8.3641694314491932</v>
      </c>
    </row>
    <row r="207" spans="1:7" x14ac:dyDescent="0.2">
      <c r="A207">
        <v>7</v>
      </c>
      <c r="B207">
        <v>205</v>
      </c>
      <c r="C207" s="1">
        <f t="shared" si="21"/>
        <v>292857.14285714284</v>
      </c>
      <c r="D207" s="2">
        <f t="shared" si="22"/>
        <v>6.0745113944603357</v>
      </c>
      <c r="E207" s="2">
        <f t="shared" si="23"/>
        <v>8.0266311854420209</v>
      </c>
      <c r="F207" s="2">
        <f t="shared" si="24"/>
        <v>5.8048385331395398</v>
      </c>
      <c r="G207" s="2">
        <f t="shared" si="25"/>
        <v>8.3605830414825331</v>
      </c>
    </row>
    <row r="208" spans="1:7" x14ac:dyDescent="0.2">
      <c r="A208">
        <v>7</v>
      </c>
      <c r="B208">
        <v>206</v>
      </c>
      <c r="C208" s="1">
        <f t="shared" si="21"/>
        <v>294285.71428571426</v>
      </c>
      <c r="D208" s="2">
        <f t="shared" si="22"/>
        <v>6.0766801551949259</v>
      </c>
      <c r="E208" s="2">
        <f t="shared" si="23"/>
        <v>8.0239659121293201</v>
      </c>
      <c r="F208" s="2">
        <f t="shared" si="24"/>
        <v>5.807587410215735</v>
      </c>
      <c r="G208" s="2">
        <f t="shared" si="25"/>
        <v>8.3570240672906877</v>
      </c>
    </row>
    <row r="209" spans="1:7" x14ac:dyDescent="0.2">
      <c r="A209">
        <v>7</v>
      </c>
      <c r="B209">
        <v>207</v>
      </c>
      <c r="C209" s="1">
        <f t="shared" si="21"/>
        <v>295714.28571428574</v>
      </c>
      <c r="D209" s="2">
        <f t="shared" si="22"/>
        <v>6.0788335725742222</v>
      </c>
      <c r="E209" s="2">
        <f t="shared" si="23"/>
        <v>8.0213208189907359</v>
      </c>
      <c r="F209" s="2">
        <f t="shared" si="24"/>
        <v>5.8103170927549206</v>
      </c>
      <c r="G209" s="2">
        <f t="shared" si="25"/>
        <v>8.3534921648846563</v>
      </c>
    </row>
    <row r="210" spans="1:7" x14ac:dyDescent="0.2">
      <c r="A210">
        <v>7</v>
      </c>
      <c r="B210">
        <v>208</v>
      </c>
      <c r="C210" s="1">
        <f t="shared" si="21"/>
        <v>297142.85714285716</v>
      </c>
      <c r="D210" s="2">
        <f t="shared" si="22"/>
        <v>6.0809718274521973</v>
      </c>
      <c r="E210" s="2">
        <f t="shared" si="23"/>
        <v>8.0186956549395525</v>
      </c>
      <c r="F210" s="2">
        <f t="shared" si="24"/>
        <v>5.813027804561564</v>
      </c>
      <c r="G210" s="2">
        <f t="shared" si="25"/>
        <v>8.3499869962531363</v>
      </c>
    </row>
    <row r="211" spans="1:7" x14ac:dyDescent="0.2">
      <c r="A211">
        <v>7</v>
      </c>
      <c r="B211">
        <v>209</v>
      </c>
      <c r="C211" s="1">
        <f t="shared" si="21"/>
        <v>298571.42857142858</v>
      </c>
      <c r="D211" s="2">
        <f t="shared" si="22"/>
        <v>6.0830950977050549</v>
      </c>
      <c r="E211" s="2">
        <f t="shared" si="23"/>
        <v>8.016090173218787</v>
      </c>
      <c r="F211" s="2">
        <f t="shared" si="24"/>
        <v>5.8157197657903748</v>
      </c>
      <c r="G211" s="2">
        <f t="shared" si="25"/>
        <v>8.3465082292301247</v>
      </c>
    </row>
    <row r="212" spans="1:7" x14ac:dyDescent="0.2">
      <c r="A212">
        <v>7</v>
      </c>
      <c r="B212">
        <v>210</v>
      </c>
      <c r="C212" s="1">
        <f t="shared" si="21"/>
        <v>300000</v>
      </c>
      <c r="D212" s="2">
        <f t="shared" si="22"/>
        <v>6.0852035582940784</v>
      </c>
      <c r="E212" s="2">
        <f t="shared" si="23"/>
        <v>8.0135041313060071</v>
      </c>
      <c r="F212" s="2">
        <f t="shared" si="24"/>
        <v>5.8183931930226445</v>
      </c>
      <c r="G212" s="2">
        <f t="shared" si="25"/>
        <v>8.3430555373660766</v>
      </c>
    </row>
    <row r="213" spans="1:7" x14ac:dyDescent="0.2">
      <c r="C213" s="1"/>
      <c r="D213" s="2"/>
      <c r="E213" s="2"/>
      <c r="F213" s="2"/>
      <c r="G213" s="2"/>
    </row>
    <row r="214" spans="1:7" x14ac:dyDescent="0.2">
      <c r="C214" s="1"/>
      <c r="D214" s="2"/>
      <c r="E214" s="2"/>
      <c r="F214" s="2"/>
      <c r="G214" s="2"/>
    </row>
    <row r="215" spans="1:7" x14ac:dyDescent="0.2">
      <c r="C215" s="1"/>
      <c r="D215" s="2"/>
      <c r="E215" s="2"/>
      <c r="F215" s="2"/>
      <c r="G215" s="2"/>
    </row>
    <row r="216" spans="1:7" x14ac:dyDescent="0.2">
      <c r="C216" s="1"/>
      <c r="D216" s="2"/>
      <c r="E216" s="2"/>
      <c r="F216" s="2"/>
      <c r="G216" s="2"/>
    </row>
    <row r="217" spans="1:7" x14ac:dyDescent="0.2">
      <c r="C217" s="1"/>
      <c r="D217" s="2"/>
      <c r="E217" s="2"/>
      <c r="F217" s="2"/>
      <c r="G217" s="2"/>
    </row>
    <row r="218" spans="1:7" x14ac:dyDescent="0.2">
      <c r="C218" s="1"/>
      <c r="D218" s="2"/>
      <c r="E218" s="2"/>
      <c r="F218" s="2"/>
      <c r="G218" s="2"/>
    </row>
    <row r="219" spans="1:7" x14ac:dyDescent="0.2">
      <c r="C219" s="1"/>
      <c r="D219" s="2"/>
      <c r="E219" s="2"/>
      <c r="F219" s="2"/>
      <c r="G219" s="2"/>
    </row>
    <row r="220" spans="1:7" x14ac:dyDescent="0.2">
      <c r="C220" s="1"/>
      <c r="D220" s="2"/>
      <c r="E220" s="2"/>
      <c r="F220" s="2"/>
      <c r="G220" s="2"/>
    </row>
    <row r="221" spans="1:7" x14ac:dyDescent="0.2">
      <c r="C221" s="1"/>
      <c r="D221" s="2"/>
      <c r="E221" s="2"/>
      <c r="F221" s="2"/>
      <c r="G221" s="2"/>
    </row>
    <row r="222" spans="1:7" x14ac:dyDescent="0.2">
      <c r="C222" s="1"/>
      <c r="D222" s="2"/>
      <c r="E222" s="2"/>
      <c r="F222" s="2"/>
      <c r="G222" s="2"/>
    </row>
    <row r="223" spans="1:7" x14ac:dyDescent="0.2">
      <c r="C223" s="1"/>
      <c r="D223" s="2"/>
      <c r="E223" s="2"/>
      <c r="F223" s="2"/>
      <c r="G223" s="2"/>
    </row>
    <row r="224" spans="1:7" x14ac:dyDescent="0.2">
      <c r="C224" s="1"/>
      <c r="D224" s="2"/>
      <c r="E224" s="2"/>
      <c r="F224" s="2"/>
      <c r="G224" s="2"/>
    </row>
    <row r="225" spans="3:7" x14ac:dyDescent="0.2">
      <c r="C225" s="1"/>
      <c r="D225" s="2"/>
      <c r="E225" s="2"/>
      <c r="F225" s="2"/>
      <c r="G225" s="2"/>
    </row>
    <row r="226" spans="3:7" x14ac:dyDescent="0.2">
      <c r="C226" s="1"/>
      <c r="D226" s="2"/>
      <c r="E226" s="2"/>
      <c r="F226" s="2"/>
      <c r="G226" s="2"/>
    </row>
    <row r="227" spans="3:7" x14ac:dyDescent="0.2">
      <c r="C227" s="1"/>
      <c r="D227" s="2"/>
      <c r="E227" s="2"/>
      <c r="F227" s="2"/>
      <c r="G227" s="2"/>
    </row>
    <row r="228" spans="3:7" x14ac:dyDescent="0.2">
      <c r="C228" s="1"/>
      <c r="D228" s="2"/>
      <c r="E228" s="2"/>
      <c r="F228" s="2"/>
      <c r="G228" s="2"/>
    </row>
    <row r="229" spans="3:7" x14ac:dyDescent="0.2">
      <c r="C229" s="1"/>
      <c r="D229" s="2"/>
      <c r="E229" s="2"/>
      <c r="F229" s="2"/>
      <c r="G229" s="2"/>
    </row>
    <row r="230" spans="3:7" x14ac:dyDescent="0.2">
      <c r="C230" s="1"/>
      <c r="D230" s="2"/>
      <c r="E230" s="2"/>
      <c r="F230" s="2"/>
      <c r="G230" s="2"/>
    </row>
    <row r="231" spans="3:7" x14ac:dyDescent="0.2">
      <c r="C231" s="1"/>
      <c r="D231" s="2"/>
      <c r="E231" s="2"/>
      <c r="F231" s="2"/>
      <c r="G231" s="2"/>
    </row>
    <row r="232" spans="3:7" x14ac:dyDescent="0.2">
      <c r="C232" s="1"/>
      <c r="D232" s="2"/>
      <c r="E232" s="2"/>
      <c r="F232" s="2"/>
      <c r="G232" s="2"/>
    </row>
    <row r="233" spans="3:7" x14ac:dyDescent="0.2">
      <c r="C233" s="1"/>
      <c r="D233" s="2"/>
      <c r="E233" s="2"/>
      <c r="F233" s="2"/>
      <c r="G233" s="2"/>
    </row>
    <row r="234" spans="3:7" x14ac:dyDescent="0.2">
      <c r="C234" s="1"/>
      <c r="D234" s="2"/>
      <c r="E234" s="2"/>
      <c r="F234" s="2"/>
      <c r="G234" s="2"/>
    </row>
    <row r="235" spans="3:7" x14ac:dyDescent="0.2">
      <c r="C235" s="1"/>
      <c r="D235" s="2"/>
      <c r="E235" s="2"/>
      <c r="F235" s="2"/>
      <c r="G235" s="2"/>
    </row>
    <row r="236" spans="3:7" x14ac:dyDescent="0.2">
      <c r="C236" s="1"/>
      <c r="D236" s="2"/>
      <c r="E236" s="2"/>
      <c r="F236" s="2"/>
      <c r="G236" s="2"/>
    </row>
    <row r="237" spans="3:7" x14ac:dyDescent="0.2">
      <c r="C237" s="1"/>
      <c r="D237" s="2"/>
      <c r="E237" s="2"/>
      <c r="F237" s="2"/>
      <c r="G237" s="2"/>
    </row>
    <row r="238" spans="3:7" x14ac:dyDescent="0.2">
      <c r="C238" s="1"/>
      <c r="D238" s="2"/>
      <c r="E238" s="2"/>
      <c r="F238" s="2"/>
      <c r="G238" s="2"/>
    </row>
    <row r="239" spans="3:7" x14ac:dyDescent="0.2">
      <c r="C239" s="1"/>
      <c r="D239" s="2"/>
      <c r="E239" s="2"/>
      <c r="F239" s="2"/>
      <c r="G239" s="2"/>
    </row>
    <row r="240" spans="3:7" x14ac:dyDescent="0.2">
      <c r="C240" s="1"/>
      <c r="D240" s="2"/>
      <c r="E240" s="2"/>
      <c r="F240" s="2"/>
      <c r="G240" s="2"/>
    </row>
    <row r="241" spans="3:7" x14ac:dyDescent="0.2">
      <c r="C241" s="1"/>
      <c r="D241" s="2"/>
      <c r="E241" s="2"/>
      <c r="F241" s="2"/>
      <c r="G241" s="2"/>
    </row>
    <row r="242" spans="3:7" x14ac:dyDescent="0.2">
      <c r="C242" s="1"/>
      <c r="D242" s="2"/>
      <c r="E242" s="2"/>
      <c r="F242" s="2"/>
      <c r="G242" s="2"/>
    </row>
    <row r="243" spans="3:7" x14ac:dyDescent="0.2">
      <c r="C243" s="1"/>
      <c r="D243" s="2"/>
      <c r="E243" s="2"/>
      <c r="F243" s="2"/>
      <c r="G243" s="2"/>
    </row>
    <row r="244" spans="3:7" x14ac:dyDescent="0.2">
      <c r="C244" s="1"/>
      <c r="D244" s="2"/>
      <c r="E244" s="2"/>
      <c r="F244" s="2"/>
      <c r="G244" s="2"/>
    </row>
    <row r="245" spans="3:7" x14ac:dyDescent="0.2">
      <c r="C245" s="1"/>
      <c r="D245" s="2"/>
      <c r="E245" s="2"/>
      <c r="F245" s="2"/>
      <c r="G245" s="2"/>
    </row>
    <row r="246" spans="3:7" x14ac:dyDescent="0.2">
      <c r="C246" s="1"/>
      <c r="D246" s="2"/>
      <c r="E246" s="2"/>
      <c r="F246" s="2"/>
      <c r="G246" s="2"/>
    </row>
    <row r="247" spans="3:7" x14ac:dyDescent="0.2">
      <c r="C247" s="1"/>
      <c r="D247" s="2"/>
      <c r="E247" s="2"/>
      <c r="F247" s="2"/>
      <c r="G247" s="2"/>
    </row>
    <row r="248" spans="3:7" x14ac:dyDescent="0.2">
      <c r="C248" s="1"/>
      <c r="D248" s="2"/>
      <c r="E248" s="2"/>
      <c r="F248" s="2"/>
      <c r="G248" s="2"/>
    </row>
    <row r="249" spans="3:7" x14ac:dyDescent="0.2">
      <c r="C249" s="1"/>
      <c r="D249" s="2"/>
      <c r="E249" s="2"/>
      <c r="F249" s="2"/>
      <c r="G249" s="2"/>
    </row>
    <row r="250" spans="3:7" x14ac:dyDescent="0.2">
      <c r="C250" s="1"/>
      <c r="D250" s="2"/>
      <c r="E250" s="2"/>
      <c r="F250" s="2"/>
      <c r="G250" s="2"/>
    </row>
    <row r="251" spans="3:7" x14ac:dyDescent="0.2">
      <c r="C251" s="1"/>
      <c r="D251" s="2"/>
      <c r="E251" s="2"/>
      <c r="F251" s="2"/>
      <c r="G251" s="2"/>
    </row>
    <row r="252" spans="3:7" x14ac:dyDescent="0.2">
      <c r="C252" s="1"/>
      <c r="D252" s="2"/>
      <c r="E252" s="2"/>
      <c r="F252" s="2"/>
      <c r="G252" s="2"/>
    </row>
  </sheetData>
  <phoneticPr fontId="1" type="noConversion"/>
  <pageMargins left="0.75" right="0.75" top="1" bottom="1" header="0.5" footer="0.5"/>
  <pageSetup paperSize="9" scale="77"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627BD2E77EA4458DC41A270DF2E32B" ma:contentTypeVersion="1" ma:contentTypeDescription="Create a new document." ma:contentTypeScope="" ma:versionID="a49a350987d3017ff06728879aa26c00">
  <xsd:schema xmlns:xsd="http://www.w3.org/2001/XMLSchema" xmlns:xs="http://www.w3.org/2001/XMLSchema" xmlns:p="http://schemas.microsoft.com/office/2006/metadata/properties" targetNamespace="http://schemas.microsoft.com/office/2006/metadata/properties" ma:root="true" ma:fieldsID="8b4f31dbc100d48dbd7c8e4c9fb1875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72AEE5-CFC1-4EA1-BF5F-2E42A492300B}"/>
</file>

<file path=customXml/itemProps2.xml><?xml version="1.0" encoding="utf-8"?>
<ds:datastoreItem xmlns:ds="http://schemas.openxmlformats.org/officeDocument/2006/customXml" ds:itemID="{B82C8A91-C1EB-468D-87F5-D28DA6C65F61}"/>
</file>

<file path=customXml/itemProps3.xml><?xml version="1.0" encoding="utf-8"?>
<ds:datastoreItem xmlns:ds="http://schemas.openxmlformats.org/officeDocument/2006/customXml" ds:itemID="{BA8D5AF3-881C-4B3B-9326-3A31A83A3A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Start Here</vt:lpstr>
      <vt:lpstr>Chart Titles</vt:lpstr>
      <vt:lpstr>2.1.1(b)</vt:lpstr>
      <vt:lpstr>2.1.2(b)</vt:lpstr>
      <vt:lpstr>2.1.3(c)</vt:lpstr>
      <vt:lpstr>2.2.1(b)</vt:lpstr>
      <vt:lpstr>2.2.2(b)</vt:lpstr>
      <vt:lpstr>'2.1.1(b)'!Print_Area</vt:lpstr>
      <vt:lpstr>'2.1.2(b)'!Print_Area</vt:lpstr>
      <vt:lpstr>'2.1.3(c)'!Print_Area</vt:lpstr>
      <vt:lpstr>'2.2.1(b)'!Print_Area</vt:lpstr>
      <vt:lpstr>'2.2.2(b)'!Print_Area</vt:lpstr>
      <vt:lpstr>'Start Here'!Print_Area</vt:lpstr>
      <vt:lpstr>Service_Name</vt:lpstr>
    </vt:vector>
  </TitlesOfParts>
  <Company>Queensland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DunnN</dc:creator>
  <cp:lastModifiedBy>Pooladvand Louise</cp:lastModifiedBy>
  <cp:lastPrinted>2018-02-12T09:06:26Z</cp:lastPrinted>
  <dcterms:created xsi:type="dcterms:W3CDTF">2008-10-21T22:55:11Z</dcterms:created>
  <dcterms:modified xsi:type="dcterms:W3CDTF">2018-02-15T00:01:58Z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0x010100E0627BD2E77EA4458DC41A270DF2E32B</vt:lpwstr>
  </property>
</Properties>
</file>