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C:\Users\Muscag\AppData\Roaming\Micro Focus\Offline Records\Offline Records (A7)\General ~ PRIVATE HEALTH INSURANCE - Reporting\"/>
    </mc:Choice>
  </mc:AlternateContent>
  <xr:revisionPtr revIDLastSave="0" documentId="8_{B77D9304-8364-4790-B399-46B876AEA2FA}" xr6:coauthVersionLast="47" xr6:coauthVersionMax="47" xr10:uidLastSave="{00000000-0000-0000-0000-000000000000}"/>
  <bookViews>
    <workbookView xWindow="-28920" yWindow="525" windowWidth="29040" windowHeight="15720" xr2:uid="{00000000-000D-0000-FFFF-FFFF00000000}"/>
  </bookViews>
  <sheets>
    <sheet name="Index" sheetId="1" r:id="rId1"/>
    <sheet name="Explanatory notes" sheetId="2" r:id="rId2"/>
    <sheet name="T1" sheetId="3" r:id="rId3"/>
    <sheet name="data for fig 1" sheetId="29" state="hidden" r:id="rId4"/>
    <sheet name="data for fig 2" sheetId="30" state="hidden" r:id="rId5"/>
    <sheet name="F1" sheetId="31" r:id="rId6"/>
    <sheet name="F2" sheetId="32" r:id="rId7"/>
    <sheet name="T2" sheetId="35" r:id="rId8"/>
    <sheet name="T3" sheetId="42" r:id="rId9"/>
    <sheet name="T4" sheetId="36" r:id="rId10"/>
    <sheet name="T5" sheetId="37" r:id="rId11"/>
    <sheet name="F3" sheetId="38" r:id="rId12"/>
    <sheet name="T6" sheetId="44" r:id="rId13"/>
    <sheet name="completeness" sheetId="11" r:id="rId14"/>
  </sheets>
  <definedNames>
    <definedName name="_xlnm._FilterDatabase" localSheetId="13" hidden="1">completeness!$A$4:$B$4</definedName>
    <definedName name="_xlnm._FilterDatabase" localSheetId="2" hidden="1">'T1'!$A$4:$B$26</definedName>
    <definedName name="_xlnm._FilterDatabase" localSheetId="7" hidden="1">'T2'!$A$4:$C$179</definedName>
    <definedName name="_xlnm._FilterDatabase" localSheetId="8" hidden="1">'T3'!$A$4:$B$22</definedName>
    <definedName name="_xlnm._FilterDatabase" localSheetId="9" hidden="1">'T4'!$A$4:$B$22</definedName>
    <definedName name="_xlnm._FilterDatabase" localSheetId="10" hidden="1">'T5'!$A$4:$B$22</definedName>
    <definedName name="_xlnm._FilterDatabase" localSheetId="12" hidden="1">'T6'!$A$4:$B$68</definedName>
    <definedName name="DRGVersion" localSheetId="13">#REF!</definedName>
    <definedName name="DRGVersion">#REF!</definedName>
    <definedName name="HospType" localSheetId="13">#REF!</definedName>
    <definedName name="HospType">#REF!</definedName>
    <definedName name="StateList" localSheetId="13">#REF!</definedName>
    <definedName name="StateLi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9" l="1"/>
  <c r="E13" i="29"/>
  <c r="F13" i="29"/>
  <c r="G13" i="29"/>
  <c r="H13" i="29"/>
  <c r="I13" i="29"/>
  <c r="J13" i="29"/>
  <c r="K13" i="29"/>
  <c r="L13" i="29"/>
  <c r="M13" i="29"/>
  <c r="D14" i="29"/>
  <c r="E14" i="29"/>
  <c r="F14" i="29"/>
  <c r="G14" i="29"/>
  <c r="H14" i="29"/>
  <c r="I14" i="29"/>
  <c r="J14" i="29"/>
  <c r="K14" i="29"/>
  <c r="L14" i="29"/>
  <c r="M14" i="29"/>
  <c r="D15" i="29"/>
  <c r="E15" i="29"/>
  <c r="F15" i="29"/>
  <c r="G15" i="29"/>
  <c r="H15" i="29"/>
  <c r="I15" i="29"/>
  <c r="J15" i="29"/>
  <c r="K15" i="29"/>
  <c r="L15" i="29"/>
  <c r="M15" i="29"/>
  <c r="D16" i="29"/>
  <c r="E16" i="29"/>
  <c r="F16" i="29"/>
  <c r="G16" i="29"/>
  <c r="H16" i="29"/>
  <c r="I16" i="29"/>
  <c r="J16" i="29"/>
  <c r="K16" i="29"/>
  <c r="L16" i="29"/>
  <c r="M16" i="29"/>
  <c r="D17" i="29"/>
  <c r="E17" i="29"/>
  <c r="F17" i="29"/>
  <c r="G17" i="29"/>
  <c r="H17" i="29"/>
  <c r="I17" i="29"/>
  <c r="J17" i="29"/>
  <c r="K17" i="29"/>
  <c r="L17" i="29"/>
  <c r="M17" i="29"/>
  <c r="D18" i="29"/>
  <c r="E18" i="29"/>
  <c r="F18" i="29"/>
  <c r="G18" i="29"/>
  <c r="H18" i="29"/>
  <c r="I18" i="29"/>
  <c r="J18" i="29"/>
  <c r="K18" i="29"/>
  <c r="L18" i="29"/>
  <c r="M18" i="29"/>
  <c r="D19" i="29"/>
  <c r="E19" i="29"/>
  <c r="F19" i="29"/>
  <c r="G19" i="29"/>
  <c r="H19" i="29"/>
  <c r="I19" i="29"/>
  <c r="J19" i="29"/>
  <c r="K19" i="29"/>
  <c r="L19" i="29"/>
  <c r="M19" i="29"/>
  <c r="D20" i="29"/>
  <c r="E20" i="29"/>
  <c r="F20" i="29"/>
  <c r="G20" i="29"/>
  <c r="H20" i="29"/>
  <c r="I20" i="29"/>
  <c r="J20" i="29"/>
  <c r="K20" i="29"/>
  <c r="L20" i="29"/>
  <c r="M20" i="29"/>
  <c r="D21" i="29"/>
  <c r="E21" i="29"/>
  <c r="F21" i="29"/>
  <c r="G21" i="29"/>
  <c r="H21" i="29"/>
  <c r="I21" i="29"/>
  <c r="J21" i="29"/>
  <c r="K21" i="29"/>
  <c r="L21" i="29"/>
  <c r="M21" i="29"/>
  <c r="M12" i="29"/>
  <c r="L12" i="29"/>
  <c r="K12" i="29"/>
  <c r="J12" i="29"/>
  <c r="I12" i="29"/>
  <c r="H12" i="29"/>
  <c r="G12" i="29"/>
  <c r="F12" i="29"/>
  <c r="E12" i="29"/>
  <c r="D12" i="29"/>
  <c r="C13" i="29"/>
  <c r="C14" i="29"/>
  <c r="C15" i="29"/>
  <c r="C16" i="29"/>
  <c r="C17" i="29"/>
  <c r="C18" i="29"/>
  <c r="C19" i="29"/>
  <c r="C20" i="29"/>
  <c r="C21" i="29"/>
  <c r="C12" i="29"/>
  <c r="M3" i="29"/>
  <c r="M4" i="29"/>
  <c r="M5" i="29"/>
  <c r="M6" i="29"/>
  <c r="M7" i="29"/>
  <c r="M8" i="29"/>
  <c r="M9" i="29"/>
  <c r="M10" i="29"/>
  <c r="M11" i="29"/>
  <c r="M2" i="29"/>
  <c r="D2" i="29"/>
  <c r="E2" i="29"/>
  <c r="F2" i="29"/>
  <c r="G2" i="29"/>
  <c r="H2" i="29"/>
  <c r="I2" i="29"/>
  <c r="J2" i="29"/>
  <c r="K2" i="29"/>
  <c r="L2" i="29"/>
  <c r="D3" i="29"/>
  <c r="E3" i="29"/>
  <c r="F3" i="29"/>
  <c r="G3" i="29"/>
  <c r="H3" i="29"/>
  <c r="I3" i="29"/>
  <c r="J3" i="29"/>
  <c r="K3" i="29"/>
  <c r="L3" i="29"/>
  <c r="D4" i="29"/>
  <c r="E4" i="29"/>
  <c r="F4" i="29"/>
  <c r="G4" i="29"/>
  <c r="H4" i="29"/>
  <c r="I4" i="29"/>
  <c r="J4" i="29"/>
  <c r="K4" i="29"/>
  <c r="L4" i="29"/>
  <c r="D5" i="29"/>
  <c r="E5" i="29"/>
  <c r="F5" i="29"/>
  <c r="G5" i="29"/>
  <c r="H5" i="29"/>
  <c r="I5" i="29"/>
  <c r="J5" i="29"/>
  <c r="K5" i="29"/>
  <c r="L5" i="29"/>
  <c r="D6" i="29"/>
  <c r="E6" i="29"/>
  <c r="F6" i="29"/>
  <c r="G6" i="29"/>
  <c r="H6" i="29"/>
  <c r="I6" i="29"/>
  <c r="J6" i="29"/>
  <c r="K6" i="29"/>
  <c r="L6" i="29"/>
  <c r="D7" i="29"/>
  <c r="E7" i="29"/>
  <c r="F7" i="29"/>
  <c r="G7" i="29"/>
  <c r="H7" i="29"/>
  <c r="I7" i="29"/>
  <c r="J7" i="29"/>
  <c r="K7" i="29"/>
  <c r="L7" i="29"/>
  <c r="D8" i="29"/>
  <c r="E8" i="29"/>
  <c r="F8" i="29"/>
  <c r="G8" i="29"/>
  <c r="H8" i="29"/>
  <c r="I8" i="29"/>
  <c r="J8" i="29"/>
  <c r="K8" i="29"/>
  <c r="L8" i="29"/>
  <c r="D9" i="29"/>
  <c r="E9" i="29"/>
  <c r="F9" i="29"/>
  <c r="G9" i="29"/>
  <c r="H9" i="29"/>
  <c r="I9" i="29"/>
  <c r="J9" i="29"/>
  <c r="K9" i="29"/>
  <c r="L9" i="29"/>
  <c r="D10" i="29"/>
  <c r="E10" i="29"/>
  <c r="F10" i="29"/>
  <c r="G10" i="29"/>
  <c r="H10" i="29"/>
  <c r="I10" i="29"/>
  <c r="J10" i="29"/>
  <c r="K10" i="29"/>
  <c r="L10" i="29"/>
  <c r="D11" i="29"/>
  <c r="E11" i="29"/>
  <c r="F11" i="29"/>
  <c r="G11" i="29"/>
  <c r="H11" i="29"/>
  <c r="I11" i="29"/>
  <c r="J11" i="29"/>
  <c r="K11" i="29"/>
  <c r="L11" i="29"/>
  <c r="C3" i="29"/>
  <c r="C4" i="29"/>
  <c r="C5" i="29"/>
  <c r="C6" i="29"/>
  <c r="C7" i="29"/>
  <c r="C8" i="29"/>
  <c r="C9" i="29"/>
  <c r="C10" i="29"/>
  <c r="C11" i="29"/>
  <c r="C2" i="29"/>
  <c r="M84" i="2"/>
  <c r="M65" i="2"/>
  <c r="M41" i="2"/>
</calcChain>
</file>

<file path=xl/sharedStrings.xml><?xml version="1.0" encoding="utf-8"?>
<sst xmlns="http://schemas.openxmlformats.org/spreadsheetml/2006/main" count="1281" uniqueCount="273">
  <si>
    <t>General Treatment Dental Annual Report</t>
  </si>
  <si>
    <t>This annual report is compiled from General Treatment Dental (GTD) data submitted by Private Health Insurers to the Department of Health, Disability and Ageing.</t>
  </si>
  <si>
    <t xml:space="preserve">GTD data specifications are available on the Department’s website at: </t>
  </si>
  <si>
    <t>https://www.health.gov.au/resources/collections/hospital-data-resources?language=en</t>
  </si>
  <si>
    <t xml:space="preserve">For further information about the statistics in this publication: </t>
  </si>
  <si>
    <t>casemix.queries@health.gov.au</t>
  </si>
  <si>
    <t>Click the links below to navigate to the individual tables/figures</t>
  </si>
  <si>
    <t>Notes about the Annual Report</t>
  </si>
  <si>
    <t>Explanatory notes</t>
  </si>
  <si>
    <t>GTD completeness</t>
  </si>
  <si>
    <t>Table 7: Privately insured dental treatment - completeness, 2020-21 to preliminary 2025-26</t>
  </si>
  <si>
    <t>GTD: items, services and patient level</t>
  </si>
  <si>
    <t>Table 1: Privately insured dental treatment – number of items, total and average charges/benefits/gap, by ADA category, 2023-24 to preliminary 2025-26</t>
  </si>
  <si>
    <t>Figure 1: Privately insured dental treatment – charges and benefits, by ADA category, percent of total, 2023-24 and preliminary 2025-26</t>
  </si>
  <si>
    <t>Figure 2: Privately insured dental treatment – average charge, benefit, gap per item, by ADA category, 2023-24 and preliminary 2025-26</t>
  </si>
  <si>
    <t>Table 2: Privately insured dental treatment – number of items, total and average charges/benefits/gap, by ADA category and sub-category, 2023-24 to preliminary 2025-26</t>
  </si>
  <si>
    <t>Table 3: Privately insured dental treatment – number of items, average charges/benefits/gap, by patient state/territory, 2023-24 to preliminary 2025-26</t>
  </si>
  <si>
    <t>Table 4: Privately insured dental treatment – number of services, no gap services, average charges/benefits/gap, by patient state/territory, 2023-24 to preliminary 2025-26</t>
  </si>
  <si>
    <t>Table 5: Privately insured dental treatment – number of patients, no gap services, average charges/benefits/gap, by patient state/territory, 2023-24 to preliminary 2025-26</t>
  </si>
  <si>
    <t>Figure 3: Privately insured dental treatment – average gap per item, service and patient, 2023-24 to preliminary 2025-26</t>
  </si>
  <si>
    <t>Table 6: Privately insured dental treatment – number of patients, no gap services, average charges/benefits/gap, by patient age group, 2023-24 to preliminary 2025-26</t>
  </si>
  <si>
    <t>Notes to be read in conjunction with tables</t>
  </si>
  <si>
    <t xml:space="preserve">- Figures published in this report may be revised in future reports following changes to methodology and/or submissions or resubmissions of data by private health insurers. 
</t>
  </si>
  <si>
    <t>Scope</t>
  </si>
  <si>
    <t>- The scope of the General Treatment Data collection is services (coded under the Australian Schedule of Dental Services and Glossary Australian Dental Association Thirteenth Edition (ADA) code) for which health insurers have paid benefits. Treatment where benefits were not paid or where the service was funded entirely by another means besides private health insurance (e.g. public, self-funded etc.) are excluded.</t>
  </si>
  <si>
    <t>Confidentiality</t>
  </si>
  <si>
    <t xml:space="preserve">- For table cells where there are less than 10 items/visits/patients or fewer than 3 reporting providers, or one provider accounts for at least 85% of items/visits/patients or two providers account for at least 90% of items/visits/patients, all results have been replaced by asterisks ("*****") to maintain confidentiality. When a confidential cell's value could be calculated using other information provided in the table, the cell has also been made confidential in associated tables. </t>
  </si>
  <si>
    <t>Table design</t>
  </si>
  <si>
    <t>- The tables present data for the three most recent financial years (2023–24 to 2025–26). While the standard approach is to present five years of data, comprehensive GTD reporting is only available from 2023–24 onwards. Prior to 2023–24, most health insurers reported data only for the 21 ADA codes that were mandatory under GTD specifications before the 2018–19 update. The 2023–24 financial year was the first year in which all health insurers reported data for all ADA codes claimed. As a result, data for earlier years are not sufficiently complete or comparable for inclusion in these tables.</t>
  </si>
  <si>
    <t>- For table 6, patients are allocated to an age group based on their age at the first reported service date within the financial year. Patients who have additional services after a birthday that results in a change to a higher five-year age group remain assigned to their original age group for the entire financial year. This approach ensures that each patient is counted only once in the table.</t>
  </si>
  <si>
    <t>Rounding</t>
  </si>
  <si>
    <t>- Due to rounding, cells with very small charges, benefits or gap amounts (less than 0.5) will appear as zero for tables in this report.</t>
  </si>
  <si>
    <t>Example of relationship between Dental invoice &amp; GTD monthly submission &amp; calculation of averages PER item, PER service and PER patient</t>
  </si>
  <si>
    <t>- To assist with the interpretation of the tables presented in this report and also, to highlight reporting practices that impact interpretation of patient out-of-pocket experiences, consider the fictional patient who had three dental visits during 2023-24. The patient was out-of-pocket $675.50 on their first visit in July 2023, owing to a third and final appointment for a root canal procedure (the two prior appointments occurred in the previous financial year). They had two six-monthly check-ups for the remainder of the financial year and had no out-of-pocket on both occasions. In GTD monthly submissions, in theory, the patient's out-of-pocket experience should correlate with the amount of out-of-pockets derived by the department however, this is not always true. In the second dental visit below, although the patient was not out-of-pocket, the GTD submission suggests a gap amount of $190.50.</t>
  </si>
  <si>
    <r>
      <t>- Based on the GTD submissions for this patient's dental experience, for the 2023-24 financial year, overall, there were 16 items claimed across the three dental visits (i.e. appointments). The average charge, benefit and gap</t>
    </r>
    <r>
      <rPr>
        <i/>
        <sz val="10"/>
        <color theme="1" tint="0.34998626667073579"/>
        <rFont val="Trebuchet MS"/>
        <family val="2"/>
      </rPr>
      <t xml:space="preserve"> </t>
    </r>
    <r>
      <rPr>
        <i/>
        <u/>
        <sz val="10"/>
        <color theme="1" tint="0.34998626667073579"/>
        <rFont val="Trebuchet MS"/>
        <family val="2"/>
      </rPr>
      <t>per item</t>
    </r>
    <r>
      <rPr>
        <sz val="10"/>
        <color theme="1" tint="0.34998626667073579"/>
        <rFont val="Trebuchet MS"/>
        <family val="2"/>
      </rPr>
      <t xml:space="preserve"> were $89.19, $35.06 and $54.13 respectively. The Annual Report defines a dental </t>
    </r>
    <r>
      <rPr>
        <i/>
        <sz val="10"/>
        <color theme="1" tint="0.34998626667073579"/>
        <rFont val="Trebuchet MS"/>
        <family val="2"/>
      </rPr>
      <t>visit</t>
    </r>
    <r>
      <rPr>
        <sz val="10"/>
        <color theme="1" tint="0.34998626667073579"/>
        <rFont val="Trebuchet MS"/>
        <family val="2"/>
      </rPr>
      <t xml:space="preserve"> as a unique combination of Insurer Identifier, Patient identifer and Service date, which coincides with the three dental visits the patient experienced in 2023-24. On average, </t>
    </r>
    <r>
      <rPr>
        <i/>
        <u/>
        <sz val="10"/>
        <color theme="1" tint="0.34998626667073579"/>
        <rFont val="Trebuchet MS"/>
        <family val="2"/>
      </rPr>
      <t>per visit</t>
    </r>
    <r>
      <rPr>
        <sz val="10"/>
        <color theme="1" tint="0.34998626667073579"/>
        <rFont val="Trebuchet MS"/>
        <family val="2"/>
      </rPr>
      <t xml:space="preserve">, the patient was charged $475.67, and their insurer paid $187, leaving them out of pocket $288.67 (i.e. on average, per visit). The percentage of no-gap visits was 33.3% (i.e. 1 of the patient's three visits, according to GTD data, had no out-of-pocket payment). The average number of items per visit was 5.3. The Annual Report defines a patient as a unique combination of Insurer Identifier and Patient identifer. </t>
    </r>
    <r>
      <rPr>
        <i/>
        <u/>
        <sz val="10"/>
        <color theme="1" tint="0.34998626667073579"/>
        <rFont val="Trebuchet MS"/>
        <family val="2"/>
      </rPr>
      <t>Overall</t>
    </r>
    <r>
      <rPr>
        <sz val="10"/>
        <color theme="1" tint="0.34998626667073579"/>
        <rFont val="Trebuchet MS"/>
        <family val="2"/>
      </rPr>
      <t xml:space="preserve"> (i.e. for the patient across the entire financial year), this fictional patient had three visits and was charged $1,427.00, of which their insurer paid $561.00 and they had an overall out-of-pocket of $866.00. On average, 33.3% of the patient's dental visits resulted in a no-gap payment.</t>
    </r>
  </si>
  <si>
    <t>- Note, had the patient changed health insurer during 2023/24, for example, after the first dental visit, they would have been treated as a different patient for the last two dental visits. Average amounts per item and per visit would remain unaffected, but their average patient amounts would change from those listed above. If they moved state, irrespective of whether they changed insurer, their dental activity would be reported for each state/territory separately.</t>
  </si>
  <si>
    <t>Dental visit #1</t>
  </si>
  <si>
    <t>Invoice</t>
  </si>
  <si>
    <t>GTD submission</t>
  </si>
  <si>
    <t>Total charges:</t>
  </si>
  <si>
    <t>Total benefits:</t>
  </si>
  <si>
    <t>Total gap:</t>
  </si>
  <si>
    <t>Dental visit #2</t>
  </si>
  <si>
    <t>Dental visit #3</t>
  </si>
  <si>
    <t>Exclusions</t>
  </si>
  <si>
    <t>Calculating statistics</t>
  </si>
  <si>
    <r>
      <t xml:space="preserve">A GTD record (row in a GTD montly file) was excluded if the </t>
    </r>
    <r>
      <rPr>
        <i/>
        <sz val="10"/>
        <color theme="1" tint="0.34998626667073579"/>
        <rFont val="Trebuchet MS"/>
        <family val="2"/>
      </rPr>
      <t>Number of items</t>
    </r>
    <r>
      <rPr>
        <sz val="10"/>
        <color theme="1" tint="0.34998626667073579"/>
        <rFont val="Trebuchet MS"/>
        <family val="2"/>
      </rPr>
      <t xml:space="preserve"> exceeded 32 OR the </t>
    </r>
    <r>
      <rPr>
        <i/>
        <sz val="10"/>
        <color theme="1" tint="0.34998626667073579"/>
        <rFont val="Trebuchet MS"/>
        <family val="2"/>
      </rPr>
      <t>Charge</t>
    </r>
    <r>
      <rPr>
        <sz val="10"/>
        <color theme="1" tint="0.34998626667073579"/>
        <rFont val="Trebuchet MS"/>
        <family val="2"/>
      </rPr>
      <t xml:space="preserve"> exceeded $100,000 OR the </t>
    </r>
    <r>
      <rPr>
        <i/>
        <sz val="10"/>
        <color theme="1" tint="0.34998626667073579"/>
        <rFont val="Trebuchet MS"/>
        <family val="2"/>
      </rPr>
      <t>Benefit</t>
    </r>
    <r>
      <rPr>
        <sz val="10"/>
        <color theme="1" tint="0.34998626667073579"/>
        <rFont val="Trebuchet MS"/>
        <family val="2"/>
      </rPr>
      <t xml:space="preserve"> exceeded $100,000.</t>
    </r>
  </si>
  <si>
    <t>Gap payments (also known as ‘out of pocket costs’)</t>
  </si>
  <si>
    <t>- Care should be taken when interpreting average gap paid amounts, as these figures can be influenced by how no-gap offers are represented in GTD data. In cases where a dental visit is provided under a no-gap arrangement and the patient incurs no out-of-pocket cost, the GTD data may omit the benefit component covered by the no-gap offer. This can give the misleading impression that the patient paid out-of-pocket for the service (refer to dental visit #2 above for an example).</t>
  </si>
  <si>
    <t>- Gap amounts reflect both provider charges and the level of benefits paid by health insurers. As GTD does not currently include fund product information, observed differences in average gaps may be influenced by variation in members' extras cover, fund benefit schedules and annual benefit limits, and should not be interpreted solely as differences in provider charging practices.</t>
  </si>
  <si>
    <t>Terminology</t>
  </si>
  <si>
    <t>Items</t>
  </si>
  <si>
    <r>
      <t xml:space="preserve"> - Items, in this report, refers to the </t>
    </r>
    <r>
      <rPr>
        <i/>
        <sz val="10"/>
        <color theme="1" tint="0.34998626667073579"/>
        <rFont val="Trebuchet MS"/>
        <family val="2"/>
      </rPr>
      <t>Number of items</t>
    </r>
    <r>
      <rPr>
        <sz val="10"/>
        <color theme="1" tint="0.34998626667073579"/>
        <rFont val="Trebuchet MS"/>
        <family val="2"/>
      </rPr>
      <t xml:space="preserve"> data item (see GTD data specification). In the GTD data specifications, each row specifies the number of items (one or more) associated with one ADA code.</t>
    </r>
  </si>
  <si>
    <t>Visits</t>
  </si>
  <si>
    <t>- Visits, in this report, refer to a unique combination of Insurer Identifier, Patient identifer and Service date. Claim ID was excluded from this definition due to variation in how health insurers reported claim IDs within the same visit. A single visit can involve one or more provider numbers, one or more items and one or more ADA codes.</t>
  </si>
  <si>
    <t>Patients</t>
  </si>
  <si>
    <t>- Patients, in this report, refer to a unique combination of Insurer Identifier and Patient identifer. Patient identifiers are insurer-specific and hence, a patient can be counted multiple times if they had treatment claimed under different health insurers during a financial year.</t>
  </si>
  <si>
    <t>Completeness</t>
  </si>
  <si>
    <t>- GTD completeness is measured against statistics reported by the Australian Prudential Regulation Authority (APRA) in its quarterly reports. Quarterly APRA statistics have been combined into financial year figures for this report.  (see Table 7). Although the APRA reports use the term 'Services' when referring to General Treatment Dental activity, based on a comparison of volumes between APRA and GTD, APRA's use of the term 'Services' coincides more closely with this report's use of the term 'Items'.</t>
  </si>
  <si>
    <t>Data Quality</t>
  </si>
  <si>
    <t>- During the upload of GTD monthly files to the department’s portal, validity checks are automatically performed. Each data item is evaluated against the edit rules specified in the GTD data standards. A file will be considered failed and require correction and re-upload if more than 2% of its rows contain one or more critical errors.</t>
  </si>
  <si>
    <t>- Even when data item values meet the GTD data specification edit rules, they may still be invalid. For this report, records were excluded if they contained an unusually high number of items (over 32) or charges/benefits exceeding $100,000. Additionally, records with negative values—after reversals were applied—were also excluded. These exclusions resulted in approximately 4% of the originally submitted GTD data being omitted from the report.</t>
  </si>
  <si>
    <t>Definitions and abbreviations</t>
  </si>
  <si>
    <r>
      <t xml:space="preserve">- </t>
    </r>
    <r>
      <rPr>
        <b/>
        <sz val="10"/>
        <color theme="1" tint="0.34998626667073579"/>
        <rFont val="Trebuchet MS"/>
        <family val="2"/>
      </rPr>
      <t>ADA</t>
    </r>
    <r>
      <rPr>
        <sz val="10"/>
        <color theme="1" tint="0.34998626667073579"/>
        <rFont val="Trebuchet MS"/>
        <family val="2"/>
      </rPr>
      <t xml:space="preserve"> </t>
    </r>
    <r>
      <rPr>
        <sz val="11"/>
        <color theme="1" tint="0.34998626667073579"/>
        <rFont val="Calibri"/>
        <family val="2"/>
        <scheme val="minor"/>
      </rPr>
      <t>- Australian Dental Association</t>
    </r>
  </si>
  <si>
    <r>
      <t xml:space="preserve">- </t>
    </r>
    <r>
      <rPr>
        <b/>
        <sz val="10"/>
        <color theme="1" tint="0.34998626667073579"/>
        <rFont val="Trebuchet MS"/>
        <family val="2"/>
      </rPr>
      <t>APRA</t>
    </r>
    <r>
      <rPr>
        <sz val="10"/>
        <color theme="1" tint="0.34998626667073579"/>
        <rFont val="Trebuchet MS"/>
        <family val="2"/>
      </rPr>
      <t xml:space="preserve"> </t>
    </r>
    <r>
      <rPr>
        <sz val="11"/>
        <color theme="1" tint="0.34998626667073579"/>
        <rFont val="Calibri"/>
        <family val="2"/>
        <scheme val="minor"/>
      </rPr>
      <t>- Australian Prudential Regulation Authority</t>
    </r>
  </si>
  <si>
    <r>
      <t xml:space="preserve">- </t>
    </r>
    <r>
      <rPr>
        <b/>
        <sz val="10"/>
        <color theme="1" tint="0.34998626667073579"/>
        <rFont val="Trebuchet MS"/>
        <family val="2"/>
      </rPr>
      <t>GTD</t>
    </r>
    <r>
      <rPr>
        <sz val="10"/>
        <color theme="1" tint="0.34998626667073579"/>
        <rFont val="Trebuchet MS"/>
        <family val="2"/>
      </rPr>
      <t xml:space="preserve"> </t>
    </r>
    <r>
      <rPr>
        <sz val="11"/>
        <color theme="1" tint="0.34998626667073579"/>
        <rFont val="Calibri"/>
        <family val="2"/>
        <scheme val="minor"/>
      </rPr>
      <t>- General Treatment Dental</t>
    </r>
  </si>
  <si>
    <t>Table 1: Privately insured dental treatment – number of items, total and average charges/benefits/gap, 
by ADA category, 2023-24 to preliminary 2025-26</t>
  </si>
  <si>
    <t>Financial year</t>
  </si>
  <si>
    <t>ADA category</t>
  </si>
  <si>
    <t>Number of items</t>
  </si>
  <si>
    <t>% of total items</t>
  </si>
  <si>
    <t>Total charges</t>
  </si>
  <si>
    <t>% of total charges</t>
  </si>
  <si>
    <t>Total benefits</t>
  </si>
  <si>
    <t>% of total benefits</t>
  </si>
  <si>
    <t>Total gap</t>
  </si>
  <si>
    <t>% of total gap</t>
  </si>
  <si>
    <t>Average charge per item</t>
  </si>
  <si>
    <t>Average benefits per item</t>
  </si>
  <si>
    <t>% no gap items</t>
  </si>
  <si>
    <t>Average gap per item</t>
  </si>
  <si>
    <t>Average gap per item (excluding no-gap)</t>
  </si>
  <si>
    <t>2023-24</t>
  </si>
  <si>
    <t>Total</t>
  </si>
  <si>
    <t>Diagnostic Services</t>
  </si>
  <si>
    <t>Endodontics</t>
  </si>
  <si>
    <t>General Services</t>
  </si>
  <si>
    <t>Miscellaneous</t>
  </si>
  <si>
    <t>Oral Surgery</t>
  </si>
  <si>
    <t>Orthodontics</t>
  </si>
  <si>
    <t>Periodontics</t>
  </si>
  <si>
    <t>Preventive, Prophylactic and Bleaching Services</t>
  </si>
  <si>
    <t>Prosthodontics</t>
  </si>
  <si>
    <t>Restorative Services</t>
  </si>
  <si>
    <t>2024-25</t>
  </si>
  <si>
    <t>2025-26*</t>
  </si>
  <si>
    <t>*2025-26 is preliminary only</t>
  </si>
  <si>
    <t>Notes:</t>
  </si>
  <si>
    <t>- Health insurers are required to supply GTD information as a monthly data submission within four weeks after the end of each claims processing month for each service event, and are otherwise deemed to be non-compliant for that month. Whilst a monthly submission typically contains services that occurred during that month, it can also refer to services delivered prior to the submission month. Due to both these reasons (non-compliance and the scope of service dates within a monthly submission), the figures presented in this table are subject to change.</t>
  </si>
  <si>
    <t>- ADA category refers to the categories specified in the Australian Schedule of Dental Services and Glossary 13th Edition.</t>
  </si>
  <si>
    <t>- An item refers to a single line on a dental service claim. Hence, a dental service claim can include multiple lines, with each line referring to a single ADA code. Addfitionally, each ADA code can be referenced multiple times (i.e.  multiple claim lines for the same ADA code). As a result, the average amounts shown in this table refer to the average per item, rather than per ADA code or per service.</t>
  </si>
  <si>
    <t>- Total includes items where ADA category could not be determined.</t>
  </si>
  <si>
    <t>- Caution should be used when interpreting average benefit and gap amounts as some dental practice policies, such as no gap offers, that resulted in no gap expense for the patient, might not be recorded the same way in a GTD submission, with the insurer shown to have only covered part of the visit charge, leaving the patient gap. This would cause the total and average benefit and gap amounts to be under-estimated.</t>
  </si>
  <si>
    <t>Department of Health, Disability and Ageing  - 7th September 2026.</t>
  </si>
  <si>
    <t>Financial year of service event</t>
  </si>
  <si>
    <t>Total out-of-pocket</t>
  </si>
  <si>
    <t>% of total out-of-pocket</t>
  </si>
  <si>
    <t>Average out-of-pocket per item</t>
  </si>
  <si>
    <t xml:space="preserve">2023/24  </t>
  </si>
  <si>
    <t xml:space="preserve">Diagnostic Services                                                                                 </t>
  </si>
  <si>
    <t xml:space="preserve">Endodontics                                                                                         </t>
  </si>
  <si>
    <t xml:space="preserve">General Services                                                                                    </t>
  </si>
  <si>
    <t xml:space="preserve">Miscellaneous                                                                                       </t>
  </si>
  <si>
    <t xml:space="preserve">Oral Surgery                                                                                        </t>
  </si>
  <si>
    <t xml:space="preserve">Orthodontics                                                                                        </t>
  </si>
  <si>
    <t xml:space="preserve">Periodontics                                                                                        </t>
  </si>
  <si>
    <t xml:space="preserve">Preventive, Prophylactic and Bleaching Services                                                     </t>
  </si>
  <si>
    <t xml:space="preserve">Prosthodontics                                                                                      </t>
  </si>
  <si>
    <t xml:space="preserve">Restorative Services                                                                                </t>
  </si>
  <si>
    <t>2025/26*</t>
  </si>
  <si>
    <t>Figure 1: Privately insured dental treatment – items, charges, benefits and gaps, by ADA category, 
percent of total, 2023-24 and preliminary 2025-26</t>
  </si>
  <si>
    <t>Charges</t>
  </si>
  <si>
    <t>Benefits</t>
  </si>
  <si>
    <t>Gaps</t>
  </si>
  <si>
    <t>Figure 2: Privately insured dental treatment – average charge, benefit, gap per item, 
by ADA category, 2023-24 and preliminary 2025-26</t>
  </si>
  <si>
    <t>Table 2: Privately insured dental treatment – number of items, total and average charges-benefits-gap, 
by ADA category and sub-category, 2023-24 to preliminary 2025-26</t>
  </si>
  <si>
    <t>ADA sub-category</t>
  </si>
  <si>
    <t>Examinations</t>
  </si>
  <si>
    <t>Other Diagnostic Services</t>
  </si>
  <si>
    <t>Radiological Examination, Analysis and Interpretation</t>
  </si>
  <si>
    <t>Other Endodontic Services</t>
  </si>
  <si>
    <t>Periradicular Surgery</t>
  </si>
  <si>
    <t>Pulp and Root Canal Treatments</t>
  </si>
  <si>
    <t>Anaesthesia, Sedation and Relaxation Therapy</t>
  </si>
  <si>
    <t>Drug Therapy</t>
  </si>
  <si>
    <t>Emergencies</t>
  </si>
  <si>
    <t>Occlusal Therapy</t>
  </si>
  <si>
    <t>Teledentistry</t>
  </si>
  <si>
    <t>Dislocations</t>
  </si>
  <si>
    <t>Extractions</t>
  </si>
  <si>
    <t>General Surgical</t>
  </si>
  <si>
    <t>Osteotomies</t>
  </si>
  <si>
    <t>Other Surgical Procedures</t>
  </si>
  <si>
    <t>Surgery for Prostheses</t>
  </si>
  <si>
    <t>Surgical Extractions</t>
  </si>
  <si>
    <t>Treatment of Maxillofacial injuries</t>
  </si>
  <si>
    <t>Attachments</t>
  </si>
  <si>
    <t>Complete Courses of Orthodontic Treatment</t>
  </si>
  <si>
    <t>Extraoral Appliances</t>
  </si>
  <si>
    <t>Fixed Appliances</t>
  </si>
  <si>
    <t>Other Orthodontic Services</t>
  </si>
  <si>
    <t>Removable Appliances</t>
  </si>
  <si>
    <t>Dental Prophylaxis and Bleaching</t>
  </si>
  <si>
    <t>Other Preventive Services</t>
  </si>
  <si>
    <t>Remineralisation Agents</t>
  </si>
  <si>
    <t>Bridges</t>
  </si>
  <si>
    <t>Crown and Bridge Repairs and Other Services</t>
  </si>
  <si>
    <t>Crowns</t>
  </si>
  <si>
    <t>Denture Maintenance</t>
  </si>
  <si>
    <t>Denture Repairs</t>
  </si>
  <si>
    <t>Dentures and Maxillofacial Prosthetics and Services</t>
  </si>
  <si>
    <t>Implant Prostheses Repairs and Maintenance</t>
  </si>
  <si>
    <t>*****</t>
  </si>
  <si>
    <t>Maxillofacial Prosthetics</t>
  </si>
  <si>
    <t>Other Prosthodontic Services</t>
  </si>
  <si>
    <t>Procedures for Implant Prostheses</t>
  </si>
  <si>
    <t>Provisional Crowns and Bridges</t>
  </si>
  <si>
    <t>Adhesive Restorations - Anterior Teeth - Direct</t>
  </si>
  <si>
    <t>Adhesive Restorations - Posterior Teeth - Direct</t>
  </si>
  <si>
    <t>Metallic Restorations - Direct</t>
  </si>
  <si>
    <t>Metallic Restorations - Indirect</t>
  </si>
  <si>
    <t>Other Restorative Services</t>
  </si>
  <si>
    <t>Tooth-coloured Restorations - Indirect</t>
  </si>
  <si>
    <t>2025-26</t>
  </si>
  <si>
    <t>- An item refers to a single line on a dental visit claim. Hence, a dental visit claim can include multiple lines, with each line referring to a single ADA code. Addfitionally, each ADA code can be referenced multiple times (i.e.  multiple claim lines for the same ADA code). As a result, the average amounts shown in this table refer to the average per item, rather than per ADA code or per visit.</t>
  </si>
  <si>
    <t>Patient state / territory of residence</t>
  </si>
  <si>
    <t>Aust</t>
  </si>
  <si>
    <t>NSW</t>
  </si>
  <si>
    <t>Vic</t>
  </si>
  <si>
    <t>Qld</t>
  </si>
  <si>
    <t>SA</t>
  </si>
  <si>
    <t>WA</t>
  </si>
  <si>
    <t>Tas</t>
  </si>
  <si>
    <t>NT</t>
  </si>
  <si>
    <t>ACT</t>
  </si>
  <si>
    <t>- Patient state/territory of residence is derived from the supplied patient postcode.</t>
  </si>
  <si>
    <t>- Total includes items where patient state/territory could not be determined.</t>
  </si>
  <si>
    <t>Note: refer to 'Data Quality' in Explanatory notes for potential issue with Western Australian data for 2024-25 and 2025-26.</t>
  </si>
  <si>
    <t>Table 4: Privately insured dental treatment – number of visits, no gap visits, average charges/benefits/gap, by patient state/territory, 2023-24 to preliminary 2025-26</t>
  </si>
  <si>
    <t>Patient 
state/territory of residence</t>
  </si>
  <si>
    <t>Number of visits</t>
  </si>
  <si>
    <t>% visits with &gt;1 provider</t>
  </si>
  <si>
    <t>Number of no gap visits</t>
  </si>
  <si>
    <t>% no gap visits</t>
  </si>
  <si>
    <t>Average number of items per visit</t>
  </si>
  <si>
    <t>Average charge per visit</t>
  </si>
  <si>
    <t>Average benefits per visit</t>
  </si>
  <si>
    <t>Average gap per visit</t>
  </si>
  <si>
    <t>Average gap per visit (excluding no-gap)</t>
  </si>
  <si>
    <t>- For the purpose of this report, a dental visit is defined as one involving the same Insurer Identifier, Patient identifer and Service date. Claim ID was excluded from this definiton due to variation in how health insurers reported claim IDs within the same service. A single visit can involve one or more provider numbers, one or more items and one or more ADA codes.</t>
  </si>
  <si>
    <t>- Total includes visits where patient state/territory could not be determined.</t>
  </si>
  <si>
    <t>- Caution should be used when interpreting average benefit and gap amounts as some dental practice policies, such as no gap offers, that resulted in no gap expense for the patient, might not be recorded the same way in a GTD submission, with the insurer shown to have only covered part of the visit charge, leaving the patient out-of-pocket. This would cause the percentage of no gap visits, and average benefit and gap amounts to be under-estimated.</t>
  </si>
  <si>
    <t>Table 5: Privately insured dental treatment – number of patients, no gap visits, average charges/benefits/gap, by patient state/territory, 2023-24 to preliminary 2025-26</t>
  </si>
  <si>
    <t>Patient state/territory of residence</t>
  </si>
  <si>
    <t>Number of patients</t>
  </si>
  <si>
    <t>Average visits per patient</t>
  </si>
  <si>
    <t>Average percentage of 
no-gap visits per patient</t>
  </si>
  <si>
    <t>Number of 
no-gap patients</t>
  </si>
  <si>
    <t>% no gap 
patients</t>
  </si>
  <si>
    <t>Average charge per patient</t>
  </si>
  <si>
    <t>Average benefits per patient</t>
  </si>
  <si>
    <t>Average gap per patient</t>
  </si>
  <si>
    <t>Average gap per patient (excluding no-gap)</t>
  </si>
  <si>
    <t>- For the purpose of this report, a patient is defined as a unique combination of Insurer Identifier and Patient identifer. Patient identifiers are insurer-specific and hence, a patient can be counted multiple times if they had treatment claimed under different health insurers during a financial year.</t>
  </si>
  <si>
    <t>- Total includes patients where patient state/territory could not be determined.</t>
  </si>
  <si>
    <t>- Patients may contribute to more than one state or territory category within a financial year if their recorded state or territory of residence changes during the year and they receive services before and after the change. Consequently, the sum of the state and territory patient counts may exceed the Australia total, as individual patients may be represented in multiple jurisdictions but are counted only once at the national level.</t>
  </si>
  <si>
    <t>- Caution should be used when interpreting average benefit and gap amounts as some dental practice policies, such as no gap offers, that resulted in no gap expense for the patient, might not be recorded the same way in a GTD submission, with the insurer shown to have only covered part of the charge, leaving the patient gap. This would cause the percentage of no gap visits/patients, and average benefit and gap amounts to be under-estimated.</t>
  </si>
  <si>
    <t>Figure 3: Privately insured dental treatment – average gap per item, visit and patient, 
by patient state/territory, 2023-24 and preliminary 2025-26</t>
  </si>
  <si>
    <t>Table 6: Privately insured dental treatment – number of patients, no gap visits, average charges/benefits/gap, by patient age group, 2023-24 to preliminary 2025-26</t>
  </si>
  <si>
    <t>Patient age group</t>
  </si>
  <si>
    <t>00-04</t>
  </si>
  <si>
    <t>05-09</t>
  </si>
  <si>
    <t>10-14</t>
  </si>
  <si>
    <t>15-19</t>
  </si>
  <si>
    <t>20-24</t>
  </si>
  <si>
    <t>25-29</t>
  </si>
  <si>
    <t>30-34</t>
  </si>
  <si>
    <t>35-39</t>
  </si>
  <si>
    <t>40-44</t>
  </si>
  <si>
    <t>45-49</t>
  </si>
  <si>
    <t>50-54</t>
  </si>
  <si>
    <t>55-59</t>
  </si>
  <si>
    <t>60-64</t>
  </si>
  <si>
    <t>65-69</t>
  </si>
  <si>
    <t>70-74</t>
  </si>
  <si>
    <t>75-79</t>
  </si>
  <si>
    <t>80-84</t>
  </si>
  <si>
    <t>85-89</t>
  </si>
  <si>
    <t>90-94</t>
  </si>
  <si>
    <t>95+</t>
  </si>
  <si>
    <t>- Total may include patients where age could not be determined.</t>
  </si>
  <si>
    <t>- Patients are allocated to an age group based on their age at the first reported service date within the financial year. Patients who have additional services after a birthday that results in a change to a higher five-year age group remain assigned to their original age group for the entire financial year. This approach ensures that each patient is counted only once in the table.</t>
  </si>
  <si>
    <t>- Caution should be used when interpreting average benefit and gap amounts as some dental practice policies, such as no gap offers, that resulted in no gap expense for the patient, might not be recorded the same way in a GTD submission, with the insurer shown to have only covered part of the service charge, leaving the patient gap. This would cause the percentage of no gap services, and average benefit and gap amounts to be under-estimated.</t>
  </si>
  <si>
    <t>GTD: Number of items</t>
  </si>
  <si>
    <t>APRA: Number of items</t>
  </si>
  <si>
    <t>GTD % completeness: Number of items</t>
  </si>
  <si>
    <t>GTD: Total charges</t>
  </si>
  <si>
    <t>APRA: Total charges</t>
  </si>
  <si>
    <t>GTD % completeness: Total charges</t>
  </si>
  <si>
    <t>GTD: Total benefits</t>
  </si>
  <si>
    <t>APRA: Total benefits</t>
  </si>
  <si>
    <t>GTD % completeness: Total benefits</t>
  </si>
  <si>
    <t>GTD: Total gap</t>
  </si>
  <si>
    <t>APRA: Total gap</t>
  </si>
  <si>
    <t>GTD % completeness: Total gap</t>
  </si>
  <si>
    <t>GTD: Average charge per item</t>
  </si>
  <si>
    <t>APRA: Average charge per item</t>
  </si>
  <si>
    <t>Ratio: average charges</t>
  </si>
  <si>
    <t>GTD: Average benefits per item</t>
  </si>
  <si>
    <t>APRA: Average benefits per item</t>
  </si>
  <si>
    <t>Ratio: average benefits</t>
  </si>
  <si>
    <t>GTD: Average gap per item</t>
  </si>
  <si>
    <t>APRA: Average gap per item</t>
  </si>
  <si>
    <t>Ratio: average gap</t>
  </si>
  <si>
    <t>2020-21</t>
  </si>
  <si>
    <t>2021-22</t>
  </si>
  <si>
    <t>2022-23</t>
  </si>
  <si>
    <t>*2025-26 is preliminary only.</t>
  </si>
  <si>
    <t xml:space="preserve">- Unlike other tables presented in this report, the completeness table includes financial years 2020-21 to 2022-23 to highlight the reporting change in 2023-24, whereby all health insurers supplied GTD data for all ADA codes claimed. In earlier years, most health insurers only submitted GTD data for the 21 ADA codes that were mandatory under the GTD specifications prior to the 2018-19 specification update. </t>
  </si>
  <si>
    <t xml:space="preserve">Source: </t>
  </si>
  <si>
    <t xml:space="preserve">General Treatment Dental Collection </t>
  </si>
  <si>
    <t xml:space="preserve">APRA: Private Health Insurance Statistical Trends (as at August 2026): </t>
  </si>
  <si>
    <t>https://www.apra.gov.au/publications/private-health-insurance-statistical-trends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</si>
</sst>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8" formatCode="&quot;$&quot;#,##0.00;[Red]\-&quot;$&quot;#,##0.00"/>
    <numFmt numFmtId="164" formatCode="&quot;$&quot;#,##0_);\(&quot;$&quot;#,##0\)"/>
    <numFmt numFmtId="165" formatCode="0.0"/>
    <numFmt numFmtId="166" formatCode="#,##0.0"/>
    <numFmt numFmtId="167" formatCode="&quot;$&quot;###0"/>
  </numFmts>
  <fonts count="44">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u/>
      <sz val="11"/>
      <color rgb="FF0066AA"/>
      <name val="Calibri"/>
      <family val="2"/>
      <scheme val="minor"/>
    </font>
    <font>
      <sz val="10"/>
      <color theme="0"/>
      <name val="Trebuchet MS"/>
      <family val="2"/>
    </font>
    <font>
      <b/>
      <i/>
      <sz val="10"/>
      <color theme="0"/>
      <name val="Arial"/>
      <family val="2"/>
    </font>
    <font>
      <sz val="10"/>
      <name val="Arial"/>
      <family val="2"/>
    </font>
    <font>
      <sz val="10"/>
      <name val="Trebuchet MS"/>
      <family val="2"/>
    </font>
    <font>
      <sz val="10"/>
      <color theme="1" tint="0.34998626667073579"/>
      <name val="Trebuchet MS"/>
      <family val="2"/>
    </font>
    <font>
      <b/>
      <sz val="12"/>
      <name val="Trebuchet MS"/>
      <family val="2"/>
    </font>
    <font>
      <sz val="20"/>
      <color theme="8" tint="-0.249977111117893"/>
      <name val="Trebuchet MS"/>
      <family val="2"/>
    </font>
    <font>
      <u/>
      <sz val="22"/>
      <color theme="4" tint="-0.249977111117893"/>
      <name val="Thorndale AMT"/>
      <family val="1"/>
    </font>
    <font>
      <sz val="10"/>
      <color indexed="8"/>
      <name val="Arial"/>
      <family val="2"/>
    </font>
    <font>
      <b/>
      <sz val="10"/>
      <color theme="1" tint="0.34998626667073579"/>
      <name val="Trebuchet MS"/>
      <family val="2"/>
    </font>
    <font>
      <i/>
      <sz val="10"/>
      <color theme="1" tint="0.34998626667073579"/>
      <name val="Trebuchet MS"/>
      <family val="2"/>
    </font>
    <font>
      <i/>
      <sz val="10"/>
      <color theme="4" tint="-0.249977111117893"/>
      <name val="Arial"/>
      <family val="2"/>
    </font>
    <font>
      <sz val="11"/>
      <color rgb="FF000000"/>
      <name val="Calibri"/>
      <family val="2"/>
      <scheme val="minor"/>
    </font>
    <font>
      <u/>
      <sz val="10"/>
      <color indexed="8"/>
      <name val="Arial"/>
      <family val="2"/>
    </font>
    <font>
      <u/>
      <sz val="20"/>
      <color rgb="FFCA6008"/>
      <name val="Thorndale AMT"/>
      <family val="1"/>
    </font>
    <font>
      <sz val="18"/>
      <color theme="4" tint="-0.249977111117893"/>
      <name val="Trebuchet MS"/>
      <family val="2"/>
    </font>
    <font>
      <sz val="9"/>
      <color indexed="8"/>
      <name val="Arial"/>
      <family val="2"/>
    </font>
    <font>
      <b/>
      <sz val="9"/>
      <color theme="1"/>
      <name val="Helvetica LT Pro Light"/>
      <family val="2"/>
    </font>
    <font>
      <b/>
      <sz val="10"/>
      <color indexed="8"/>
      <name val="Arial"/>
      <family val="2"/>
    </font>
    <font>
      <sz val="10"/>
      <color theme="1"/>
      <name val="Segoe UI"/>
      <family val="2"/>
    </font>
    <font>
      <sz val="9"/>
      <name val="Helvetica LT Pro Light"/>
      <family val="2"/>
    </font>
    <font>
      <b/>
      <sz val="9"/>
      <name val="Helvetica LT Pro Light"/>
      <family val="2"/>
    </font>
    <font>
      <b/>
      <sz val="10"/>
      <color theme="4" tint="-0.249977111117893"/>
      <name val="Arial"/>
      <family val="2"/>
    </font>
    <font>
      <b/>
      <sz val="9"/>
      <color rgb="FFFF0000"/>
      <name val="Helvetica LT Pro Light"/>
      <family val="2"/>
    </font>
    <font>
      <sz val="9"/>
      <color rgb="FFFF0000"/>
      <name val="Helvetica LT Pro Light"/>
      <family val="2"/>
    </font>
    <font>
      <sz val="8"/>
      <name val="Arial"/>
      <family val="2"/>
    </font>
    <font>
      <sz val="11"/>
      <color theme="1" tint="0.34998626667073579"/>
      <name val="Calibri"/>
      <family val="2"/>
      <scheme val="minor"/>
    </font>
    <font>
      <sz val="9"/>
      <name val="Helvetica LT Pro Light"/>
    </font>
    <font>
      <b/>
      <sz val="10"/>
      <color rgb="FFFF0000"/>
      <name val="Trebuchet MS"/>
      <family val="2"/>
    </font>
    <font>
      <u/>
      <sz val="18"/>
      <color theme="1"/>
      <name val="Thorndale AMT"/>
      <family val="1"/>
    </font>
    <font>
      <b/>
      <sz val="14"/>
      <color theme="1"/>
      <name val="Calibri"/>
      <family val="2"/>
      <scheme val="minor"/>
    </font>
    <font>
      <sz val="22"/>
      <color theme="4" tint="-0.249977111117893"/>
      <name val="Thorndale AMT"/>
      <family val="1"/>
    </font>
    <font>
      <sz val="12"/>
      <color theme="1"/>
      <name val="Amasis MT Pro Black"/>
      <family val="1"/>
    </font>
    <font>
      <i/>
      <u/>
      <sz val="12"/>
      <color theme="1"/>
      <name val="Amasis MT Pro Black"/>
      <family val="1"/>
    </font>
    <font>
      <i/>
      <u/>
      <sz val="10"/>
      <color theme="1" tint="0.34998626667073579"/>
      <name val="Trebuchet MS"/>
      <family val="2"/>
    </font>
    <font>
      <i/>
      <u/>
      <sz val="10"/>
      <name val="Arial"/>
      <family val="2"/>
    </font>
    <font>
      <b/>
      <i/>
      <sz val="11"/>
      <color rgb="FFFF0000"/>
      <name val="Calibri"/>
      <family val="2"/>
      <scheme val="minor"/>
    </font>
    <font>
      <b/>
      <sz val="9"/>
      <name val="Helvetica LT Pro Light"/>
    </font>
    <font>
      <sz val="8"/>
      <name val="Helvetica LT Pro Light"/>
      <family val="2"/>
    </font>
  </fonts>
  <fills count="7">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59999389629810485"/>
        <bgColor indexed="64"/>
      </patternFill>
    </fill>
  </fills>
  <borders count="17">
    <border>
      <left/>
      <right/>
      <top/>
      <bottom/>
      <diagonal/>
    </border>
    <border>
      <left/>
      <right/>
      <top style="medium">
        <color theme="1" tint="0.499984740745262"/>
      </top>
      <bottom style="medium">
        <color theme="1" tint="0.499984740745262"/>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theme="1" tint="0.499984740745262"/>
      </top>
      <bottom style="thin">
        <color indexed="64"/>
      </bottom>
      <diagonal/>
    </border>
    <border>
      <left/>
      <right/>
      <top style="medium">
        <color theme="1" tint="0.499984740745262"/>
      </top>
      <bottom style="thin">
        <color indexed="64"/>
      </bottom>
      <diagonal/>
    </border>
    <border>
      <left/>
      <right style="thin">
        <color indexed="64"/>
      </right>
      <top style="medium">
        <color theme="1" tint="0.499984740745262"/>
      </top>
      <bottom style="thin">
        <color indexed="64"/>
      </bottom>
      <diagonal/>
    </border>
    <border>
      <left/>
      <right/>
      <top/>
      <bottom style="thin">
        <color indexed="64"/>
      </bottom>
      <diagonal/>
    </border>
    <border>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theme="1" tint="0.499984740745262"/>
      </bottom>
      <diagonal/>
    </border>
  </borders>
  <cellStyleXfs count="13">
    <xf numFmtId="0" fontId="0" fillId="0" borderId="0"/>
    <xf numFmtId="0" fontId="4" fillId="0" borderId="0" applyNumberFormat="0" applyFill="0" applyBorder="0" applyAlignment="0" applyProtection="0"/>
    <xf numFmtId="0" fontId="11" fillId="0" borderId="0"/>
    <xf numFmtId="0" fontId="17" fillId="0" borderId="0"/>
    <xf numFmtId="0" fontId="3" fillId="0" borderId="0"/>
    <xf numFmtId="0" fontId="13" fillId="0" borderId="0"/>
    <xf numFmtId="0" fontId="3" fillId="0" borderId="0"/>
    <xf numFmtId="0" fontId="3" fillId="0" borderId="0"/>
    <xf numFmtId="0" fontId="13" fillId="0" borderId="0"/>
    <xf numFmtId="0" fontId="2" fillId="0" borderId="0"/>
    <xf numFmtId="0" fontId="2" fillId="0" borderId="0"/>
    <xf numFmtId="0" fontId="1" fillId="0" borderId="0"/>
    <xf numFmtId="0" fontId="1" fillId="0" borderId="0"/>
  </cellStyleXfs>
  <cellXfs count="153">
    <xf numFmtId="0" fontId="0" fillId="0" borderId="0" xfId="0"/>
    <xf numFmtId="0" fontId="0" fillId="2" borderId="0" xfId="0" applyFill="1"/>
    <xf numFmtId="0" fontId="5" fillId="3" borderId="0" xfId="0" applyFont="1" applyFill="1"/>
    <xf numFmtId="0" fontId="7" fillId="2" borderId="0" xfId="0" applyFont="1" applyFill="1" applyAlignment="1">
      <alignment vertical="center"/>
    </xf>
    <xf numFmtId="0" fontId="8" fillId="2" borderId="0" xfId="0" applyFont="1" applyFill="1" applyAlignment="1">
      <alignment vertical="center"/>
    </xf>
    <xf numFmtId="0" fontId="4" fillId="2" borderId="0" xfId="1" quotePrefix="1" applyFill="1" applyAlignment="1">
      <alignment horizontal="left" indent="1"/>
    </xf>
    <xf numFmtId="0" fontId="6" fillId="3" borderId="0" xfId="0" applyFont="1" applyFill="1" applyAlignment="1">
      <alignment vertical="center"/>
    </xf>
    <xf numFmtId="0" fontId="7" fillId="2" borderId="0" xfId="0" applyFont="1" applyFill="1"/>
    <xf numFmtId="0" fontId="9" fillId="2" borderId="0" xfId="0" applyFont="1" applyFill="1" applyAlignment="1">
      <alignment horizontal="left" vertical="center" indent="1"/>
    </xf>
    <xf numFmtId="0" fontId="4" fillId="2" borderId="0" xfId="1" quotePrefix="1" applyFill="1" applyBorder="1" applyAlignment="1">
      <alignment horizontal="left" vertical="center" indent="1"/>
    </xf>
    <xf numFmtId="0" fontId="8" fillId="2" borderId="0" xfId="0" applyFont="1" applyFill="1"/>
    <xf numFmtId="0" fontId="8" fillId="2" borderId="1" xfId="0" applyFont="1" applyFill="1" applyBorder="1"/>
    <xf numFmtId="0" fontId="10" fillId="2" borderId="1" xfId="0" applyFont="1" applyFill="1" applyBorder="1"/>
    <xf numFmtId="0" fontId="9" fillId="2" borderId="0" xfId="0" quotePrefix="1" applyFont="1" applyFill="1" applyAlignment="1">
      <alignment horizontal="left" vertical="center"/>
    </xf>
    <xf numFmtId="0" fontId="4" fillId="2" borderId="0" xfId="1" quotePrefix="1" applyFill="1" applyBorder="1" applyAlignment="1">
      <alignment horizontal="left" vertical="center"/>
    </xf>
    <xf numFmtId="0" fontId="12" fillId="2" borderId="0" xfId="2" applyFont="1" applyFill="1"/>
    <xf numFmtId="0" fontId="0" fillId="2" borderId="0" xfId="0" applyFill="1" applyAlignment="1">
      <alignment horizontal="center"/>
    </xf>
    <xf numFmtId="0" fontId="13" fillId="2" borderId="0" xfId="0" applyFont="1" applyFill="1"/>
    <xf numFmtId="0" fontId="9" fillId="2" borderId="0" xfId="0" quotePrefix="1" applyFont="1" applyFill="1" applyAlignment="1">
      <alignment horizontal="left" wrapText="1" indent="1"/>
    </xf>
    <xf numFmtId="0" fontId="16" fillId="2" borderId="0" xfId="0" applyFont="1" applyFill="1"/>
    <xf numFmtId="0" fontId="9" fillId="2" borderId="0" xfId="3" quotePrefix="1" applyFont="1" applyFill="1" applyAlignment="1">
      <alignment horizontal="left" wrapText="1" indent="1"/>
    </xf>
    <xf numFmtId="0" fontId="16" fillId="2" borderId="0" xfId="3" applyFont="1" applyFill="1"/>
    <xf numFmtId="0" fontId="12" fillId="2" borderId="0" xfId="2" applyFont="1" applyFill="1" applyAlignment="1">
      <alignment vertical="center"/>
    </xf>
    <xf numFmtId="0" fontId="13" fillId="0" borderId="0" xfId="0" applyFont="1"/>
    <xf numFmtId="0" fontId="19" fillId="2" borderId="0" xfId="2" applyFont="1" applyFill="1"/>
    <xf numFmtId="0" fontId="0" fillId="0" borderId="0" xfId="0" applyAlignment="1">
      <alignment horizontal="right"/>
    </xf>
    <xf numFmtId="164" fontId="0" fillId="0" borderId="0" xfId="0" applyNumberFormat="1" applyAlignment="1">
      <alignment horizontal="right"/>
    </xf>
    <xf numFmtId="0" fontId="21" fillId="0" borderId="0" xfId="0" applyFont="1"/>
    <xf numFmtId="0" fontId="23" fillId="0" borderId="0" xfId="0" applyFont="1"/>
    <xf numFmtId="165" fontId="0" fillId="0" borderId="0" xfId="0" applyNumberFormat="1" applyAlignment="1">
      <alignment horizontal="right"/>
    </xf>
    <xf numFmtId="0" fontId="24" fillId="2" borderId="0" xfId="0" applyFont="1" applyFill="1"/>
    <xf numFmtId="164" fontId="0" fillId="2" borderId="0" xfId="0" applyNumberFormat="1" applyFill="1" applyAlignment="1">
      <alignment horizontal="right"/>
    </xf>
    <xf numFmtId="0" fontId="25" fillId="2" borderId="2" xfId="4" applyFont="1" applyFill="1" applyBorder="1" applyAlignment="1">
      <alignment horizontal="left" vertical="center" wrapText="1"/>
    </xf>
    <xf numFmtId="3" fontId="25" fillId="2" borderId="2" xfId="4" applyNumberFormat="1" applyFont="1" applyFill="1" applyBorder="1" applyAlignment="1">
      <alignment horizontal="right" vertical="center" wrapText="1"/>
    </xf>
    <xf numFmtId="164" fontId="25" fillId="2" borderId="2" xfId="4" applyNumberFormat="1" applyFont="1" applyFill="1" applyBorder="1" applyAlignment="1">
      <alignment horizontal="right" vertical="center" wrapText="1"/>
    </xf>
    <xf numFmtId="165" fontId="25" fillId="2" borderId="2" xfId="4" applyNumberFormat="1" applyFont="1" applyFill="1" applyBorder="1" applyAlignment="1">
      <alignment horizontal="right" vertical="center" wrapText="1"/>
    </xf>
    <xf numFmtId="0" fontId="26" fillId="2" borderId="2" xfId="4" applyFont="1" applyFill="1" applyBorder="1" applyAlignment="1">
      <alignment horizontal="left" vertical="center" wrapText="1"/>
    </xf>
    <xf numFmtId="3" fontId="26" fillId="2" borderId="2" xfId="4" applyNumberFormat="1" applyFont="1" applyFill="1" applyBorder="1" applyAlignment="1">
      <alignment horizontal="right" vertical="center" wrapText="1"/>
    </xf>
    <xf numFmtId="164" fontId="26" fillId="2" borderId="2" xfId="4" applyNumberFormat="1" applyFont="1" applyFill="1" applyBorder="1" applyAlignment="1">
      <alignment horizontal="right" vertical="center" wrapText="1"/>
    </xf>
    <xf numFmtId="165" fontId="26" fillId="2" borderId="2" xfId="4" applyNumberFormat="1" applyFont="1" applyFill="1" applyBorder="1" applyAlignment="1">
      <alignment horizontal="right" vertical="center" wrapText="1"/>
    </xf>
    <xf numFmtId="0" fontId="22" fillId="4" borderId="2" xfId="4" applyFont="1" applyFill="1" applyBorder="1" applyAlignment="1">
      <alignment horizontal="left" vertical="center" wrapText="1"/>
    </xf>
    <xf numFmtId="0" fontId="22" fillId="4" borderId="2" xfId="4" applyFont="1" applyFill="1" applyBorder="1" applyAlignment="1">
      <alignment horizontal="right" vertical="center" wrapText="1"/>
    </xf>
    <xf numFmtId="164" fontId="22" fillId="4" borderId="2" xfId="4" applyNumberFormat="1" applyFont="1" applyFill="1" applyBorder="1" applyAlignment="1">
      <alignment horizontal="right" vertical="center" wrapText="1"/>
    </xf>
    <xf numFmtId="165" fontId="22" fillId="4" borderId="2" xfId="4" applyNumberFormat="1" applyFont="1" applyFill="1" applyBorder="1" applyAlignment="1">
      <alignment horizontal="right" vertical="center" wrapText="1"/>
    </xf>
    <xf numFmtId="0" fontId="16" fillId="2" borderId="0" xfId="5" applyFont="1" applyFill="1"/>
    <xf numFmtId="0" fontId="27" fillId="2" borderId="0" xfId="5" applyFont="1" applyFill="1" applyAlignment="1">
      <alignment horizontal="left"/>
    </xf>
    <xf numFmtId="0" fontId="16" fillId="2" borderId="0" xfId="5" applyFont="1" applyFill="1" applyAlignment="1">
      <alignment horizontal="left"/>
    </xf>
    <xf numFmtId="165" fontId="24" fillId="2" borderId="0" xfId="0" applyNumberFormat="1" applyFont="1" applyFill="1"/>
    <xf numFmtId="165" fontId="16" fillId="2" borderId="0" xfId="5" applyNumberFormat="1" applyFont="1" applyFill="1"/>
    <xf numFmtId="165" fontId="27" fillId="2" borderId="0" xfId="5" applyNumberFormat="1" applyFont="1" applyFill="1" applyAlignment="1">
      <alignment horizontal="left"/>
    </xf>
    <xf numFmtId="0" fontId="13" fillId="2" borderId="0" xfId="8" applyFill="1"/>
    <xf numFmtId="0" fontId="18" fillId="2" borderId="0" xfId="8" applyFont="1" applyFill="1"/>
    <xf numFmtId="0" fontId="28" fillId="4" borderId="2" xfId="4" applyFont="1" applyFill="1" applyBorder="1" applyAlignment="1">
      <alignment horizontal="right" vertical="center" wrapText="1"/>
    </xf>
    <xf numFmtId="0" fontId="4" fillId="2" borderId="0" xfId="1" applyFill="1" applyAlignment="1">
      <alignment horizontal="left"/>
    </xf>
    <xf numFmtId="0" fontId="16" fillId="2" borderId="0" xfId="5" applyFont="1" applyFill="1" applyAlignment="1">
      <alignment horizontal="left" indent="2"/>
    </xf>
    <xf numFmtId="0" fontId="26" fillId="2" borderId="0" xfId="4" applyFont="1" applyFill="1" applyAlignment="1">
      <alignment horizontal="left" vertical="center" wrapText="1"/>
    </xf>
    <xf numFmtId="3" fontId="26" fillId="2" borderId="0" xfId="4" applyNumberFormat="1" applyFont="1" applyFill="1" applyAlignment="1">
      <alignment horizontal="right" vertical="center" wrapText="1"/>
    </xf>
    <xf numFmtId="0" fontId="16" fillId="2" borderId="0" xfId="5" quotePrefix="1" applyFont="1" applyFill="1"/>
    <xf numFmtId="165" fontId="28" fillId="2" borderId="0" xfId="4" applyNumberFormat="1" applyFont="1" applyFill="1" applyAlignment="1">
      <alignment horizontal="right" vertical="center" wrapText="1"/>
    </xf>
    <xf numFmtId="0" fontId="16" fillId="2" borderId="0" xfId="5" quotePrefix="1" applyFont="1" applyFill="1" applyAlignment="1">
      <alignment horizontal="left" vertical="top" wrapText="1"/>
    </xf>
    <xf numFmtId="0" fontId="9" fillId="2" borderId="0" xfId="3" quotePrefix="1" applyFont="1" applyFill="1" applyAlignment="1">
      <alignment horizontal="left" wrapText="1"/>
    </xf>
    <xf numFmtId="0" fontId="7" fillId="2" borderId="0" xfId="0" applyFont="1" applyFill="1" applyAlignment="1">
      <alignment vertical="top" wrapText="1"/>
    </xf>
    <xf numFmtId="164" fontId="26" fillId="2" borderId="0" xfId="4" applyNumberFormat="1" applyFont="1" applyFill="1" applyAlignment="1">
      <alignment horizontal="right" vertical="center" wrapText="1"/>
    </xf>
    <xf numFmtId="165" fontId="26" fillId="2" borderId="0" xfId="4" applyNumberFormat="1" applyFont="1" applyFill="1" applyAlignment="1">
      <alignment horizontal="right" vertical="center" wrapText="1"/>
    </xf>
    <xf numFmtId="0" fontId="9" fillId="2" borderId="0" xfId="0" quotePrefix="1" applyFont="1" applyFill="1" applyAlignment="1">
      <alignment horizontal="left" vertical="top" wrapText="1"/>
    </xf>
    <xf numFmtId="0" fontId="16" fillId="2" borderId="0" xfId="5" quotePrefix="1" applyFont="1" applyFill="1" applyAlignment="1">
      <alignment horizontal="left" vertical="top"/>
    </xf>
    <xf numFmtId="0" fontId="33" fillId="2" borderId="0" xfId="0" quotePrefix="1" applyFont="1" applyFill="1" applyAlignment="1">
      <alignment horizontal="left" vertical="center" wrapText="1"/>
    </xf>
    <xf numFmtId="0" fontId="32" fillId="2" borderId="2" xfId="4" applyFont="1" applyFill="1" applyBorder="1" applyAlignment="1">
      <alignment horizontal="left" vertical="center" wrapText="1"/>
    </xf>
    <xf numFmtId="3" fontId="32" fillId="2" borderId="2" xfId="4" applyNumberFormat="1" applyFont="1" applyFill="1" applyBorder="1" applyAlignment="1">
      <alignment horizontal="right" vertical="center" wrapText="1"/>
    </xf>
    <xf numFmtId="164" fontId="32" fillId="2" borderId="2" xfId="4" applyNumberFormat="1" applyFont="1" applyFill="1" applyBorder="1" applyAlignment="1">
      <alignment horizontal="right" vertical="center" wrapText="1"/>
    </xf>
    <xf numFmtId="0" fontId="23" fillId="2" borderId="0" xfId="0" applyFont="1" applyFill="1"/>
    <xf numFmtId="0" fontId="20" fillId="2" borderId="0" xfId="2" applyFont="1" applyFill="1" applyAlignment="1">
      <alignment horizontal="left" vertical="top" wrapText="1"/>
    </xf>
    <xf numFmtId="0" fontId="9" fillId="2" borderId="0" xfId="0" quotePrefix="1" applyFont="1" applyFill="1" applyAlignment="1">
      <alignment horizontal="left" vertical="center" wrapText="1" indent="1"/>
    </xf>
    <xf numFmtId="0" fontId="0" fillId="0" borderId="0" xfId="0" applyAlignment="1">
      <alignment vertical="top"/>
    </xf>
    <xf numFmtId="165" fontId="0" fillId="0" borderId="0" xfId="0" applyNumberFormat="1"/>
    <xf numFmtId="165" fontId="13" fillId="2" borderId="0" xfId="0" applyNumberFormat="1" applyFont="1" applyFill="1"/>
    <xf numFmtId="165" fontId="23" fillId="2" borderId="0" xfId="0" applyNumberFormat="1" applyFont="1" applyFill="1"/>
    <xf numFmtId="165" fontId="0" fillId="2" borderId="0" xfId="0" applyNumberFormat="1" applyFill="1"/>
    <xf numFmtId="0" fontId="1" fillId="0" borderId="0" xfId="11"/>
    <xf numFmtId="164" fontId="1" fillId="0" borderId="0" xfId="11" applyNumberFormat="1"/>
    <xf numFmtId="49" fontId="1" fillId="0" borderId="0" xfId="11" applyNumberFormat="1"/>
    <xf numFmtId="49" fontId="1" fillId="0" borderId="0" xfId="11" applyNumberFormat="1" applyAlignment="1">
      <alignment horizontal="left" vertical="top" readingOrder="1"/>
    </xf>
    <xf numFmtId="0" fontId="1" fillId="2" borderId="0" xfId="11" applyFill="1"/>
    <xf numFmtId="0" fontId="35" fillId="0" borderId="0" xfId="11" applyFont="1"/>
    <xf numFmtId="0" fontId="35" fillId="2" borderId="0" xfId="11" applyFont="1" applyFill="1"/>
    <xf numFmtId="0" fontId="36" fillId="2" borderId="0" xfId="2" applyFont="1" applyFill="1" applyAlignment="1">
      <alignment vertical="center"/>
    </xf>
    <xf numFmtId="0" fontId="1" fillId="2" borderId="0" xfId="12" applyFill="1"/>
    <xf numFmtId="0" fontId="1" fillId="0" borderId="0" xfId="12"/>
    <xf numFmtId="165" fontId="32" fillId="2" borderId="2" xfId="4" applyNumberFormat="1" applyFont="1" applyFill="1" applyBorder="1" applyAlignment="1">
      <alignment horizontal="right" vertical="center" wrapText="1"/>
    </xf>
    <xf numFmtId="0" fontId="0" fillId="2" borderId="0" xfId="0" applyFill="1" applyAlignment="1">
      <alignment vertical="top"/>
    </xf>
    <xf numFmtId="0" fontId="38" fillId="2" borderId="0" xfId="0" applyFont="1" applyFill="1"/>
    <xf numFmtId="0" fontId="39" fillId="2" borderId="0" xfId="0" quotePrefix="1" applyFont="1" applyFill="1" applyAlignment="1">
      <alignment horizontal="left" vertical="center" wrapText="1" indent="1"/>
    </xf>
    <xf numFmtId="0" fontId="40" fillId="2" borderId="0" xfId="0" applyFont="1" applyFill="1"/>
    <xf numFmtId="0" fontId="37" fillId="2" borderId="9" xfId="0" applyFont="1" applyFill="1" applyBorder="1"/>
    <xf numFmtId="0" fontId="9" fillId="2" borderId="9" xfId="0" quotePrefix="1" applyFont="1" applyFill="1" applyBorder="1" applyAlignment="1">
      <alignment horizontal="left" vertical="center" wrapText="1" indent="1"/>
    </xf>
    <xf numFmtId="0" fontId="7" fillId="2" borderId="9" xfId="0" applyFont="1" applyFill="1" applyBorder="1"/>
    <xf numFmtId="8" fontId="9" fillId="6" borderId="12" xfId="0" quotePrefix="1" applyNumberFormat="1" applyFont="1" applyFill="1" applyBorder="1" applyAlignment="1">
      <alignment horizontal="left" vertical="center" wrapText="1" indent="1"/>
    </xf>
    <xf numFmtId="8" fontId="9" fillId="6" borderId="4" xfId="0" quotePrefix="1" applyNumberFormat="1" applyFont="1" applyFill="1" applyBorder="1" applyAlignment="1">
      <alignment horizontal="left" vertical="center" wrapText="1" indent="1"/>
    </xf>
    <xf numFmtId="8" fontId="9" fillId="6" borderId="15" xfId="0" quotePrefix="1" applyNumberFormat="1" applyFont="1" applyFill="1" applyBorder="1" applyAlignment="1">
      <alignment horizontal="left" vertical="center" wrapText="1" indent="1"/>
    </xf>
    <xf numFmtId="5" fontId="25" fillId="2" borderId="2" xfId="4" applyNumberFormat="1" applyFont="1" applyFill="1" applyBorder="1" applyAlignment="1">
      <alignment horizontal="right" vertical="center" wrapText="1"/>
    </xf>
    <xf numFmtId="166" fontId="29" fillId="2" borderId="2" xfId="4" applyNumberFormat="1" applyFont="1" applyFill="1" applyBorder="1" applyAlignment="1">
      <alignment horizontal="right" vertical="center" wrapText="1"/>
    </xf>
    <xf numFmtId="4" fontId="29" fillId="2" borderId="2" xfId="4" applyNumberFormat="1" applyFont="1" applyFill="1" applyBorder="1" applyAlignment="1">
      <alignment horizontal="right" vertical="center" wrapText="1"/>
    </xf>
    <xf numFmtId="0" fontId="0" fillId="2" borderId="0" xfId="0" applyFill="1" applyAlignment="1">
      <alignment horizontal="right"/>
    </xf>
    <xf numFmtId="165" fontId="0" fillId="2" borderId="0" xfId="0" applyNumberFormat="1" applyFill="1" applyAlignment="1">
      <alignment horizontal="right"/>
    </xf>
    <xf numFmtId="0" fontId="41" fillId="0" borderId="0" xfId="12" applyFont="1"/>
    <xf numFmtId="0" fontId="10" fillId="2" borderId="16" xfId="0" applyFont="1" applyFill="1" applyBorder="1"/>
    <xf numFmtId="0" fontId="8" fillId="2" borderId="16" xfId="0" applyFont="1" applyFill="1" applyBorder="1"/>
    <xf numFmtId="0" fontId="21" fillId="2" borderId="0" xfId="0" applyFont="1" applyFill="1"/>
    <xf numFmtId="2" fontId="1" fillId="0" borderId="0" xfId="11" applyNumberFormat="1"/>
    <xf numFmtId="167" fontId="1" fillId="0" borderId="0" xfId="11" applyNumberFormat="1"/>
    <xf numFmtId="0" fontId="42" fillId="2" borderId="2" xfId="4" applyFont="1" applyFill="1" applyBorder="1" applyAlignment="1">
      <alignment horizontal="left" vertical="center" wrapText="1"/>
    </xf>
    <xf numFmtId="3" fontId="42" fillId="2" borderId="2" xfId="4" applyNumberFormat="1" applyFont="1" applyFill="1" applyBorder="1" applyAlignment="1">
      <alignment horizontal="right" vertical="center" wrapText="1"/>
    </xf>
    <xf numFmtId="165" fontId="42" fillId="2" borderId="2" xfId="4" applyNumberFormat="1" applyFont="1" applyFill="1" applyBorder="1" applyAlignment="1">
      <alignment horizontal="right" vertical="center" wrapText="1"/>
    </xf>
    <xf numFmtId="164" fontId="42" fillId="2" borderId="2" xfId="4" applyNumberFormat="1" applyFont="1" applyFill="1" applyBorder="1" applyAlignment="1">
      <alignment horizontal="right" vertical="center" wrapText="1"/>
    </xf>
    <xf numFmtId="164" fontId="1" fillId="0" borderId="0" xfId="11" applyNumberFormat="1" applyAlignment="1">
      <alignment horizontal="right"/>
    </xf>
    <xf numFmtId="0" fontId="25" fillId="2" borderId="0" xfId="4" applyFont="1" applyFill="1" applyAlignment="1">
      <alignment horizontal="left" vertical="center" wrapText="1"/>
    </xf>
    <xf numFmtId="3" fontId="25" fillId="2" borderId="0" xfId="4" applyNumberFormat="1" applyFont="1" applyFill="1" applyAlignment="1">
      <alignment horizontal="right" vertical="center" wrapText="1"/>
    </xf>
    <xf numFmtId="165" fontId="25" fillId="2" borderId="0" xfId="4" applyNumberFormat="1" applyFont="1" applyFill="1" applyAlignment="1">
      <alignment horizontal="right" vertical="center" wrapText="1"/>
    </xf>
    <xf numFmtId="164" fontId="25" fillId="2" borderId="0" xfId="4" applyNumberFormat="1" applyFont="1" applyFill="1" applyAlignment="1">
      <alignment horizontal="right" vertical="center" wrapText="1"/>
    </xf>
    <xf numFmtId="0" fontId="43" fillId="2" borderId="0" xfId="4" applyFont="1" applyFill="1" applyAlignment="1">
      <alignment horizontal="left" vertical="center"/>
    </xf>
    <xf numFmtId="1" fontId="1" fillId="0" borderId="0" xfId="11" applyNumberFormat="1"/>
    <xf numFmtId="0" fontId="32" fillId="2" borderId="0" xfId="4" applyFont="1" applyFill="1" applyAlignment="1">
      <alignment horizontal="left" vertical="center" wrapText="1"/>
    </xf>
    <xf numFmtId="3" fontId="32" fillId="2" borderId="0" xfId="4" applyNumberFormat="1" applyFont="1" applyFill="1" applyAlignment="1">
      <alignment horizontal="right" vertical="center" wrapText="1"/>
    </xf>
    <xf numFmtId="165" fontId="32" fillId="2" borderId="0" xfId="4" applyNumberFormat="1" applyFont="1" applyFill="1" applyAlignment="1">
      <alignment horizontal="right" vertical="center" wrapText="1"/>
    </xf>
    <xf numFmtId="164" fontId="32" fillId="2" borderId="0" xfId="4" applyNumberFormat="1" applyFont="1" applyFill="1" applyAlignment="1">
      <alignment horizontal="right" vertical="center" wrapText="1"/>
    </xf>
    <xf numFmtId="166" fontId="29" fillId="2" borderId="0" xfId="4" applyNumberFormat="1" applyFont="1" applyFill="1" applyAlignment="1">
      <alignment horizontal="right" vertical="center" wrapText="1"/>
    </xf>
    <xf numFmtId="5" fontId="25" fillId="2" borderId="0" xfId="4" applyNumberFormat="1" applyFont="1" applyFill="1" applyAlignment="1">
      <alignment horizontal="right" vertical="center" wrapText="1"/>
    </xf>
    <xf numFmtId="4" fontId="29" fillId="2" borderId="0" xfId="4" applyNumberFormat="1" applyFont="1" applyFill="1" applyAlignment="1">
      <alignment horizontal="right" vertical="center" wrapText="1"/>
    </xf>
    <xf numFmtId="0" fontId="4" fillId="2" borderId="0" xfId="1" applyFill="1" applyAlignment="1">
      <alignment horizontal="left" indent="1"/>
    </xf>
    <xf numFmtId="0" fontId="4" fillId="2" borderId="0" xfId="1" applyFill="1" applyAlignment="1">
      <alignment horizontal="left" vertical="center" wrapText="1" indent="1"/>
    </xf>
    <xf numFmtId="0" fontId="4" fillId="2" borderId="0" xfId="1" quotePrefix="1" applyFill="1" applyBorder="1" applyAlignment="1">
      <alignment horizontal="left" vertical="center"/>
    </xf>
    <xf numFmtId="0" fontId="0" fillId="2" borderId="0" xfId="0" applyFill="1" applyAlignment="1">
      <alignment horizontal="center"/>
    </xf>
    <xf numFmtId="0" fontId="4" fillId="2" borderId="0" xfId="1" quotePrefix="1" applyFill="1" applyBorder="1" applyAlignment="1">
      <alignment horizontal="left" vertical="center" indent="1"/>
    </xf>
    <xf numFmtId="0" fontId="9" fillId="2" borderId="0" xfId="0" quotePrefix="1" applyFont="1" applyFill="1" applyAlignment="1">
      <alignment horizontal="left" vertical="center" wrapText="1" indent="1"/>
    </xf>
    <xf numFmtId="0" fontId="9" fillId="2" borderId="0" xfId="0" quotePrefix="1" applyFont="1" applyFill="1" applyAlignment="1">
      <alignment horizontal="left" vertical="top" wrapText="1"/>
    </xf>
    <xf numFmtId="0" fontId="9" fillId="2" borderId="0" xfId="0" quotePrefix="1" applyFont="1" applyFill="1" applyAlignment="1">
      <alignment horizontal="left" wrapText="1" indent="1"/>
    </xf>
    <xf numFmtId="0" fontId="9" fillId="6" borderId="13" xfId="0" quotePrefix="1" applyFont="1" applyFill="1" applyBorder="1" applyAlignment="1">
      <alignment horizontal="left" vertical="center" wrapText="1"/>
    </xf>
    <xf numFmtId="0" fontId="9" fillId="6" borderId="14" xfId="0" quotePrefix="1" applyFont="1" applyFill="1" applyBorder="1" applyAlignment="1">
      <alignment horizontal="left" vertical="center" wrapText="1"/>
    </xf>
    <xf numFmtId="0" fontId="9" fillId="6" borderId="3" xfId="0" quotePrefix="1" applyFont="1" applyFill="1" applyBorder="1" applyAlignment="1">
      <alignment horizontal="left" vertical="center" wrapText="1"/>
    </xf>
    <xf numFmtId="0" fontId="9" fillId="6" borderId="0" xfId="0" quotePrefix="1" applyFont="1" applyFill="1" applyAlignment="1">
      <alignment horizontal="left" vertical="center" wrapText="1"/>
    </xf>
    <xf numFmtId="0" fontId="9" fillId="6" borderId="10" xfId="0" quotePrefix="1" applyFont="1" applyFill="1" applyBorder="1" applyAlignment="1">
      <alignment horizontal="left" vertical="center" wrapText="1"/>
    </xf>
    <xf numFmtId="0" fontId="9" fillId="6" borderId="11" xfId="0" quotePrefix="1" applyFont="1" applyFill="1" applyBorder="1" applyAlignment="1">
      <alignment horizontal="left" vertical="center" wrapText="1"/>
    </xf>
    <xf numFmtId="0" fontId="9" fillId="2" borderId="16" xfId="0" quotePrefix="1" applyFont="1" applyFill="1" applyBorder="1" applyAlignment="1">
      <alignment horizontal="left" wrapText="1" indent="1"/>
    </xf>
    <xf numFmtId="0" fontId="9" fillId="2" borderId="0" xfId="0" quotePrefix="1" applyFont="1" applyFill="1" applyAlignment="1">
      <alignment horizontal="left" wrapText="1"/>
    </xf>
    <xf numFmtId="0" fontId="9" fillId="5" borderId="5" xfId="0" quotePrefix="1" applyFont="1" applyFill="1" applyBorder="1" applyAlignment="1">
      <alignment horizontal="left" vertical="top" wrapText="1"/>
    </xf>
    <xf numFmtId="0" fontId="9" fillId="5" borderId="6" xfId="0" quotePrefix="1" applyFont="1" applyFill="1" applyBorder="1" applyAlignment="1">
      <alignment horizontal="left" vertical="top" wrapText="1"/>
    </xf>
    <xf numFmtId="0" fontId="9" fillId="5" borderId="7" xfId="0" quotePrefix="1" applyFont="1" applyFill="1" applyBorder="1" applyAlignment="1">
      <alignment horizontal="left" vertical="top" wrapText="1"/>
    </xf>
    <xf numFmtId="0" fontId="9" fillId="2" borderId="0" xfId="0" quotePrefix="1" applyFont="1" applyFill="1" applyAlignment="1">
      <alignment horizontal="left" vertical="top" wrapText="1" indent="1"/>
    </xf>
    <xf numFmtId="0" fontId="16" fillId="2" borderId="0" xfId="5" quotePrefix="1" applyFont="1" applyFill="1" applyAlignment="1">
      <alignment horizontal="left" vertical="top" wrapText="1"/>
    </xf>
    <xf numFmtId="0" fontId="20" fillId="2" borderId="8" xfId="2" applyFont="1" applyFill="1" applyBorder="1" applyAlignment="1">
      <alignment horizontal="left" vertical="top" wrapText="1"/>
    </xf>
    <xf numFmtId="0" fontId="34" fillId="2" borderId="0" xfId="11" applyFont="1" applyFill="1" applyAlignment="1">
      <alignment horizontal="center" vertical="center" textRotation="90"/>
    </xf>
    <xf numFmtId="0" fontId="20" fillId="2" borderId="0" xfId="2" applyFont="1" applyFill="1" applyAlignment="1">
      <alignment horizontal="left" vertical="top" wrapText="1"/>
    </xf>
    <xf numFmtId="0" fontId="16" fillId="2" borderId="0" xfId="5" applyFont="1" applyFill="1" applyAlignment="1">
      <alignment horizontal="left"/>
    </xf>
  </cellXfs>
  <cellStyles count="13">
    <cellStyle name="Heading Table" xfId="2" xr:uid="{00000000-0005-0000-0000-000000000000}"/>
    <cellStyle name="Hyperlink" xfId="1" builtinId="8"/>
    <cellStyle name="Normal" xfId="0" builtinId="0"/>
    <cellStyle name="Normal 2" xfId="3" xr:uid="{00000000-0005-0000-0000-000003000000}"/>
    <cellStyle name="Normal 21" xfId="5" xr:uid="{00000000-0005-0000-0000-000004000000}"/>
    <cellStyle name="Normal 28" xfId="6" xr:uid="{00000000-0005-0000-0000-000005000000}"/>
    <cellStyle name="Normal 28 2" xfId="8" xr:uid="{00000000-0005-0000-0000-000006000000}"/>
    <cellStyle name="Normal 28 3" xfId="9" xr:uid="{00000000-0005-0000-0000-000007000000}"/>
    <cellStyle name="Normal 28 4" xfId="12" xr:uid="{01AB00FB-FF21-4AB6-A818-63244029FD84}"/>
    <cellStyle name="Normal 29" xfId="7" xr:uid="{00000000-0005-0000-0000-000008000000}"/>
    <cellStyle name="Normal 29 2" xfId="10" xr:uid="{00000000-0005-0000-0000-000009000000}"/>
    <cellStyle name="Normal 3" xfId="4" xr:uid="{00000000-0005-0000-0000-00000A000000}"/>
    <cellStyle name="Normal 4" xfId="11" xr:uid="{89600E63-507F-415C-8514-5EE266CF4B1F}"/>
  </cellStyles>
  <dxfs count="0"/>
  <tableStyles count="0" defaultTableStyle="TableStyleMedium2" defaultPivotStyle="PivotStyleLight16"/>
  <colors>
    <mruColors>
      <color rgb="FF0000FF"/>
      <color rgb="FFFFCCFF"/>
      <color rgb="FF4A7FB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9192-490F-86FD-7AB571C0F1B6}"/>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9192-490F-86FD-7AB571C0F1B6}"/>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9192-490F-86FD-7AB571C0F1B6}"/>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9192-490F-86FD-7AB571C0F1B6}"/>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9192-490F-86FD-7AB571C0F1B6}"/>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9192-490F-86FD-7AB571C0F1B6}"/>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9192-490F-86FD-7AB571C0F1B6}"/>
              </c:ext>
            </c:extLst>
          </c:dPt>
          <c:dPt>
            <c:idx val="7"/>
            <c:bubble3D val="0"/>
            <c:spPr>
              <a:solidFill>
                <a:schemeClr val="accent1">
                  <a:shade val="7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9192-490F-86FD-7AB571C0F1B6}"/>
              </c:ext>
            </c:extLst>
          </c:dPt>
          <c:dPt>
            <c:idx val="8"/>
            <c:bubble3D val="0"/>
            <c:spPr>
              <a:solidFill>
                <a:schemeClr val="accent1">
                  <a:shade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9192-490F-86FD-7AB571C0F1B6}"/>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9192-490F-86FD-7AB571C0F1B6}"/>
              </c:ext>
            </c:extLst>
          </c:dPt>
          <c:dLbls>
            <c:dLbl>
              <c:idx val="0"/>
              <c:layout>
                <c:manualLayout>
                  <c:x val="9.1431291438406059E-2"/>
                  <c:y val="-0.1867649699730910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192-490F-86FD-7AB571C0F1B6}"/>
                </c:ext>
              </c:extLst>
            </c:dLbl>
            <c:dLbl>
              <c:idx val="1"/>
              <c:layout>
                <c:manualLayout>
                  <c:x val="0.20833333333333334"/>
                  <c:y val="7.3199630790613646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192-490F-86FD-7AB571C0F1B6}"/>
                </c:ext>
              </c:extLst>
            </c:dLbl>
            <c:dLbl>
              <c:idx val="2"/>
              <c:layout>
                <c:manualLayout>
                  <c:x val="4.1142672649938004E-2"/>
                  <c:y val="9.2392426751792767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192-490F-86FD-7AB571C0F1B6}"/>
                </c:ext>
              </c:extLst>
            </c:dLbl>
            <c:dLbl>
              <c:idx val="3"/>
              <c:layout>
                <c:manualLayout>
                  <c:x val="-7.7777777777777779E-2"/>
                  <c:y val="-0.38446274023517751"/>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192-490F-86FD-7AB571C0F1B6}"/>
                </c:ext>
              </c:extLst>
            </c:dLbl>
            <c:dLbl>
              <c:idx val="4"/>
              <c:layout>
                <c:manualLayout>
                  <c:x val="-2.7777777777777776E-2"/>
                  <c:y val="2.7885573634519486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192-490F-86FD-7AB571C0F1B6}"/>
                </c:ext>
              </c:extLst>
            </c:dLbl>
            <c:dLbl>
              <c:idx val="5"/>
              <c:layout>
                <c:manualLayout>
                  <c:x val="-5.9276902887139105E-2"/>
                  <c:y val="-4.8799753860409099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9192-490F-86FD-7AB571C0F1B6}"/>
                </c:ext>
              </c:extLst>
            </c:dLbl>
            <c:dLbl>
              <c:idx val="6"/>
              <c:layout>
                <c:manualLayout>
                  <c:x val="-3.7353018372703412E-2"/>
                  <c:y val="-0.14291356487691237"/>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192-490F-86FD-7AB571C0F1B6}"/>
                </c:ext>
              </c:extLst>
            </c:dLbl>
            <c:dLbl>
              <c:idx val="7"/>
              <c:layout>
                <c:manualLayout>
                  <c:x val="-0.05"/>
                  <c:y val="0.1289707780596526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192-490F-86FD-7AB571C0F1B6}"/>
                </c:ext>
              </c:extLst>
            </c:dLbl>
            <c:dLbl>
              <c:idx val="8"/>
              <c:layout>
                <c:manualLayout>
                  <c:x val="-8.8888888888888892E-2"/>
                  <c:y val="-4.8991878875607577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9192-490F-86FD-7AB571C0F1B6}"/>
                </c:ext>
              </c:extLst>
            </c:dLbl>
            <c:dLbl>
              <c:idx val="9"/>
              <c:layout>
                <c:manualLayout>
                  <c:x val="-2.2222222222222171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9192-490F-86FD-7AB571C0F1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1'!$B$12:$B$21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1'!$D$12:$D$21</c:f>
              <c:numCache>
                <c:formatCode>0.00</c:formatCode>
                <c:ptCount val="10"/>
                <c:pt idx="0">
                  <c:v>42.67</c:v>
                </c:pt>
                <c:pt idx="1">
                  <c:v>1.33</c:v>
                </c:pt>
                <c:pt idx="2">
                  <c:v>0.77</c:v>
                </c:pt>
                <c:pt idx="3">
                  <c:v>7.0000000000000007E-2</c:v>
                </c:pt>
                <c:pt idx="4">
                  <c:v>1.99</c:v>
                </c:pt>
                <c:pt idx="5">
                  <c:v>0.47</c:v>
                </c:pt>
                <c:pt idx="6">
                  <c:v>3.64</c:v>
                </c:pt>
                <c:pt idx="7">
                  <c:v>36.28</c:v>
                </c:pt>
                <c:pt idx="8">
                  <c:v>2.56</c:v>
                </c:pt>
                <c:pt idx="9">
                  <c:v>10.23</c:v>
                </c:pt>
              </c:numCache>
            </c:numRef>
          </c:val>
          <c:extLst>
            <c:ext xmlns:c16="http://schemas.microsoft.com/office/drawing/2014/chart" uri="{C3380CC4-5D6E-409C-BE32-E72D297353CC}">
              <c16:uniqueId val="{00000016-9192-490F-86FD-7AB571C0F1B6}"/>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4386183775589"/>
          <c:y val="4.0404040404040407E-2"/>
          <c:w val="0.72615571705794291"/>
          <c:h val="0.7918763873524074"/>
        </c:manualLayout>
      </c:layout>
      <c:barChart>
        <c:barDir val="bar"/>
        <c:grouping val="clustered"/>
        <c:varyColors val="0"/>
        <c:ser>
          <c:idx val="0"/>
          <c:order val="0"/>
          <c:tx>
            <c:strRef>
              <c:f>'data for fig 2'!$E$2</c:f>
              <c:strCache>
                <c:ptCount val="1"/>
                <c:pt idx="0">
                  <c:v>2025-26*</c:v>
                </c:pt>
              </c:strCache>
            </c:strRef>
          </c:tx>
          <c:spPr>
            <a:solidFill>
              <a:schemeClr val="accent1">
                <a:lumMod val="75000"/>
              </a:schemeClr>
            </a:solidFill>
          </c:spPr>
          <c:invertIfNegative val="0"/>
          <c:dPt>
            <c:idx val="0"/>
            <c:invertIfNegative val="0"/>
            <c:bubble3D val="0"/>
            <c:spPr>
              <a:solidFill>
                <a:schemeClr val="accent1">
                  <a:lumMod val="75000"/>
                </a:schemeClr>
              </a:solidFill>
              <a:effectLst>
                <a:glow rad="63500">
                  <a:schemeClr val="accent1">
                    <a:satMod val="175000"/>
                    <a:alpha val="40000"/>
                  </a:schemeClr>
                </a:glow>
              </a:effectLst>
            </c:spPr>
            <c:extLst>
              <c:ext xmlns:c16="http://schemas.microsoft.com/office/drawing/2014/chart" uri="{C3380CC4-5D6E-409C-BE32-E72D297353CC}">
                <c16:uniqueId val="{00000003-9553-43A8-B22C-333EAFA98D29}"/>
              </c:ext>
            </c:extLst>
          </c:dPt>
          <c:cat>
            <c:strRef>
              <c:f>'data for fig 2'!$A$3:$A$13</c:f>
              <c:strCache>
                <c:ptCount val="11"/>
                <c:pt idx="0">
                  <c:v>Total</c:v>
                </c:pt>
                <c:pt idx="1">
                  <c:v>Diagnostic Services</c:v>
                </c:pt>
                <c:pt idx="2">
                  <c:v>Endodontics</c:v>
                </c:pt>
                <c:pt idx="3">
                  <c:v>General Services</c:v>
                </c:pt>
                <c:pt idx="4">
                  <c:v>Miscellaneous</c:v>
                </c:pt>
                <c:pt idx="5">
                  <c:v>Oral Surgery</c:v>
                </c:pt>
                <c:pt idx="6">
                  <c:v>Orthodontics</c:v>
                </c:pt>
                <c:pt idx="7">
                  <c:v>Periodontics</c:v>
                </c:pt>
                <c:pt idx="8">
                  <c:v>Preventive, Prophylactic and Bleaching Services</c:v>
                </c:pt>
                <c:pt idx="9">
                  <c:v>Prosthodontics</c:v>
                </c:pt>
                <c:pt idx="10">
                  <c:v>Restorative Services</c:v>
                </c:pt>
              </c:strCache>
            </c:strRef>
          </c:cat>
          <c:val>
            <c:numRef>
              <c:f>'data for fig 2'!$E$3:$E$13</c:f>
              <c:numCache>
                <c:formatCode>"$"#,##0_);\("$"#,##0\)</c:formatCode>
                <c:ptCount val="11"/>
                <c:pt idx="0">
                  <c:v>68.44</c:v>
                </c:pt>
                <c:pt idx="1">
                  <c:v>41.52</c:v>
                </c:pt>
                <c:pt idx="2">
                  <c:v>105.88</c:v>
                </c:pt>
                <c:pt idx="3">
                  <c:v>152.38999999999999</c:v>
                </c:pt>
                <c:pt idx="4">
                  <c:v>139.16999999999999</c:v>
                </c:pt>
                <c:pt idx="5">
                  <c:v>138.88999999999999</c:v>
                </c:pt>
                <c:pt idx="6">
                  <c:v>494.25</c:v>
                </c:pt>
                <c:pt idx="7">
                  <c:v>48.86</c:v>
                </c:pt>
                <c:pt idx="8">
                  <c:v>58.98</c:v>
                </c:pt>
                <c:pt idx="9">
                  <c:v>338.2</c:v>
                </c:pt>
                <c:pt idx="10">
                  <c:v>108.76</c:v>
                </c:pt>
              </c:numCache>
            </c:numRef>
          </c:val>
          <c:extLst>
            <c:ext xmlns:c16="http://schemas.microsoft.com/office/drawing/2014/chart" uri="{C3380CC4-5D6E-409C-BE32-E72D297353CC}">
              <c16:uniqueId val="{00000000-9553-43A8-B22C-333EAFA98D29}"/>
            </c:ext>
          </c:extLst>
        </c:ser>
        <c:ser>
          <c:idx val="1"/>
          <c:order val="1"/>
          <c:tx>
            <c:strRef>
              <c:f>'data for fig 2'!$D$2</c:f>
              <c:strCache>
                <c:ptCount val="1"/>
                <c:pt idx="0">
                  <c:v>2023-24</c:v>
                </c:pt>
              </c:strCache>
            </c:strRef>
          </c:tx>
          <c:spPr>
            <a:solidFill>
              <a:schemeClr val="bg1">
                <a:lumMod val="85000"/>
              </a:schemeClr>
            </a:solidFill>
          </c:spPr>
          <c:invertIfNegative val="0"/>
          <c:dPt>
            <c:idx val="0"/>
            <c:invertIfNegative val="0"/>
            <c:bubble3D val="0"/>
            <c:spPr>
              <a:solidFill>
                <a:schemeClr val="bg1">
                  <a:lumMod val="85000"/>
                </a:schemeClr>
              </a:solidFill>
              <a:effectLst>
                <a:glow rad="63500">
                  <a:schemeClr val="accent1">
                    <a:satMod val="175000"/>
                    <a:alpha val="40000"/>
                  </a:schemeClr>
                </a:glow>
              </a:effectLst>
            </c:spPr>
            <c:extLst>
              <c:ext xmlns:c16="http://schemas.microsoft.com/office/drawing/2014/chart" uri="{C3380CC4-5D6E-409C-BE32-E72D297353CC}">
                <c16:uniqueId val="{00000002-9553-43A8-B22C-333EAFA98D29}"/>
              </c:ext>
            </c:extLst>
          </c:dPt>
          <c:cat>
            <c:strRef>
              <c:f>'data for fig 2'!$A$3:$A$13</c:f>
              <c:strCache>
                <c:ptCount val="11"/>
                <c:pt idx="0">
                  <c:v>Total</c:v>
                </c:pt>
                <c:pt idx="1">
                  <c:v>Diagnostic Services</c:v>
                </c:pt>
                <c:pt idx="2">
                  <c:v>Endodontics</c:v>
                </c:pt>
                <c:pt idx="3">
                  <c:v>General Services</c:v>
                </c:pt>
                <c:pt idx="4">
                  <c:v>Miscellaneous</c:v>
                </c:pt>
                <c:pt idx="5">
                  <c:v>Oral Surgery</c:v>
                </c:pt>
                <c:pt idx="6">
                  <c:v>Orthodontics</c:v>
                </c:pt>
                <c:pt idx="7">
                  <c:v>Periodontics</c:v>
                </c:pt>
                <c:pt idx="8">
                  <c:v>Preventive, Prophylactic and Bleaching Services</c:v>
                </c:pt>
                <c:pt idx="9">
                  <c:v>Prosthodontics</c:v>
                </c:pt>
                <c:pt idx="10">
                  <c:v>Restorative Services</c:v>
                </c:pt>
              </c:strCache>
            </c:strRef>
          </c:cat>
          <c:val>
            <c:numRef>
              <c:f>'data for fig 2'!$D$3:$D$13</c:f>
              <c:numCache>
                <c:formatCode>"$"#,##0_);\("$"#,##0\)</c:formatCode>
                <c:ptCount val="11"/>
                <c:pt idx="0">
                  <c:v>66.09</c:v>
                </c:pt>
                <c:pt idx="1">
                  <c:v>38.61</c:v>
                </c:pt>
                <c:pt idx="2">
                  <c:v>101.75</c:v>
                </c:pt>
                <c:pt idx="3">
                  <c:v>142.93</c:v>
                </c:pt>
                <c:pt idx="4">
                  <c:v>129.52000000000001</c:v>
                </c:pt>
                <c:pt idx="5">
                  <c:v>130.19999999999999</c:v>
                </c:pt>
                <c:pt idx="6">
                  <c:v>454.46</c:v>
                </c:pt>
                <c:pt idx="7">
                  <c:v>45.62</c:v>
                </c:pt>
                <c:pt idx="8">
                  <c:v>54.3</c:v>
                </c:pt>
                <c:pt idx="9">
                  <c:v>330.02</c:v>
                </c:pt>
                <c:pt idx="10">
                  <c:v>101.73</c:v>
                </c:pt>
              </c:numCache>
            </c:numRef>
          </c:val>
          <c:extLst>
            <c:ext xmlns:c16="http://schemas.microsoft.com/office/drawing/2014/chart" uri="{C3380CC4-5D6E-409C-BE32-E72D297353CC}">
              <c16:uniqueId val="{00000001-9553-43A8-B22C-333EAFA98D29}"/>
            </c:ext>
          </c:extLst>
        </c:ser>
        <c:dLbls>
          <c:showLegendKey val="0"/>
          <c:showVal val="0"/>
          <c:showCatName val="0"/>
          <c:showSerName val="0"/>
          <c:showPercent val="0"/>
          <c:showBubbleSize val="0"/>
        </c:dLbls>
        <c:gapWidth val="100"/>
        <c:axId val="438766208"/>
        <c:axId val="438768384"/>
      </c:barChart>
      <c:catAx>
        <c:axId val="438766208"/>
        <c:scaling>
          <c:orientation val="minMax"/>
        </c:scaling>
        <c:delete val="0"/>
        <c:axPos val="l"/>
        <c:title>
          <c:tx>
            <c:rich>
              <a:bodyPr rot="0" vert="horz" anchor="t" anchorCtr="0"/>
              <a:lstStyle/>
              <a:p>
                <a:pPr>
                  <a:defRPr/>
                </a:pPr>
                <a:r>
                  <a:rPr lang="en-AU" sz="1400" b="0">
                    <a:latin typeface="Trebuchet MS" panose="020B0603020202020204" pitchFamily="34" charset="0"/>
                  </a:rPr>
                  <a:t>ADA category</a:t>
                </a:r>
              </a:p>
            </c:rich>
          </c:tx>
          <c:layout>
            <c:manualLayout>
              <c:xMode val="edge"/>
              <c:yMode val="edge"/>
              <c:x val="2.718672923235417E-2"/>
              <c:y val="7.7661773999067499E-2"/>
            </c:manualLayout>
          </c:layout>
          <c:overlay val="0"/>
          <c:spPr>
            <a:solidFill>
              <a:schemeClr val="bg1">
                <a:lumMod val="85000"/>
              </a:schemeClr>
            </a:solidFill>
          </c:spPr>
        </c:title>
        <c:numFmt formatCode="General" sourceLinked="0"/>
        <c:majorTickMark val="none"/>
        <c:minorTickMark val="none"/>
        <c:tickLblPos val="nextTo"/>
        <c:txPr>
          <a:bodyPr/>
          <a:lstStyle/>
          <a:p>
            <a:pPr>
              <a:defRPr>
                <a:latin typeface="Trebuchet MS" panose="020B0603020202020204" pitchFamily="34" charset="0"/>
              </a:defRPr>
            </a:pPr>
            <a:endParaRPr lang="en-US"/>
          </a:p>
        </c:txPr>
        <c:crossAx val="438768384"/>
        <c:crosses val="autoZero"/>
        <c:auto val="1"/>
        <c:lblAlgn val="ctr"/>
        <c:lblOffset val="100"/>
        <c:noMultiLvlLbl val="0"/>
      </c:catAx>
      <c:valAx>
        <c:axId val="438768384"/>
        <c:scaling>
          <c:orientation val="minMax"/>
          <c:max val="1600"/>
        </c:scaling>
        <c:delete val="0"/>
        <c:axPos val="b"/>
        <c:majorGridlines>
          <c:spPr>
            <a:ln>
              <a:solidFill>
                <a:schemeClr val="bg1">
                  <a:lumMod val="85000"/>
                </a:schemeClr>
              </a:solidFill>
            </a:ln>
          </c:spPr>
        </c:majorGridlines>
        <c:title>
          <c:tx>
            <c:rich>
              <a:bodyPr/>
              <a:lstStyle/>
              <a:p>
                <a:pPr>
                  <a:defRPr/>
                </a:pPr>
                <a:r>
                  <a:rPr lang="en-AU" sz="1400" b="1" i="0" u="none" strike="noStrike" kern="1200" baseline="0">
                    <a:solidFill>
                      <a:sysClr val="windowText" lastClr="000000"/>
                    </a:solidFill>
                    <a:latin typeface="Trebuchet MS" panose="020B0603020202020204" pitchFamily="34" charset="0"/>
                  </a:rPr>
                  <a:t>Average benefits per item</a:t>
                </a:r>
              </a:p>
            </c:rich>
          </c:tx>
          <c:layout>
            <c:manualLayout>
              <c:xMode val="edge"/>
              <c:yMode val="edge"/>
              <c:x val="0.55617780397539263"/>
              <c:y val="0.9204415311030284"/>
            </c:manualLayout>
          </c:layout>
          <c:overlay val="0"/>
          <c:spPr>
            <a:solidFill>
              <a:schemeClr val="bg1">
                <a:lumMod val="85000"/>
              </a:schemeClr>
            </a:solidFill>
          </c:spPr>
        </c:title>
        <c:numFmt formatCode="&quot;$&quot;#,##0_);\(&quot;$&quot;#,##0\)" sourceLinked="1"/>
        <c:majorTickMark val="out"/>
        <c:minorTickMark val="none"/>
        <c:tickLblPos val="nextTo"/>
        <c:txPr>
          <a:bodyPr/>
          <a:lstStyle/>
          <a:p>
            <a:pPr>
              <a:defRPr>
                <a:latin typeface="Trebuchet MS" panose="020B0603020202020204" pitchFamily="34" charset="0"/>
              </a:defRPr>
            </a:pPr>
            <a:endParaRPr lang="en-US"/>
          </a:p>
        </c:txPr>
        <c:crossAx val="438766208"/>
        <c:crosses val="autoZero"/>
        <c:crossBetween val="between"/>
      </c:valAx>
    </c:plotArea>
    <c:legend>
      <c:legendPos val="r"/>
      <c:layout>
        <c:manualLayout>
          <c:xMode val="edge"/>
          <c:yMode val="edge"/>
          <c:x val="0.85058577882530473"/>
          <c:y val="3.2031746031746029E-2"/>
          <c:w val="0.14077528082992738"/>
          <c:h val="0.191002624671916"/>
        </c:manualLayout>
      </c:layout>
      <c:overlay val="0"/>
    </c:legend>
    <c:plotVisOnly val="1"/>
    <c:dispBlanksAs val="gap"/>
    <c:showDLblsOverMax val="0"/>
  </c:chart>
  <c:spPr>
    <a:ln>
      <a:solidFill>
        <a:schemeClr val="bg1">
          <a:lumMod val="75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4386183775589"/>
          <c:y val="4.0404040404040407E-2"/>
          <c:w val="0.72615571705794291"/>
          <c:h val="0.7918763873524074"/>
        </c:manualLayout>
      </c:layout>
      <c:barChart>
        <c:barDir val="bar"/>
        <c:grouping val="clustered"/>
        <c:varyColors val="0"/>
        <c:ser>
          <c:idx val="0"/>
          <c:order val="0"/>
          <c:tx>
            <c:strRef>
              <c:f>'data for fig 2'!$G$2</c:f>
              <c:strCache>
                <c:ptCount val="1"/>
                <c:pt idx="0">
                  <c:v>2025-26*</c:v>
                </c:pt>
              </c:strCache>
            </c:strRef>
          </c:tx>
          <c:spPr>
            <a:solidFill>
              <a:schemeClr val="accent1">
                <a:lumMod val="75000"/>
              </a:schemeClr>
            </a:solidFill>
          </c:spPr>
          <c:invertIfNegative val="0"/>
          <c:dPt>
            <c:idx val="0"/>
            <c:invertIfNegative val="0"/>
            <c:bubble3D val="0"/>
            <c:spPr>
              <a:solidFill>
                <a:schemeClr val="accent1">
                  <a:lumMod val="75000"/>
                </a:schemeClr>
              </a:solidFill>
              <a:effectLst>
                <a:glow rad="63500">
                  <a:schemeClr val="accent1">
                    <a:satMod val="175000"/>
                    <a:alpha val="40000"/>
                  </a:schemeClr>
                </a:glow>
              </a:effectLst>
            </c:spPr>
            <c:extLst>
              <c:ext xmlns:c16="http://schemas.microsoft.com/office/drawing/2014/chart" uri="{C3380CC4-5D6E-409C-BE32-E72D297353CC}">
                <c16:uniqueId val="{00000003-DEEF-4317-A711-B17A30444E8E}"/>
              </c:ext>
            </c:extLst>
          </c:dPt>
          <c:cat>
            <c:strRef>
              <c:f>'data for fig 2'!$A$3:$A$13</c:f>
              <c:strCache>
                <c:ptCount val="11"/>
                <c:pt idx="0">
                  <c:v>Total</c:v>
                </c:pt>
                <c:pt idx="1">
                  <c:v>Diagnostic Services</c:v>
                </c:pt>
                <c:pt idx="2">
                  <c:v>Endodontics</c:v>
                </c:pt>
                <c:pt idx="3">
                  <c:v>General Services</c:v>
                </c:pt>
                <c:pt idx="4">
                  <c:v>Miscellaneous</c:v>
                </c:pt>
                <c:pt idx="5">
                  <c:v>Oral Surgery</c:v>
                </c:pt>
                <c:pt idx="6">
                  <c:v>Orthodontics</c:v>
                </c:pt>
                <c:pt idx="7">
                  <c:v>Periodontics</c:v>
                </c:pt>
                <c:pt idx="8">
                  <c:v>Preventive, Prophylactic and Bleaching Services</c:v>
                </c:pt>
                <c:pt idx="9">
                  <c:v>Prosthodontics</c:v>
                </c:pt>
                <c:pt idx="10">
                  <c:v>Restorative Services</c:v>
                </c:pt>
              </c:strCache>
            </c:strRef>
          </c:cat>
          <c:val>
            <c:numRef>
              <c:f>'data for fig 2'!$G$3:$G$13</c:f>
              <c:numCache>
                <c:formatCode>"$"#,##0_);\("$"#,##0\)</c:formatCode>
                <c:ptCount val="11"/>
                <c:pt idx="0">
                  <c:v>59.26</c:v>
                </c:pt>
                <c:pt idx="1">
                  <c:v>19.66</c:v>
                </c:pt>
                <c:pt idx="2">
                  <c:v>162.12</c:v>
                </c:pt>
                <c:pt idx="3">
                  <c:v>150.94999999999999</c:v>
                </c:pt>
                <c:pt idx="4">
                  <c:v>259.92</c:v>
                </c:pt>
                <c:pt idx="5">
                  <c:v>205.47</c:v>
                </c:pt>
                <c:pt idx="6">
                  <c:v>1091.8800000000001</c:v>
                </c:pt>
                <c:pt idx="7">
                  <c:v>57.03</c:v>
                </c:pt>
                <c:pt idx="8">
                  <c:v>26.77</c:v>
                </c:pt>
                <c:pt idx="9">
                  <c:v>580.44000000000005</c:v>
                </c:pt>
                <c:pt idx="10">
                  <c:v>111.76</c:v>
                </c:pt>
              </c:numCache>
            </c:numRef>
          </c:val>
          <c:extLst>
            <c:ext xmlns:c16="http://schemas.microsoft.com/office/drawing/2014/chart" uri="{C3380CC4-5D6E-409C-BE32-E72D297353CC}">
              <c16:uniqueId val="{00000000-DEEF-4317-A711-B17A30444E8E}"/>
            </c:ext>
          </c:extLst>
        </c:ser>
        <c:ser>
          <c:idx val="1"/>
          <c:order val="1"/>
          <c:tx>
            <c:strRef>
              <c:f>'data for fig 2'!$F$2</c:f>
              <c:strCache>
                <c:ptCount val="1"/>
                <c:pt idx="0">
                  <c:v>2023-24</c:v>
                </c:pt>
              </c:strCache>
            </c:strRef>
          </c:tx>
          <c:spPr>
            <a:solidFill>
              <a:schemeClr val="bg1">
                <a:lumMod val="85000"/>
              </a:schemeClr>
            </a:solidFill>
          </c:spPr>
          <c:invertIfNegative val="0"/>
          <c:dPt>
            <c:idx val="0"/>
            <c:invertIfNegative val="0"/>
            <c:bubble3D val="0"/>
            <c:spPr>
              <a:solidFill>
                <a:schemeClr val="bg1">
                  <a:lumMod val="85000"/>
                </a:schemeClr>
              </a:solidFill>
              <a:effectLst>
                <a:glow rad="63500">
                  <a:schemeClr val="accent1">
                    <a:satMod val="175000"/>
                    <a:alpha val="40000"/>
                  </a:schemeClr>
                </a:glow>
              </a:effectLst>
            </c:spPr>
            <c:extLst>
              <c:ext xmlns:c16="http://schemas.microsoft.com/office/drawing/2014/chart" uri="{C3380CC4-5D6E-409C-BE32-E72D297353CC}">
                <c16:uniqueId val="{00000002-DEEF-4317-A711-B17A30444E8E}"/>
              </c:ext>
            </c:extLst>
          </c:dPt>
          <c:cat>
            <c:strRef>
              <c:f>'data for fig 2'!$A$3:$A$13</c:f>
              <c:strCache>
                <c:ptCount val="11"/>
                <c:pt idx="0">
                  <c:v>Total</c:v>
                </c:pt>
                <c:pt idx="1">
                  <c:v>Diagnostic Services</c:v>
                </c:pt>
                <c:pt idx="2">
                  <c:v>Endodontics</c:v>
                </c:pt>
                <c:pt idx="3">
                  <c:v>General Services</c:v>
                </c:pt>
                <c:pt idx="4">
                  <c:v>Miscellaneous</c:v>
                </c:pt>
                <c:pt idx="5">
                  <c:v>Oral Surgery</c:v>
                </c:pt>
                <c:pt idx="6">
                  <c:v>Orthodontics</c:v>
                </c:pt>
                <c:pt idx="7">
                  <c:v>Periodontics</c:v>
                </c:pt>
                <c:pt idx="8">
                  <c:v>Preventive, Prophylactic and Bleaching Services</c:v>
                </c:pt>
                <c:pt idx="9">
                  <c:v>Prosthodontics</c:v>
                </c:pt>
                <c:pt idx="10">
                  <c:v>Restorative Services</c:v>
                </c:pt>
              </c:strCache>
            </c:strRef>
          </c:cat>
          <c:val>
            <c:numRef>
              <c:f>'data for fig 2'!$F$3:$F$13</c:f>
              <c:numCache>
                <c:formatCode>"$"#,##0_);\("$"#,##0\)</c:formatCode>
                <c:ptCount val="11"/>
                <c:pt idx="0">
                  <c:v>59.06</c:v>
                </c:pt>
                <c:pt idx="1">
                  <c:v>19.649999999999999</c:v>
                </c:pt>
                <c:pt idx="2">
                  <c:v>144.83000000000001</c:v>
                </c:pt>
                <c:pt idx="3">
                  <c:v>141.85</c:v>
                </c:pt>
                <c:pt idx="4">
                  <c:v>245.21</c:v>
                </c:pt>
                <c:pt idx="5">
                  <c:v>184.29</c:v>
                </c:pt>
                <c:pt idx="6">
                  <c:v>809.22</c:v>
                </c:pt>
                <c:pt idx="7">
                  <c:v>52.04</c:v>
                </c:pt>
                <c:pt idx="8">
                  <c:v>27.81</c:v>
                </c:pt>
                <c:pt idx="9">
                  <c:v>521.55999999999995</c:v>
                </c:pt>
                <c:pt idx="10">
                  <c:v>105.97</c:v>
                </c:pt>
              </c:numCache>
            </c:numRef>
          </c:val>
          <c:extLst>
            <c:ext xmlns:c16="http://schemas.microsoft.com/office/drawing/2014/chart" uri="{C3380CC4-5D6E-409C-BE32-E72D297353CC}">
              <c16:uniqueId val="{00000001-DEEF-4317-A711-B17A30444E8E}"/>
            </c:ext>
          </c:extLst>
        </c:ser>
        <c:dLbls>
          <c:showLegendKey val="0"/>
          <c:showVal val="0"/>
          <c:showCatName val="0"/>
          <c:showSerName val="0"/>
          <c:showPercent val="0"/>
          <c:showBubbleSize val="0"/>
        </c:dLbls>
        <c:gapWidth val="100"/>
        <c:axId val="438766208"/>
        <c:axId val="438768384"/>
      </c:barChart>
      <c:catAx>
        <c:axId val="438766208"/>
        <c:scaling>
          <c:orientation val="minMax"/>
        </c:scaling>
        <c:delete val="0"/>
        <c:axPos val="l"/>
        <c:title>
          <c:tx>
            <c:rich>
              <a:bodyPr rot="0" vert="horz" anchor="t" anchorCtr="0"/>
              <a:lstStyle/>
              <a:p>
                <a:pPr>
                  <a:defRPr/>
                </a:pPr>
                <a:r>
                  <a:rPr lang="en-AU" sz="1400" b="0">
                    <a:latin typeface="Trebuchet MS" panose="020B0603020202020204" pitchFamily="34" charset="0"/>
                  </a:rPr>
                  <a:t>ADA category</a:t>
                </a:r>
              </a:p>
            </c:rich>
          </c:tx>
          <c:layout>
            <c:manualLayout>
              <c:xMode val="edge"/>
              <c:yMode val="edge"/>
              <c:x val="2.718672923235417E-2"/>
              <c:y val="7.7661773999067499E-2"/>
            </c:manualLayout>
          </c:layout>
          <c:overlay val="0"/>
          <c:spPr>
            <a:solidFill>
              <a:schemeClr val="bg1">
                <a:lumMod val="85000"/>
              </a:schemeClr>
            </a:solidFill>
          </c:spPr>
        </c:title>
        <c:numFmt formatCode="General" sourceLinked="0"/>
        <c:majorTickMark val="none"/>
        <c:minorTickMark val="none"/>
        <c:tickLblPos val="nextTo"/>
        <c:txPr>
          <a:bodyPr/>
          <a:lstStyle/>
          <a:p>
            <a:pPr>
              <a:defRPr>
                <a:latin typeface="Trebuchet MS" panose="020B0603020202020204" pitchFamily="34" charset="0"/>
              </a:defRPr>
            </a:pPr>
            <a:endParaRPr lang="en-US"/>
          </a:p>
        </c:txPr>
        <c:crossAx val="438768384"/>
        <c:crosses val="autoZero"/>
        <c:auto val="1"/>
        <c:lblAlgn val="ctr"/>
        <c:lblOffset val="100"/>
        <c:noMultiLvlLbl val="0"/>
      </c:catAx>
      <c:valAx>
        <c:axId val="438768384"/>
        <c:scaling>
          <c:orientation val="minMax"/>
          <c:max val="1600"/>
        </c:scaling>
        <c:delete val="0"/>
        <c:axPos val="b"/>
        <c:majorGridlines>
          <c:spPr>
            <a:ln>
              <a:solidFill>
                <a:schemeClr val="bg1">
                  <a:lumMod val="85000"/>
                </a:schemeClr>
              </a:solidFill>
            </a:ln>
          </c:spPr>
        </c:majorGridlines>
        <c:title>
          <c:tx>
            <c:rich>
              <a:bodyPr/>
              <a:lstStyle/>
              <a:p>
                <a:pPr>
                  <a:defRPr/>
                </a:pPr>
                <a:r>
                  <a:rPr lang="en-AU" sz="1400" b="1" i="0" u="none" strike="noStrike" kern="1200" baseline="0">
                    <a:solidFill>
                      <a:sysClr val="windowText" lastClr="000000"/>
                    </a:solidFill>
                    <a:latin typeface="Trebuchet MS" panose="020B0603020202020204" pitchFamily="34" charset="0"/>
                  </a:rPr>
                  <a:t>Average gap per item</a:t>
                </a:r>
              </a:p>
            </c:rich>
          </c:tx>
          <c:layout>
            <c:manualLayout>
              <c:xMode val="edge"/>
              <c:yMode val="edge"/>
              <c:x val="0.55617780397539263"/>
              <c:y val="0.9204415311030284"/>
            </c:manualLayout>
          </c:layout>
          <c:overlay val="0"/>
          <c:spPr>
            <a:solidFill>
              <a:schemeClr val="bg1">
                <a:lumMod val="85000"/>
              </a:schemeClr>
            </a:solidFill>
          </c:spPr>
        </c:title>
        <c:numFmt formatCode="&quot;$&quot;#,##0_);\(&quot;$&quot;#,##0\)" sourceLinked="1"/>
        <c:majorTickMark val="out"/>
        <c:minorTickMark val="none"/>
        <c:tickLblPos val="nextTo"/>
        <c:txPr>
          <a:bodyPr/>
          <a:lstStyle/>
          <a:p>
            <a:pPr>
              <a:defRPr>
                <a:latin typeface="Trebuchet MS" panose="020B0603020202020204" pitchFamily="34" charset="0"/>
              </a:defRPr>
            </a:pPr>
            <a:endParaRPr lang="en-US"/>
          </a:p>
        </c:txPr>
        <c:crossAx val="438766208"/>
        <c:crosses val="autoZero"/>
        <c:crossBetween val="between"/>
      </c:valAx>
    </c:plotArea>
    <c:legend>
      <c:legendPos val="r"/>
      <c:layout>
        <c:manualLayout>
          <c:xMode val="edge"/>
          <c:yMode val="edge"/>
          <c:x val="0.85058577882530473"/>
          <c:y val="3.2031746031746029E-2"/>
          <c:w val="0.14077528082992738"/>
          <c:h val="0.191002624671916"/>
        </c:manualLayout>
      </c:layout>
      <c:overlay val="0"/>
    </c:legend>
    <c:plotVisOnly val="1"/>
    <c:dispBlanksAs val="gap"/>
    <c:showDLblsOverMax val="0"/>
  </c:chart>
  <c:spPr>
    <a:ln>
      <a:solidFill>
        <a:schemeClr val="bg1">
          <a:lumMod val="75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27914530699152"/>
          <c:y val="4.0404040404040407E-2"/>
          <c:w val="0.83742807476340719"/>
          <c:h val="0.7918763873524074"/>
        </c:manualLayout>
      </c:layout>
      <c:barChart>
        <c:barDir val="bar"/>
        <c:grouping val="clustered"/>
        <c:varyColors val="0"/>
        <c:ser>
          <c:idx val="0"/>
          <c:order val="0"/>
          <c:tx>
            <c:strRef>
              <c:f>'T3'!$A$23</c:f>
              <c:strCache>
                <c:ptCount val="1"/>
                <c:pt idx="0">
                  <c:v>2025-26*</c:v>
                </c:pt>
              </c:strCache>
            </c:strRef>
          </c:tx>
          <c:spPr>
            <a:solidFill>
              <a:schemeClr val="accent1">
                <a:lumMod val="75000"/>
              </a:schemeClr>
            </a:solidFill>
          </c:spPr>
          <c:invertIfNegative val="0"/>
          <c:dPt>
            <c:idx val="0"/>
            <c:invertIfNegative val="0"/>
            <c:bubble3D val="0"/>
            <c:spPr>
              <a:solidFill>
                <a:schemeClr val="accent1">
                  <a:lumMod val="75000"/>
                </a:schemeClr>
              </a:solidFill>
              <a:effectLst>
                <a:glow rad="63500">
                  <a:schemeClr val="accent1">
                    <a:satMod val="175000"/>
                    <a:alpha val="40000"/>
                  </a:schemeClr>
                </a:glow>
              </a:effectLst>
            </c:spPr>
            <c:extLst>
              <c:ext xmlns:c16="http://schemas.microsoft.com/office/drawing/2014/chart" uri="{C3380CC4-5D6E-409C-BE32-E72D297353CC}">
                <c16:uniqueId val="{00000001-24C3-4ECF-ADEC-E56739F17771}"/>
              </c:ext>
            </c:extLst>
          </c:dPt>
          <c:cat>
            <c:strRef>
              <c:f>'T3'!$B$5:$B$13</c:f>
              <c:strCache>
                <c:ptCount val="9"/>
                <c:pt idx="0">
                  <c:v>Aust</c:v>
                </c:pt>
                <c:pt idx="1">
                  <c:v>NSW</c:v>
                </c:pt>
                <c:pt idx="2">
                  <c:v>Vic</c:v>
                </c:pt>
                <c:pt idx="3">
                  <c:v>Qld</c:v>
                </c:pt>
                <c:pt idx="4">
                  <c:v>SA</c:v>
                </c:pt>
                <c:pt idx="5">
                  <c:v>WA</c:v>
                </c:pt>
                <c:pt idx="6">
                  <c:v>Tas</c:v>
                </c:pt>
                <c:pt idx="7">
                  <c:v>NT</c:v>
                </c:pt>
                <c:pt idx="8">
                  <c:v>ACT</c:v>
                </c:pt>
              </c:strCache>
            </c:strRef>
          </c:cat>
          <c:val>
            <c:numRef>
              <c:f>'T3'!$N$23:$N$31</c:f>
              <c:numCache>
                <c:formatCode>"$"#,##0_);\("$"#,##0\)</c:formatCode>
                <c:ptCount val="9"/>
                <c:pt idx="0">
                  <c:v>59.26</c:v>
                </c:pt>
                <c:pt idx="1">
                  <c:v>61.95</c:v>
                </c:pt>
                <c:pt idx="2">
                  <c:v>58.74</c:v>
                </c:pt>
                <c:pt idx="3">
                  <c:v>55.83</c:v>
                </c:pt>
                <c:pt idx="4">
                  <c:v>51.53</c:v>
                </c:pt>
                <c:pt idx="5">
                  <c:v>62.06</c:v>
                </c:pt>
                <c:pt idx="6">
                  <c:v>63.27</c:v>
                </c:pt>
                <c:pt idx="7">
                  <c:v>48.05</c:v>
                </c:pt>
                <c:pt idx="8">
                  <c:v>69.680000000000007</c:v>
                </c:pt>
              </c:numCache>
            </c:numRef>
          </c:val>
          <c:extLst>
            <c:ext xmlns:c16="http://schemas.microsoft.com/office/drawing/2014/chart" uri="{C3380CC4-5D6E-409C-BE32-E72D297353CC}">
              <c16:uniqueId val="{00000002-24C3-4ECF-ADEC-E56739F17771}"/>
            </c:ext>
          </c:extLst>
        </c:ser>
        <c:ser>
          <c:idx val="1"/>
          <c:order val="1"/>
          <c:tx>
            <c:strRef>
              <c:f>'T3'!$A$5</c:f>
              <c:strCache>
                <c:ptCount val="1"/>
                <c:pt idx="0">
                  <c:v>2023-24</c:v>
                </c:pt>
              </c:strCache>
            </c:strRef>
          </c:tx>
          <c:spPr>
            <a:solidFill>
              <a:schemeClr val="bg1">
                <a:lumMod val="85000"/>
              </a:schemeClr>
            </a:solidFill>
          </c:spPr>
          <c:invertIfNegative val="0"/>
          <c:dPt>
            <c:idx val="0"/>
            <c:invertIfNegative val="0"/>
            <c:bubble3D val="0"/>
            <c:spPr>
              <a:solidFill>
                <a:schemeClr val="bg1">
                  <a:lumMod val="85000"/>
                </a:schemeClr>
              </a:solidFill>
              <a:effectLst>
                <a:glow rad="63500">
                  <a:schemeClr val="accent1">
                    <a:satMod val="175000"/>
                    <a:alpha val="40000"/>
                  </a:schemeClr>
                </a:glow>
              </a:effectLst>
            </c:spPr>
            <c:extLst>
              <c:ext xmlns:c16="http://schemas.microsoft.com/office/drawing/2014/chart" uri="{C3380CC4-5D6E-409C-BE32-E72D297353CC}">
                <c16:uniqueId val="{00000004-24C3-4ECF-ADEC-E56739F17771}"/>
              </c:ext>
            </c:extLst>
          </c:dPt>
          <c:cat>
            <c:strRef>
              <c:f>'T3'!$B$5:$B$13</c:f>
              <c:strCache>
                <c:ptCount val="9"/>
                <c:pt idx="0">
                  <c:v>Aust</c:v>
                </c:pt>
                <c:pt idx="1">
                  <c:v>NSW</c:v>
                </c:pt>
                <c:pt idx="2">
                  <c:v>Vic</c:v>
                </c:pt>
                <c:pt idx="3">
                  <c:v>Qld</c:v>
                </c:pt>
                <c:pt idx="4">
                  <c:v>SA</c:v>
                </c:pt>
                <c:pt idx="5">
                  <c:v>WA</c:v>
                </c:pt>
                <c:pt idx="6">
                  <c:v>Tas</c:v>
                </c:pt>
                <c:pt idx="7">
                  <c:v>NT</c:v>
                </c:pt>
                <c:pt idx="8">
                  <c:v>ACT</c:v>
                </c:pt>
              </c:strCache>
            </c:strRef>
          </c:cat>
          <c:val>
            <c:numRef>
              <c:f>'T3'!$N$5:$N$13</c:f>
              <c:numCache>
                <c:formatCode>"$"#,##0_);\("$"#,##0\)</c:formatCode>
                <c:ptCount val="9"/>
                <c:pt idx="0">
                  <c:v>59.06</c:v>
                </c:pt>
                <c:pt idx="1">
                  <c:v>61.67</c:v>
                </c:pt>
                <c:pt idx="2">
                  <c:v>60.72</c:v>
                </c:pt>
                <c:pt idx="3">
                  <c:v>55.56</c:v>
                </c:pt>
                <c:pt idx="4">
                  <c:v>52.14</c:v>
                </c:pt>
                <c:pt idx="5">
                  <c:v>57.93</c:v>
                </c:pt>
                <c:pt idx="6">
                  <c:v>63.08</c:v>
                </c:pt>
                <c:pt idx="7">
                  <c:v>51.1</c:v>
                </c:pt>
                <c:pt idx="8">
                  <c:v>68.75</c:v>
                </c:pt>
              </c:numCache>
            </c:numRef>
          </c:val>
          <c:extLst>
            <c:ext xmlns:c16="http://schemas.microsoft.com/office/drawing/2014/chart" uri="{C3380CC4-5D6E-409C-BE32-E72D297353CC}">
              <c16:uniqueId val="{00000005-24C3-4ECF-ADEC-E56739F17771}"/>
            </c:ext>
          </c:extLst>
        </c:ser>
        <c:dLbls>
          <c:showLegendKey val="0"/>
          <c:showVal val="0"/>
          <c:showCatName val="0"/>
          <c:showSerName val="0"/>
          <c:showPercent val="0"/>
          <c:showBubbleSize val="0"/>
        </c:dLbls>
        <c:gapWidth val="100"/>
        <c:axId val="438766208"/>
        <c:axId val="438768384"/>
      </c:barChart>
      <c:catAx>
        <c:axId val="438766208"/>
        <c:scaling>
          <c:orientation val="minMax"/>
        </c:scaling>
        <c:delete val="0"/>
        <c:axPos val="l"/>
        <c:title>
          <c:tx>
            <c:rich>
              <a:bodyPr rot="-5400000" vert="horz" anchor="t" anchorCtr="0"/>
              <a:lstStyle/>
              <a:p>
                <a:pPr>
                  <a:defRPr/>
                </a:pPr>
                <a:r>
                  <a:rPr lang="en-AU" sz="1400" b="0">
                    <a:latin typeface="Trebuchet MS" panose="020B0603020202020204" pitchFamily="34" charset="0"/>
                  </a:rPr>
                  <a:t>Patient state / territory</a:t>
                </a:r>
              </a:p>
            </c:rich>
          </c:tx>
          <c:layout>
            <c:manualLayout>
              <c:xMode val="edge"/>
              <c:yMode val="edge"/>
              <c:x val="1.3900478396569219E-2"/>
              <c:y val="0.21559165884112627"/>
            </c:manualLayout>
          </c:layout>
          <c:overlay val="0"/>
          <c:spPr>
            <a:solidFill>
              <a:schemeClr val="bg1">
                <a:lumMod val="85000"/>
              </a:schemeClr>
            </a:solidFill>
          </c:spPr>
        </c:title>
        <c:numFmt formatCode="General" sourceLinked="0"/>
        <c:majorTickMark val="none"/>
        <c:minorTickMark val="none"/>
        <c:tickLblPos val="nextTo"/>
        <c:txPr>
          <a:bodyPr/>
          <a:lstStyle/>
          <a:p>
            <a:pPr>
              <a:defRPr>
                <a:latin typeface="Trebuchet MS" panose="020B0603020202020204" pitchFamily="34" charset="0"/>
              </a:defRPr>
            </a:pPr>
            <a:endParaRPr lang="en-US"/>
          </a:p>
        </c:txPr>
        <c:crossAx val="438768384"/>
        <c:crosses val="autoZero"/>
        <c:auto val="1"/>
        <c:lblAlgn val="ctr"/>
        <c:lblOffset val="100"/>
        <c:noMultiLvlLbl val="0"/>
      </c:catAx>
      <c:valAx>
        <c:axId val="438768384"/>
        <c:scaling>
          <c:orientation val="minMax"/>
          <c:max val="100"/>
        </c:scaling>
        <c:delete val="0"/>
        <c:axPos val="b"/>
        <c:majorGridlines>
          <c:spPr>
            <a:ln>
              <a:solidFill>
                <a:schemeClr val="bg1">
                  <a:lumMod val="85000"/>
                </a:schemeClr>
              </a:solidFill>
            </a:ln>
          </c:spPr>
        </c:majorGridlines>
        <c:title>
          <c:tx>
            <c:rich>
              <a:bodyPr/>
              <a:lstStyle/>
              <a:p>
                <a:pPr>
                  <a:defRPr/>
                </a:pPr>
                <a:r>
                  <a:rPr lang="en-AU" sz="1400" b="1" i="0" u="none" strike="noStrike" kern="1200" baseline="0">
                    <a:solidFill>
                      <a:sysClr val="windowText" lastClr="000000"/>
                    </a:solidFill>
                    <a:latin typeface="Trebuchet MS" panose="020B0603020202020204" pitchFamily="34" charset="0"/>
                  </a:rPr>
                  <a:t>Average gap per item</a:t>
                </a:r>
              </a:p>
            </c:rich>
          </c:tx>
          <c:layout>
            <c:manualLayout>
              <c:xMode val="edge"/>
              <c:yMode val="edge"/>
              <c:x val="0.55617780397539263"/>
              <c:y val="0.9204415311030284"/>
            </c:manualLayout>
          </c:layout>
          <c:overlay val="0"/>
          <c:spPr>
            <a:solidFill>
              <a:schemeClr val="bg1">
                <a:lumMod val="85000"/>
              </a:schemeClr>
            </a:solidFill>
          </c:spPr>
        </c:title>
        <c:numFmt formatCode="&quot;$&quot;#,##0_);\(&quot;$&quot;#,##0\)" sourceLinked="1"/>
        <c:majorTickMark val="out"/>
        <c:minorTickMark val="none"/>
        <c:tickLblPos val="nextTo"/>
        <c:txPr>
          <a:bodyPr/>
          <a:lstStyle/>
          <a:p>
            <a:pPr>
              <a:defRPr>
                <a:latin typeface="Trebuchet MS" panose="020B0603020202020204" pitchFamily="34" charset="0"/>
              </a:defRPr>
            </a:pPr>
            <a:endParaRPr lang="en-US"/>
          </a:p>
        </c:txPr>
        <c:crossAx val="438766208"/>
        <c:crosses val="autoZero"/>
        <c:crossBetween val="between"/>
      </c:valAx>
    </c:plotArea>
    <c:legend>
      <c:legendPos val="r"/>
      <c:layout>
        <c:manualLayout>
          <c:xMode val="edge"/>
          <c:yMode val="edge"/>
          <c:x val="0.85058577882530473"/>
          <c:y val="3.2031746031746029E-2"/>
          <c:w val="0.14077528082992738"/>
          <c:h val="0.191002624671916"/>
        </c:manualLayout>
      </c:layout>
      <c:overlay val="0"/>
    </c:legend>
    <c:plotVisOnly val="1"/>
    <c:dispBlanksAs val="gap"/>
    <c:showDLblsOverMax val="0"/>
  </c:chart>
  <c:spPr>
    <a:ln>
      <a:solidFill>
        <a:schemeClr val="bg1">
          <a:lumMod val="75000"/>
        </a:schemeClr>
      </a:solid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27914530699152"/>
          <c:y val="4.0404040404040407E-2"/>
          <c:w val="0.83742807476340719"/>
          <c:h val="0.7918763873524074"/>
        </c:manualLayout>
      </c:layout>
      <c:barChart>
        <c:barDir val="bar"/>
        <c:grouping val="clustered"/>
        <c:varyColors val="0"/>
        <c:ser>
          <c:idx val="0"/>
          <c:order val="0"/>
          <c:tx>
            <c:strRef>
              <c:f>'T5'!$A$23</c:f>
              <c:strCache>
                <c:ptCount val="1"/>
                <c:pt idx="0">
                  <c:v>2025-26*</c:v>
                </c:pt>
              </c:strCache>
            </c:strRef>
          </c:tx>
          <c:spPr>
            <a:solidFill>
              <a:schemeClr val="accent1">
                <a:lumMod val="75000"/>
              </a:schemeClr>
            </a:solidFill>
          </c:spPr>
          <c:invertIfNegative val="0"/>
          <c:dPt>
            <c:idx val="0"/>
            <c:invertIfNegative val="0"/>
            <c:bubble3D val="0"/>
            <c:spPr>
              <a:solidFill>
                <a:schemeClr val="accent1">
                  <a:lumMod val="75000"/>
                </a:schemeClr>
              </a:solidFill>
              <a:effectLst>
                <a:glow rad="63500">
                  <a:schemeClr val="accent1">
                    <a:satMod val="175000"/>
                    <a:alpha val="40000"/>
                  </a:schemeClr>
                </a:glow>
              </a:effectLst>
            </c:spPr>
            <c:extLst>
              <c:ext xmlns:c16="http://schemas.microsoft.com/office/drawing/2014/chart" uri="{C3380CC4-5D6E-409C-BE32-E72D297353CC}">
                <c16:uniqueId val="{00000001-B983-4D41-B07A-D8412181E9D0}"/>
              </c:ext>
            </c:extLst>
          </c:dPt>
          <c:cat>
            <c:strRef>
              <c:f>'T5'!$B$5:$B$13</c:f>
              <c:strCache>
                <c:ptCount val="9"/>
                <c:pt idx="0">
                  <c:v>Aust</c:v>
                </c:pt>
                <c:pt idx="1">
                  <c:v>NSW</c:v>
                </c:pt>
                <c:pt idx="2">
                  <c:v>Vic</c:v>
                </c:pt>
                <c:pt idx="3">
                  <c:v>Qld</c:v>
                </c:pt>
                <c:pt idx="4">
                  <c:v>SA</c:v>
                </c:pt>
                <c:pt idx="5">
                  <c:v>WA</c:v>
                </c:pt>
                <c:pt idx="6">
                  <c:v>Tas</c:v>
                </c:pt>
                <c:pt idx="7">
                  <c:v>NT</c:v>
                </c:pt>
                <c:pt idx="8">
                  <c:v>ACT</c:v>
                </c:pt>
              </c:strCache>
            </c:strRef>
          </c:cat>
          <c:val>
            <c:numRef>
              <c:f>'T5'!$J$23:$J$31</c:f>
              <c:numCache>
                <c:formatCode>"$"#,##0_);\("$"#,##0\)</c:formatCode>
                <c:ptCount val="9"/>
                <c:pt idx="0">
                  <c:v>409.63</c:v>
                </c:pt>
                <c:pt idx="1">
                  <c:v>432.21</c:v>
                </c:pt>
                <c:pt idx="2">
                  <c:v>388.32</c:v>
                </c:pt>
                <c:pt idx="3">
                  <c:v>392.82</c:v>
                </c:pt>
                <c:pt idx="4">
                  <c:v>372.16</c:v>
                </c:pt>
                <c:pt idx="5">
                  <c:v>436.95</c:v>
                </c:pt>
                <c:pt idx="6">
                  <c:v>401.24</c:v>
                </c:pt>
                <c:pt idx="7">
                  <c:v>308.44</c:v>
                </c:pt>
                <c:pt idx="8">
                  <c:v>439.37</c:v>
                </c:pt>
              </c:numCache>
            </c:numRef>
          </c:val>
          <c:extLst>
            <c:ext xmlns:c16="http://schemas.microsoft.com/office/drawing/2014/chart" uri="{C3380CC4-5D6E-409C-BE32-E72D297353CC}">
              <c16:uniqueId val="{00000002-B983-4D41-B07A-D8412181E9D0}"/>
            </c:ext>
          </c:extLst>
        </c:ser>
        <c:ser>
          <c:idx val="1"/>
          <c:order val="1"/>
          <c:tx>
            <c:strRef>
              <c:f>'T5'!$A$5</c:f>
              <c:strCache>
                <c:ptCount val="1"/>
                <c:pt idx="0">
                  <c:v>2023-24</c:v>
                </c:pt>
              </c:strCache>
            </c:strRef>
          </c:tx>
          <c:spPr>
            <a:solidFill>
              <a:schemeClr val="bg1">
                <a:lumMod val="85000"/>
              </a:schemeClr>
            </a:solidFill>
          </c:spPr>
          <c:invertIfNegative val="0"/>
          <c:dPt>
            <c:idx val="0"/>
            <c:invertIfNegative val="0"/>
            <c:bubble3D val="0"/>
            <c:spPr>
              <a:solidFill>
                <a:schemeClr val="bg1">
                  <a:lumMod val="85000"/>
                </a:schemeClr>
              </a:solidFill>
              <a:effectLst>
                <a:glow rad="63500">
                  <a:schemeClr val="accent1">
                    <a:satMod val="175000"/>
                    <a:alpha val="40000"/>
                  </a:schemeClr>
                </a:glow>
              </a:effectLst>
            </c:spPr>
            <c:extLst>
              <c:ext xmlns:c16="http://schemas.microsoft.com/office/drawing/2014/chart" uri="{C3380CC4-5D6E-409C-BE32-E72D297353CC}">
                <c16:uniqueId val="{00000004-B983-4D41-B07A-D8412181E9D0}"/>
              </c:ext>
            </c:extLst>
          </c:dPt>
          <c:cat>
            <c:strRef>
              <c:f>'T5'!$B$5:$B$13</c:f>
              <c:strCache>
                <c:ptCount val="9"/>
                <c:pt idx="0">
                  <c:v>Aust</c:v>
                </c:pt>
                <c:pt idx="1">
                  <c:v>NSW</c:v>
                </c:pt>
                <c:pt idx="2">
                  <c:v>Vic</c:v>
                </c:pt>
                <c:pt idx="3">
                  <c:v>Qld</c:v>
                </c:pt>
                <c:pt idx="4">
                  <c:v>SA</c:v>
                </c:pt>
                <c:pt idx="5">
                  <c:v>WA</c:v>
                </c:pt>
                <c:pt idx="6">
                  <c:v>Tas</c:v>
                </c:pt>
                <c:pt idx="7">
                  <c:v>NT</c:v>
                </c:pt>
                <c:pt idx="8">
                  <c:v>ACT</c:v>
                </c:pt>
              </c:strCache>
            </c:strRef>
          </c:cat>
          <c:val>
            <c:numRef>
              <c:f>'T5'!$J$5:$J$13</c:f>
              <c:numCache>
                <c:formatCode>"$"#,##0_);\("$"#,##0\)</c:formatCode>
                <c:ptCount val="9"/>
                <c:pt idx="0">
                  <c:v>392.13</c:v>
                </c:pt>
                <c:pt idx="1">
                  <c:v>418.49</c:v>
                </c:pt>
                <c:pt idx="2">
                  <c:v>381.45</c:v>
                </c:pt>
                <c:pt idx="3">
                  <c:v>376.94</c:v>
                </c:pt>
                <c:pt idx="4">
                  <c:v>362.29</c:v>
                </c:pt>
                <c:pt idx="5">
                  <c:v>383.28</c:v>
                </c:pt>
                <c:pt idx="6">
                  <c:v>385.69</c:v>
                </c:pt>
                <c:pt idx="7">
                  <c:v>304.63</c:v>
                </c:pt>
                <c:pt idx="8">
                  <c:v>416.33</c:v>
                </c:pt>
              </c:numCache>
            </c:numRef>
          </c:val>
          <c:extLst>
            <c:ext xmlns:c16="http://schemas.microsoft.com/office/drawing/2014/chart" uri="{C3380CC4-5D6E-409C-BE32-E72D297353CC}">
              <c16:uniqueId val="{00000005-B983-4D41-B07A-D8412181E9D0}"/>
            </c:ext>
          </c:extLst>
        </c:ser>
        <c:dLbls>
          <c:showLegendKey val="0"/>
          <c:showVal val="0"/>
          <c:showCatName val="0"/>
          <c:showSerName val="0"/>
          <c:showPercent val="0"/>
          <c:showBubbleSize val="0"/>
        </c:dLbls>
        <c:gapWidth val="100"/>
        <c:axId val="438766208"/>
        <c:axId val="438768384"/>
      </c:barChart>
      <c:catAx>
        <c:axId val="438766208"/>
        <c:scaling>
          <c:orientation val="minMax"/>
        </c:scaling>
        <c:delete val="0"/>
        <c:axPos val="l"/>
        <c:title>
          <c:tx>
            <c:rich>
              <a:bodyPr rot="-5400000" vert="horz" anchor="t" anchorCtr="0"/>
              <a:lstStyle/>
              <a:p>
                <a:pPr>
                  <a:defRPr/>
                </a:pPr>
                <a:r>
                  <a:rPr lang="en-AU" sz="1400" b="0">
                    <a:latin typeface="Trebuchet MS" panose="020B0603020202020204" pitchFamily="34" charset="0"/>
                  </a:rPr>
                  <a:t>Patient state / territory</a:t>
                </a:r>
              </a:p>
            </c:rich>
          </c:tx>
          <c:layout>
            <c:manualLayout>
              <c:xMode val="edge"/>
              <c:yMode val="edge"/>
              <c:x val="1.3900478396569219E-2"/>
              <c:y val="0.21559165884112627"/>
            </c:manualLayout>
          </c:layout>
          <c:overlay val="0"/>
          <c:spPr>
            <a:solidFill>
              <a:schemeClr val="bg1">
                <a:lumMod val="85000"/>
              </a:schemeClr>
            </a:solidFill>
          </c:spPr>
        </c:title>
        <c:numFmt formatCode="General" sourceLinked="0"/>
        <c:majorTickMark val="none"/>
        <c:minorTickMark val="none"/>
        <c:tickLblPos val="nextTo"/>
        <c:txPr>
          <a:bodyPr/>
          <a:lstStyle/>
          <a:p>
            <a:pPr>
              <a:defRPr>
                <a:latin typeface="Trebuchet MS" panose="020B0603020202020204" pitchFamily="34" charset="0"/>
              </a:defRPr>
            </a:pPr>
            <a:endParaRPr lang="en-US"/>
          </a:p>
        </c:txPr>
        <c:crossAx val="438768384"/>
        <c:crosses val="autoZero"/>
        <c:auto val="1"/>
        <c:lblAlgn val="ctr"/>
        <c:lblOffset val="100"/>
        <c:noMultiLvlLbl val="0"/>
      </c:catAx>
      <c:valAx>
        <c:axId val="438768384"/>
        <c:scaling>
          <c:orientation val="minMax"/>
          <c:max val="600"/>
        </c:scaling>
        <c:delete val="0"/>
        <c:axPos val="b"/>
        <c:majorGridlines>
          <c:spPr>
            <a:ln>
              <a:solidFill>
                <a:schemeClr val="bg1">
                  <a:lumMod val="85000"/>
                </a:schemeClr>
              </a:solidFill>
            </a:ln>
          </c:spPr>
        </c:majorGridlines>
        <c:title>
          <c:tx>
            <c:rich>
              <a:bodyPr/>
              <a:lstStyle/>
              <a:p>
                <a:pPr>
                  <a:defRPr/>
                </a:pPr>
                <a:r>
                  <a:rPr lang="en-AU" sz="1400" b="1" i="0" u="none" strike="noStrike" kern="1200" baseline="0">
                    <a:solidFill>
                      <a:sysClr val="windowText" lastClr="000000"/>
                    </a:solidFill>
                    <a:latin typeface="Trebuchet MS" panose="020B0603020202020204" pitchFamily="34" charset="0"/>
                  </a:rPr>
                  <a:t>Average gap per patient</a:t>
                </a:r>
              </a:p>
            </c:rich>
          </c:tx>
          <c:layout>
            <c:manualLayout>
              <c:xMode val="edge"/>
              <c:yMode val="edge"/>
              <c:x val="0.55617780397539263"/>
              <c:y val="0.9204415311030284"/>
            </c:manualLayout>
          </c:layout>
          <c:overlay val="0"/>
          <c:spPr>
            <a:solidFill>
              <a:schemeClr val="bg1">
                <a:lumMod val="85000"/>
              </a:schemeClr>
            </a:solidFill>
          </c:spPr>
        </c:title>
        <c:numFmt formatCode="&quot;$&quot;#,##0_);\(&quot;$&quot;#,##0\)" sourceLinked="1"/>
        <c:majorTickMark val="out"/>
        <c:minorTickMark val="none"/>
        <c:tickLblPos val="nextTo"/>
        <c:txPr>
          <a:bodyPr/>
          <a:lstStyle/>
          <a:p>
            <a:pPr>
              <a:defRPr>
                <a:latin typeface="Trebuchet MS" panose="020B0603020202020204" pitchFamily="34" charset="0"/>
              </a:defRPr>
            </a:pPr>
            <a:endParaRPr lang="en-US"/>
          </a:p>
        </c:txPr>
        <c:crossAx val="438766208"/>
        <c:crosses val="autoZero"/>
        <c:crossBetween val="between"/>
      </c:valAx>
    </c:plotArea>
    <c:legend>
      <c:legendPos val="r"/>
      <c:layout>
        <c:manualLayout>
          <c:xMode val="edge"/>
          <c:yMode val="edge"/>
          <c:x val="0.85058577882530473"/>
          <c:y val="3.2031746031746029E-2"/>
          <c:w val="0.14077528082992738"/>
          <c:h val="0.191002624671916"/>
        </c:manualLayout>
      </c:layout>
      <c:overlay val="0"/>
    </c:legend>
    <c:plotVisOnly val="1"/>
    <c:dispBlanksAs val="gap"/>
    <c:showDLblsOverMax val="0"/>
  </c:chart>
  <c:spPr>
    <a:ln>
      <a:solidFill>
        <a:schemeClr val="bg1">
          <a:lumMod val="75000"/>
        </a:schemeClr>
      </a:solid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27914530699152"/>
          <c:y val="4.0404040404040407E-2"/>
          <c:w val="0.83742807476340719"/>
          <c:h val="0.7918763873524074"/>
        </c:manualLayout>
      </c:layout>
      <c:barChart>
        <c:barDir val="bar"/>
        <c:grouping val="clustered"/>
        <c:varyColors val="0"/>
        <c:ser>
          <c:idx val="0"/>
          <c:order val="0"/>
          <c:tx>
            <c:strRef>
              <c:f>'T4'!$A$23</c:f>
              <c:strCache>
                <c:ptCount val="1"/>
                <c:pt idx="0">
                  <c:v>2025-26*</c:v>
                </c:pt>
              </c:strCache>
            </c:strRef>
          </c:tx>
          <c:spPr>
            <a:solidFill>
              <a:schemeClr val="accent1">
                <a:lumMod val="75000"/>
              </a:schemeClr>
            </a:solidFill>
          </c:spPr>
          <c:invertIfNegative val="0"/>
          <c:dPt>
            <c:idx val="0"/>
            <c:invertIfNegative val="0"/>
            <c:bubble3D val="0"/>
            <c:spPr>
              <a:solidFill>
                <a:schemeClr val="accent1">
                  <a:lumMod val="75000"/>
                </a:schemeClr>
              </a:solidFill>
              <a:effectLst>
                <a:glow rad="63500">
                  <a:schemeClr val="accent1">
                    <a:satMod val="175000"/>
                    <a:alpha val="40000"/>
                  </a:schemeClr>
                </a:glow>
              </a:effectLst>
            </c:spPr>
            <c:extLst>
              <c:ext xmlns:c16="http://schemas.microsoft.com/office/drawing/2014/chart" uri="{C3380CC4-5D6E-409C-BE32-E72D297353CC}">
                <c16:uniqueId val="{00000001-A8A5-4DD9-A02A-911B9BCF2D29}"/>
              </c:ext>
            </c:extLst>
          </c:dPt>
          <c:cat>
            <c:strRef>
              <c:f>'T4'!$B$5:$B$13</c:f>
              <c:strCache>
                <c:ptCount val="9"/>
                <c:pt idx="0">
                  <c:v>Aust</c:v>
                </c:pt>
                <c:pt idx="1">
                  <c:v>NSW</c:v>
                </c:pt>
                <c:pt idx="2">
                  <c:v>Vic</c:v>
                </c:pt>
                <c:pt idx="3">
                  <c:v>Qld</c:v>
                </c:pt>
                <c:pt idx="4">
                  <c:v>SA</c:v>
                </c:pt>
                <c:pt idx="5">
                  <c:v>WA</c:v>
                </c:pt>
                <c:pt idx="6">
                  <c:v>Tas</c:v>
                </c:pt>
                <c:pt idx="7">
                  <c:v>NT</c:v>
                </c:pt>
                <c:pt idx="8">
                  <c:v>ACT</c:v>
                </c:pt>
              </c:strCache>
            </c:strRef>
          </c:cat>
          <c:val>
            <c:numRef>
              <c:f>'T4'!$J$23:$J$31</c:f>
              <c:numCache>
                <c:formatCode>"$"#,##0_);\("$"#,##0\)</c:formatCode>
                <c:ptCount val="9"/>
                <c:pt idx="0">
                  <c:v>188.65</c:v>
                </c:pt>
                <c:pt idx="1">
                  <c:v>206.49</c:v>
                </c:pt>
                <c:pt idx="2">
                  <c:v>180.62</c:v>
                </c:pt>
                <c:pt idx="3">
                  <c:v>174.36</c:v>
                </c:pt>
                <c:pt idx="4">
                  <c:v>153.24</c:v>
                </c:pt>
                <c:pt idx="5">
                  <c:v>205.46</c:v>
                </c:pt>
                <c:pt idx="6">
                  <c:v>187.11</c:v>
                </c:pt>
                <c:pt idx="7">
                  <c:v>149.57</c:v>
                </c:pt>
                <c:pt idx="8">
                  <c:v>213.73</c:v>
                </c:pt>
              </c:numCache>
            </c:numRef>
          </c:val>
          <c:extLst>
            <c:ext xmlns:c16="http://schemas.microsoft.com/office/drawing/2014/chart" uri="{C3380CC4-5D6E-409C-BE32-E72D297353CC}">
              <c16:uniqueId val="{00000002-A8A5-4DD9-A02A-911B9BCF2D29}"/>
            </c:ext>
          </c:extLst>
        </c:ser>
        <c:ser>
          <c:idx val="1"/>
          <c:order val="1"/>
          <c:tx>
            <c:strRef>
              <c:f>'T4'!$A$5</c:f>
              <c:strCache>
                <c:ptCount val="1"/>
                <c:pt idx="0">
                  <c:v>2023-24</c:v>
                </c:pt>
              </c:strCache>
            </c:strRef>
          </c:tx>
          <c:spPr>
            <a:solidFill>
              <a:schemeClr val="bg1">
                <a:lumMod val="85000"/>
              </a:schemeClr>
            </a:solidFill>
          </c:spPr>
          <c:invertIfNegative val="0"/>
          <c:dPt>
            <c:idx val="0"/>
            <c:invertIfNegative val="0"/>
            <c:bubble3D val="0"/>
            <c:spPr>
              <a:solidFill>
                <a:schemeClr val="bg1">
                  <a:lumMod val="85000"/>
                  <a:alpha val="99000"/>
                </a:schemeClr>
              </a:solidFill>
              <a:effectLst>
                <a:glow rad="63500">
                  <a:schemeClr val="accent1">
                    <a:satMod val="175000"/>
                    <a:alpha val="40000"/>
                  </a:schemeClr>
                </a:glow>
              </a:effectLst>
            </c:spPr>
            <c:extLst>
              <c:ext xmlns:c16="http://schemas.microsoft.com/office/drawing/2014/chart" uri="{C3380CC4-5D6E-409C-BE32-E72D297353CC}">
                <c16:uniqueId val="{00000004-A8A5-4DD9-A02A-911B9BCF2D29}"/>
              </c:ext>
            </c:extLst>
          </c:dPt>
          <c:cat>
            <c:strRef>
              <c:f>'T4'!$B$5:$B$13</c:f>
              <c:strCache>
                <c:ptCount val="9"/>
                <c:pt idx="0">
                  <c:v>Aust</c:v>
                </c:pt>
                <c:pt idx="1">
                  <c:v>NSW</c:v>
                </c:pt>
                <c:pt idx="2">
                  <c:v>Vic</c:v>
                </c:pt>
                <c:pt idx="3">
                  <c:v>Qld</c:v>
                </c:pt>
                <c:pt idx="4">
                  <c:v>SA</c:v>
                </c:pt>
                <c:pt idx="5">
                  <c:v>WA</c:v>
                </c:pt>
                <c:pt idx="6">
                  <c:v>Tas</c:v>
                </c:pt>
                <c:pt idx="7">
                  <c:v>NT</c:v>
                </c:pt>
                <c:pt idx="8">
                  <c:v>ACT</c:v>
                </c:pt>
              </c:strCache>
            </c:strRef>
          </c:cat>
          <c:val>
            <c:numRef>
              <c:f>'T4'!$J$5:$J$13</c:f>
              <c:numCache>
                <c:formatCode>"$"#,##0_);\("$"#,##0\)</c:formatCode>
                <c:ptCount val="9"/>
                <c:pt idx="0">
                  <c:v>181.09</c:v>
                </c:pt>
                <c:pt idx="1">
                  <c:v>198.98</c:v>
                </c:pt>
                <c:pt idx="2">
                  <c:v>178.52</c:v>
                </c:pt>
                <c:pt idx="3">
                  <c:v>168.47</c:v>
                </c:pt>
                <c:pt idx="4">
                  <c:v>149.22</c:v>
                </c:pt>
                <c:pt idx="5">
                  <c:v>181.64</c:v>
                </c:pt>
                <c:pt idx="6">
                  <c:v>180.85</c:v>
                </c:pt>
                <c:pt idx="7">
                  <c:v>150.36000000000001</c:v>
                </c:pt>
                <c:pt idx="8">
                  <c:v>205.7</c:v>
                </c:pt>
              </c:numCache>
            </c:numRef>
          </c:val>
          <c:extLst>
            <c:ext xmlns:c16="http://schemas.microsoft.com/office/drawing/2014/chart" uri="{C3380CC4-5D6E-409C-BE32-E72D297353CC}">
              <c16:uniqueId val="{00000005-A8A5-4DD9-A02A-911B9BCF2D29}"/>
            </c:ext>
          </c:extLst>
        </c:ser>
        <c:dLbls>
          <c:showLegendKey val="0"/>
          <c:showVal val="0"/>
          <c:showCatName val="0"/>
          <c:showSerName val="0"/>
          <c:showPercent val="0"/>
          <c:showBubbleSize val="0"/>
        </c:dLbls>
        <c:gapWidth val="100"/>
        <c:axId val="438766208"/>
        <c:axId val="438768384"/>
      </c:barChart>
      <c:catAx>
        <c:axId val="438766208"/>
        <c:scaling>
          <c:orientation val="minMax"/>
        </c:scaling>
        <c:delete val="0"/>
        <c:axPos val="l"/>
        <c:title>
          <c:tx>
            <c:rich>
              <a:bodyPr rot="-5400000" vert="horz" anchor="t" anchorCtr="0"/>
              <a:lstStyle/>
              <a:p>
                <a:pPr>
                  <a:defRPr/>
                </a:pPr>
                <a:r>
                  <a:rPr lang="en-AU" sz="1400" b="0">
                    <a:latin typeface="Trebuchet MS" panose="020B0603020202020204" pitchFamily="34" charset="0"/>
                  </a:rPr>
                  <a:t>Patient state / territory</a:t>
                </a:r>
              </a:p>
            </c:rich>
          </c:tx>
          <c:layout>
            <c:manualLayout>
              <c:xMode val="edge"/>
              <c:yMode val="edge"/>
              <c:x val="1.3900478396569219E-2"/>
              <c:y val="0.21559165884112627"/>
            </c:manualLayout>
          </c:layout>
          <c:overlay val="0"/>
          <c:spPr>
            <a:solidFill>
              <a:schemeClr val="bg1">
                <a:lumMod val="85000"/>
              </a:schemeClr>
            </a:solidFill>
          </c:spPr>
        </c:title>
        <c:numFmt formatCode="General" sourceLinked="0"/>
        <c:majorTickMark val="none"/>
        <c:minorTickMark val="none"/>
        <c:tickLblPos val="nextTo"/>
        <c:txPr>
          <a:bodyPr/>
          <a:lstStyle/>
          <a:p>
            <a:pPr>
              <a:defRPr>
                <a:latin typeface="Trebuchet MS" panose="020B0603020202020204" pitchFamily="34" charset="0"/>
              </a:defRPr>
            </a:pPr>
            <a:endParaRPr lang="en-US"/>
          </a:p>
        </c:txPr>
        <c:crossAx val="438768384"/>
        <c:crosses val="autoZero"/>
        <c:auto val="1"/>
        <c:lblAlgn val="ctr"/>
        <c:lblOffset val="100"/>
        <c:noMultiLvlLbl val="0"/>
      </c:catAx>
      <c:valAx>
        <c:axId val="438768384"/>
        <c:scaling>
          <c:orientation val="minMax"/>
          <c:max val="250"/>
        </c:scaling>
        <c:delete val="0"/>
        <c:axPos val="b"/>
        <c:majorGridlines>
          <c:spPr>
            <a:ln>
              <a:solidFill>
                <a:schemeClr val="bg1">
                  <a:lumMod val="85000"/>
                </a:schemeClr>
              </a:solidFill>
            </a:ln>
          </c:spPr>
        </c:majorGridlines>
        <c:title>
          <c:tx>
            <c:rich>
              <a:bodyPr/>
              <a:lstStyle/>
              <a:p>
                <a:pPr>
                  <a:defRPr/>
                </a:pPr>
                <a:r>
                  <a:rPr lang="en-AU" sz="1400" b="1" i="0" u="none" strike="noStrike" kern="1200" baseline="0">
                    <a:solidFill>
                      <a:sysClr val="windowText" lastClr="000000"/>
                    </a:solidFill>
                    <a:latin typeface="Trebuchet MS" panose="020B0603020202020204" pitchFamily="34" charset="0"/>
                  </a:rPr>
                  <a:t>Average gap per visit</a:t>
                </a:r>
              </a:p>
            </c:rich>
          </c:tx>
          <c:layout>
            <c:manualLayout>
              <c:xMode val="edge"/>
              <c:yMode val="edge"/>
              <c:x val="0.55617780397539263"/>
              <c:y val="0.9204415311030284"/>
            </c:manualLayout>
          </c:layout>
          <c:overlay val="0"/>
          <c:spPr>
            <a:solidFill>
              <a:schemeClr val="bg1">
                <a:lumMod val="85000"/>
              </a:schemeClr>
            </a:solidFill>
          </c:spPr>
        </c:title>
        <c:numFmt formatCode="&quot;$&quot;#,##0_);\(&quot;$&quot;#,##0\)" sourceLinked="1"/>
        <c:majorTickMark val="out"/>
        <c:minorTickMark val="none"/>
        <c:tickLblPos val="nextTo"/>
        <c:txPr>
          <a:bodyPr/>
          <a:lstStyle/>
          <a:p>
            <a:pPr>
              <a:defRPr>
                <a:latin typeface="Trebuchet MS" panose="020B0603020202020204" pitchFamily="34" charset="0"/>
              </a:defRPr>
            </a:pPr>
            <a:endParaRPr lang="en-US"/>
          </a:p>
        </c:txPr>
        <c:crossAx val="438766208"/>
        <c:crosses val="autoZero"/>
        <c:crossBetween val="between"/>
      </c:valAx>
    </c:plotArea>
    <c:legend>
      <c:legendPos val="r"/>
      <c:layout>
        <c:manualLayout>
          <c:xMode val="edge"/>
          <c:yMode val="edge"/>
          <c:x val="0.85058577882530473"/>
          <c:y val="3.2031746031746029E-2"/>
          <c:w val="0.14077528082992738"/>
          <c:h val="0.191002624671916"/>
        </c:manualLayout>
      </c:layout>
      <c:overlay val="0"/>
    </c:legend>
    <c:plotVisOnly val="1"/>
    <c:dispBlanksAs val="gap"/>
    <c:showDLblsOverMax val="0"/>
  </c:chart>
  <c:spPr>
    <a:ln>
      <a:solidFill>
        <a:schemeClr val="bg1">
          <a:lumMod val="7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125B-46F6-88AE-2EDB2E3431A5}"/>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125B-46F6-88AE-2EDB2E3431A5}"/>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125B-46F6-88AE-2EDB2E3431A5}"/>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125B-46F6-88AE-2EDB2E3431A5}"/>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125B-46F6-88AE-2EDB2E3431A5}"/>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125B-46F6-88AE-2EDB2E3431A5}"/>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125B-46F6-88AE-2EDB2E3431A5}"/>
              </c:ext>
            </c:extLst>
          </c:dPt>
          <c:dPt>
            <c:idx val="7"/>
            <c:bubble3D val="0"/>
            <c:spPr>
              <a:solidFill>
                <a:schemeClr val="accent1">
                  <a:shade val="7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125B-46F6-88AE-2EDB2E3431A5}"/>
              </c:ext>
            </c:extLst>
          </c:dPt>
          <c:dPt>
            <c:idx val="8"/>
            <c:bubble3D val="0"/>
            <c:spPr>
              <a:solidFill>
                <a:schemeClr val="accent1">
                  <a:shade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125B-46F6-88AE-2EDB2E3431A5}"/>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125B-46F6-88AE-2EDB2E3431A5}"/>
              </c:ext>
            </c:extLst>
          </c:dPt>
          <c:dLbls>
            <c:dLbl>
              <c:idx val="0"/>
              <c:layout>
                <c:manualLayout>
                  <c:x val="8.8742135807864705E-2"/>
                  <c:y val="-0.15084862959365045"/>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25B-46F6-88AE-2EDB2E3431A5}"/>
                </c:ext>
              </c:extLst>
            </c:dLbl>
            <c:dLbl>
              <c:idx val="1"/>
              <c:layout>
                <c:manualLayout>
                  <c:x val="0.20833333333333334"/>
                  <c:y val="7.3199630790613646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25B-46F6-88AE-2EDB2E3431A5}"/>
                </c:ext>
              </c:extLst>
            </c:dLbl>
            <c:dLbl>
              <c:idx val="2"/>
              <c:layout>
                <c:manualLayout>
                  <c:x val="2.2431795273956476E-2"/>
                  <c:y val="8.1494226242065912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25B-46F6-88AE-2EDB2E3431A5}"/>
                </c:ext>
              </c:extLst>
            </c:dLbl>
            <c:dLbl>
              <c:idx val="3"/>
              <c:layout>
                <c:manualLayout>
                  <c:x val="-7.7777777777777779E-2"/>
                  <c:y val="-0.38446274023517751"/>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25B-46F6-88AE-2EDB2E3431A5}"/>
                </c:ext>
              </c:extLst>
            </c:dLbl>
            <c:dLbl>
              <c:idx val="4"/>
              <c:layout>
                <c:manualLayout>
                  <c:x val="-2.7777777777777776E-2"/>
                  <c:y val="2.7885573634519486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25B-46F6-88AE-2EDB2E3431A5}"/>
                </c:ext>
              </c:extLst>
            </c:dLbl>
            <c:dLbl>
              <c:idx val="5"/>
              <c:layout>
                <c:manualLayout>
                  <c:x val="-5.9276902887139105E-2"/>
                  <c:y val="-4.8799753860409099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25B-46F6-88AE-2EDB2E3431A5}"/>
                </c:ext>
              </c:extLst>
            </c:dLbl>
            <c:dLbl>
              <c:idx val="6"/>
              <c:layout>
                <c:manualLayout>
                  <c:x val="-3.7353018372703412E-2"/>
                  <c:y val="-0.14291356487691237"/>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25B-46F6-88AE-2EDB2E3431A5}"/>
                </c:ext>
              </c:extLst>
            </c:dLbl>
            <c:dLbl>
              <c:idx val="7"/>
              <c:layout>
                <c:manualLayout>
                  <c:x val="-0.05"/>
                  <c:y val="0.1289707780596526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125B-46F6-88AE-2EDB2E3431A5}"/>
                </c:ext>
              </c:extLst>
            </c:dLbl>
            <c:dLbl>
              <c:idx val="8"/>
              <c:layout>
                <c:manualLayout>
                  <c:x val="-8.8888888888888892E-2"/>
                  <c:y val="-4.8991878875607577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125B-46F6-88AE-2EDB2E3431A5}"/>
                </c:ext>
              </c:extLst>
            </c:dLbl>
            <c:dLbl>
              <c:idx val="9"/>
              <c:layout>
                <c:manualLayout>
                  <c:x val="-2.2222222222222171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125B-46F6-88AE-2EDB2E3431A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1'!$B$2:$B$11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1'!$D$2:$D$11</c:f>
              <c:numCache>
                <c:formatCode>0.00</c:formatCode>
                <c:ptCount val="10"/>
                <c:pt idx="0">
                  <c:v>41.78</c:v>
                </c:pt>
                <c:pt idx="1">
                  <c:v>1.57</c:v>
                </c:pt>
                <c:pt idx="2">
                  <c:v>0.8</c:v>
                </c:pt>
                <c:pt idx="3">
                  <c:v>7.0000000000000007E-2</c:v>
                </c:pt>
                <c:pt idx="4">
                  <c:v>2.2200000000000002</c:v>
                </c:pt>
                <c:pt idx="5">
                  <c:v>0.63</c:v>
                </c:pt>
                <c:pt idx="6">
                  <c:v>3.74</c:v>
                </c:pt>
                <c:pt idx="7">
                  <c:v>35.21</c:v>
                </c:pt>
                <c:pt idx="8">
                  <c:v>2.77</c:v>
                </c:pt>
                <c:pt idx="9">
                  <c:v>11.22</c:v>
                </c:pt>
              </c:numCache>
            </c:numRef>
          </c:val>
          <c:extLst>
            <c:ext xmlns:c16="http://schemas.microsoft.com/office/drawing/2014/chart" uri="{C3380CC4-5D6E-409C-BE32-E72D297353CC}">
              <c16:uniqueId val="{00000016-125B-46F6-88AE-2EDB2E3431A5}"/>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7411-4293-9C29-7A5C1FC69093}"/>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7411-4293-9C29-7A5C1FC69093}"/>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7411-4293-9C29-7A5C1FC69093}"/>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7411-4293-9C29-7A5C1FC69093}"/>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7411-4293-9C29-7A5C1FC69093}"/>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7411-4293-9C29-7A5C1FC69093}"/>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7411-4293-9C29-7A5C1FC69093}"/>
              </c:ext>
            </c:extLst>
          </c:dPt>
          <c:dPt>
            <c:idx val="7"/>
            <c:bubble3D val="0"/>
            <c:spPr>
              <a:solidFill>
                <a:schemeClr val="accent5">
                  <a:lumMod val="75000"/>
                  <a:alpha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7411-4293-9C29-7A5C1FC69093}"/>
              </c:ext>
            </c:extLst>
          </c:dPt>
          <c:dPt>
            <c:idx val="8"/>
            <c:bubble3D val="0"/>
            <c:spPr>
              <a:solidFill>
                <a:schemeClr val="accent1">
                  <a:shade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7411-4293-9C29-7A5C1FC69093}"/>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7411-4293-9C29-7A5C1FC69093}"/>
              </c:ext>
            </c:extLst>
          </c:dPt>
          <c:dLbls>
            <c:dLbl>
              <c:idx val="0"/>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7411-4293-9C29-7A5C1FC69093}"/>
                </c:ext>
              </c:extLst>
            </c:dLbl>
            <c:dLbl>
              <c:idx val="1"/>
              <c:layout>
                <c:manualLayout>
                  <c:x val="9.1655730533683283E-2"/>
                  <c:y val="-4.1828371932174362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411-4293-9C29-7A5C1FC69093}"/>
                </c:ext>
              </c:extLst>
            </c:dLbl>
            <c:dLbl>
              <c:idx val="2"/>
              <c:layout>
                <c:manualLayout>
                  <c:x val="-2.7777777777777779E-3"/>
                  <c:y val="4.5143901675879523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411-4293-9C29-7A5C1FC69093}"/>
                </c:ext>
              </c:extLst>
            </c:dLbl>
            <c:dLbl>
              <c:idx val="3"/>
              <c:layout>
                <c:manualLayout>
                  <c:x val="-0.5930289458746304"/>
                  <c:y val="-0.585456933645958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411-4293-9C29-7A5C1FC69093}"/>
                </c:ext>
              </c:extLst>
            </c:dLbl>
            <c:dLbl>
              <c:idx val="4"/>
              <c:layout>
                <c:manualLayout>
                  <c:x val="-9.4444444444444442E-2"/>
                  <c:y val="6.4087433373769811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411-4293-9C29-7A5C1FC69093}"/>
                </c:ext>
              </c:extLst>
            </c:dLbl>
            <c:dLbl>
              <c:idx val="5"/>
              <c:layout>
                <c:manualLayout>
                  <c:x val="-0.15649912510936134"/>
                  <c:y val="-3.1371278949130769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411-4293-9C29-7A5C1FC69093}"/>
                </c:ext>
              </c:extLst>
            </c:dLbl>
            <c:dLbl>
              <c:idx val="6"/>
              <c:layout>
                <c:manualLayout>
                  <c:x val="-0.15679746281714785"/>
                  <c:y val="-0.12897081345753761"/>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411-4293-9C29-7A5C1FC69093}"/>
                </c:ext>
              </c:extLst>
            </c:dLbl>
            <c:dLbl>
              <c:idx val="7"/>
              <c:layout>
                <c:manualLayout>
                  <c:x val="-1.1585520559930009E-2"/>
                  <c:y val="-0.11154232515246497"/>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411-4293-9C29-7A5C1FC69093}"/>
                </c:ext>
              </c:extLst>
            </c:dLbl>
            <c:dLbl>
              <c:idx val="8"/>
              <c:layout>
                <c:manualLayout>
                  <c:x val="-8.8888888888888892E-2"/>
                  <c:y val="-4.8991878875607577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7411-4293-9C29-7A5C1FC69093}"/>
                </c:ext>
              </c:extLst>
            </c:dLbl>
            <c:dLbl>
              <c:idx val="9"/>
              <c:layout>
                <c:manualLayout>
                  <c:x val="-2.2222222222222171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7411-4293-9C29-7A5C1FC6909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1'!$B$2:$B$11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1'!$F$2:$F$11</c:f>
              <c:numCache>
                <c:formatCode>0.00</c:formatCode>
                <c:ptCount val="10"/>
                <c:pt idx="0">
                  <c:v>19.45</c:v>
                </c:pt>
                <c:pt idx="1">
                  <c:v>3.09</c:v>
                </c:pt>
                <c:pt idx="2">
                  <c:v>1.81</c:v>
                </c:pt>
                <c:pt idx="3">
                  <c:v>0.22</c:v>
                </c:pt>
                <c:pt idx="4">
                  <c:v>5.58</c:v>
                </c:pt>
                <c:pt idx="5">
                  <c:v>6.35</c:v>
                </c:pt>
                <c:pt idx="6">
                  <c:v>2.92</c:v>
                </c:pt>
                <c:pt idx="7">
                  <c:v>23.1</c:v>
                </c:pt>
                <c:pt idx="8">
                  <c:v>18.84</c:v>
                </c:pt>
                <c:pt idx="9">
                  <c:v>18.62</c:v>
                </c:pt>
              </c:numCache>
            </c:numRef>
          </c:val>
          <c:extLst>
            <c:ext xmlns:c16="http://schemas.microsoft.com/office/drawing/2014/chart" uri="{C3380CC4-5D6E-409C-BE32-E72D297353CC}">
              <c16:uniqueId val="{00000016-7411-4293-9C29-7A5C1FC69093}"/>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1014-4B71-A20B-D20886C94F59}"/>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1014-4B71-A20B-D20886C94F59}"/>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1014-4B71-A20B-D20886C94F59}"/>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1014-4B71-A20B-D20886C94F59}"/>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1014-4B71-A20B-D20886C94F59}"/>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1014-4B71-A20B-D20886C94F59}"/>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1014-4B71-A20B-D20886C94F59}"/>
              </c:ext>
            </c:extLst>
          </c:dPt>
          <c:dPt>
            <c:idx val="7"/>
            <c:bubble3D val="0"/>
            <c:spPr>
              <a:solidFill>
                <a:schemeClr val="accent5">
                  <a:lumMod val="75000"/>
                  <a:alpha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1014-4B71-A20B-D20886C94F59}"/>
              </c:ext>
            </c:extLst>
          </c:dPt>
          <c:dPt>
            <c:idx val="8"/>
            <c:bubble3D val="0"/>
            <c:spPr>
              <a:solidFill>
                <a:schemeClr val="accent1">
                  <a:shade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1014-4B71-A20B-D20886C94F59}"/>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1014-4B71-A20B-D20886C94F59}"/>
              </c:ext>
            </c:extLst>
          </c:dPt>
          <c:dLbls>
            <c:dLbl>
              <c:idx val="0"/>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1014-4B71-A20B-D20886C94F59}"/>
                </c:ext>
              </c:extLst>
            </c:dLbl>
            <c:dLbl>
              <c:idx val="1"/>
              <c:layout>
                <c:manualLayout>
                  <c:x val="6.9587036398286006E-2"/>
                  <c:y val="-3.48569766101453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014-4B71-A20B-D20886C94F59}"/>
                </c:ext>
              </c:extLst>
            </c:dLbl>
            <c:dLbl>
              <c:idx val="2"/>
              <c:layout>
                <c:manualLayout>
                  <c:x val="-1.9444440191504771E-2"/>
                  <c:y val="1.1373804021452135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014-4B71-A20B-D20886C94F59}"/>
                </c:ext>
              </c:extLst>
            </c:dLbl>
            <c:dLbl>
              <c:idx val="3"/>
              <c:layout>
                <c:manualLayout>
                  <c:x val="-0.57122582766166441"/>
                  <c:y val="-0.62713841490920019"/>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014-4B71-A20B-D20886C94F59}"/>
                </c:ext>
              </c:extLst>
            </c:dLbl>
            <c:dLbl>
              <c:idx val="4"/>
              <c:layout>
                <c:manualLayout>
                  <c:x val="-0.10277775529795379"/>
                  <c:y val="1.1261273624520469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014-4B71-A20B-D20886C94F59}"/>
                </c:ext>
              </c:extLst>
            </c:dLbl>
            <c:dLbl>
              <c:idx val="5"/>
              <c:layout>
                <c:manualLayout>
                  <c:x val="-0.1564990908794639"/>
                  <c:y val="-2.4399883627101712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014-4B71-A20B-D20886C94F59}"/>
                </c:ext>
              </c:extLst>
            </c:dLbl>
            <c:dLbl>
              <c:idx val="6"/>
              <c:layout>
                <c:manualLayout>
                  <c:x val="-0.16513076003264215"/>
                  <c:y val="-0.139427906440581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014-4B71-A20B-D20886C94F59}"/>
                </c:ext>
              </c:extLst>
            </c:dLbl>
            <c:dLbl>
              <c:idx val="7"/>
              <c:layout>
                <c:manualLayout>
                  <c:x val="-3.3689843899859166E-3"/>
                  <c:y val="-0.16731348772869745"/>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1014-4B71-A20B-D20886C94F59}"/>
                </c:ext>
              </c:extLst>
            </c:dLbl>
            <c:dLbl>
              <c:idx val="8"/>
              <c:layout>
                <c:manualLayout>
                  <c:x val="-8.8888888888888892E-2"/>
                  <c:y val="-4.8991878875607577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1014-4B71-A20B-D20886C94F59}"/>
                </c:ext>
              </c:extLst>
            </c:dLbl>
            <c:dLbl>
              <c:idx val="9"/>
              <c:layout>
                <c:manualLayout>
                  <c:x val="-2.2222222222222171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1014-4B71-A20B-D20886C94F59}"/>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1'!$B$12:$B$21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1'!$F$12:$F$21</c:f>
              <c:numCache>
                <c:formatCode>0.00</c:formatCode>
                <c:ptCount val="10"/>
                <c:pt idx="0">
                  <c:v>20.440000000000001</c:v>
                </c:pt>
                <c:pt idx="1">
                  <c:v>2.78</c:v>
                </c:pt>
                <c:pt idx="2">
                  <c:v>1.83</c:v>
                </c:pt>
                <c:pt idx="3">
                  <c:v>0.21</c:v>
                </c:pt>
                <c:pt idx="4">
                  <c:v>5.36</c:v>
                </c:pt>
                <c:pt idx="5">
                  <c:v>5.86</c:v>
                </c:pt>
                <c:pt idx="6">
                  <c:v>3.02</c:v>
                </c:pt>
                <c:pt idx="7">
                  <c:v>24.36</c:v>
                </c:pt>
                <c:pt idx="8">
                  <c:v>18.39</c:v>
                </c:pt>
                <c:pt idx="9">
                  <c:v>17.670000000000002</c:v>
                </c:pt>
              </c:numCache>
            </c:numRef>
          </c:val>
          <c:extLst>
            <c:ext xmlns:c16="http://schemas.microsoft.com/office/drawing/2014/chart" uri="{C3380CC4-5D6E-409C-BE32-E72D297353CC}">
              <c16:uniqueId val="{00000016-1014-4B71-A20B-D20886C94F59}"/>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7DCD-4DAE-9E8A-1BB9A4113087}"/>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7DCD-4DAE-9E8A-1BB9A4113087}"/>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7DCD-4DAE-9E8A-1BB9A4113087}"/>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7DCD-4DAE-9E8A-1BB9A4113087}"/>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7DCD-4DAE-9E8A-1BB9A4113087}"/>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7DCD-4DAE-9E8A-1BB9A4113087}"/>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7DCD-4DAE-9E8A-1BB9A4113087}"/>
              </c:ext>
            </c:extLst>
          </c:dPt>
          <c:dPt>
            <c:idx val="7"/>
            <c:bubble3D val="0"/>
            <c:spPr>
              <a:solidFill>
                <a:schemeClr val="accent5">
                  <a:lumMod val="75000"/>
                  <a:alpha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7DCD-4DAE-9E8A-1BB9A4113087}"/>
              </c:ext>
            </c:extLst>
          </c:dPt>
          <c:dPt>
            <c:idx val="8"/>
            <c:bubble3D val="0"/>
            <c:spPr>
              <a:solidFill>
                <a:schemeClr val="accent1">
                  <a:shade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7DCD-4DAE-9E8A-1BB9A4113087}"/>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7DCD-4DAE-9E8A-1BB9A4113087}"/>
              </c:ext>
            </c:extLst>
          </c:dPt>
          <c:dLbls>
            <c:dLbl>
              <c:idx val="0"/>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7DCD-4DAE-9E8A-1BB9A4113087}"/>
                </c:ext>
              </c:extLst>
            </c:dLbl>
            <c:dLbl>
              <c:idx val="1"/>
              <c:layout>
                <c:manualLayout>
                  <c:x val="0.11943350831146107"/>
                  <c:y val="-9.062813918637791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CD-4DAE-9E8A-1BB9A4113087}"/>
                </c:ext>
              </c:extLst>
            </c:dLbl>
            <c:dLbl>
              <c:idx val="2"/>
              <c:layout>
                <c:manualLayout>
                  <c:x val="8.3333333333333329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DCD-4DAE-9E8A-1BB9A4113087}"/>
                </c:ext>
              </c:extLst>
            </c:dLbl>
            <c:dLbl>
              <c:idx val="3"/>
              <c:layout>
                <c:manualLayout>
                  <c:x val="-0.43348977647341846"/>
                  <c:y val="-0.7015142210115650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DCD-4DAE-9E8A-1BB9A4113087}"/>
                </c:ext>
              </c:extLst>
            </c:dLbl>
            <c:dLbl>
              <c:idx val="4"/>
              <c:layout>
                <c:manualLayout>
                  <c:x val="-9.4444444444444442E-2"/>
                  <c:y val="6.4087433373769811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DCD-4DAE-9E8A-1BB9A4113087}"/>
                </c:ext>
              </c:extLst>
            </c:dLbl>
            <c:dLbl>
              <c:idx val="5"/>
              <c:layout>
                <c:manualLayout>
                  <c:x val="-0.15649912510936134"/>
                  <c:y val="-3.1371278949130769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DCD-4DAE-9E8A-1BB9A4113087}"/>
                </c:ext>
              </c:extLst>
            </c:dLbl>
            <c:dLbl>
              <c:idx val="6"/>
              <c:layout>
                <c:manualLayout>
                  <c:x val="-0.15679746281714785"/>
                  <c:y val="-0.12897081345753761"/>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DCD-4DAE-9E8A-1BB9A4113087}"/>
                </c:ext>
              </c:extLst>
            </c:dLbl>
            <c:dLbl>
              <c:idx val="7"/>
              <c:layout>
                <c:manualLayout>
                  <c:x val="-1.1585520559930009E-2"/>
                  <c:y val="-0.11154232515246497"/>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DCD-4DAE-9E8A-1BB9A4113087}"/>
                </c:ext>
              </c:extLst>
            </c:dLbl>
            <c:dLbl>
              <c:idx val="8"/>
              <c:layout>
                <c:manualLayout>
                  <c:x val="-0.11388888888888889"/>
                  <c:y val="5.0871973344019147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7DCD-4DAE-9E8A-1BB9A4113087}"/>
                </c:ext>
              </c:extLst>
            </c:dLbl>
            <c:dLbl>
              <c:idx val="9"/>
              <c:layout>
                <c:manualLayout>
                  <c:x val="-2.2222222222222171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7DCD-4DAE-9E8A-1BB9A411308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1'!$B$2:$B$11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1'!$H$2:$H$11</c:f>
              <c:numCache>
                <c:formatCode>0.00</c:formatCode>
                <c:ptCount val="10"/>
                <c:pt idx="0">
                  <c:v>24.41</c:v>
                </c:pt>
                <c:pt idx="1">
                  <c:v>2.42</c:v>
                </c:pt>
                <c:pt idx="2">
                  <c:v>1.72</c:v>
                </c:pt>
                <c:pt idx="3">
                  <c:v>0.14000000000000001</c:v>
                </c:pt>
                <c:pt idx="4">
                  <c:v>4.37</c:v>
                </c:pt>
                <c:pt idx="5">
                  <c:v>4.33</c:v>
                </c:pt>
                <c:pt idx="6">
                  <c:v>2.58</c:v>
                </c:pt>
                <c:pt idx="7">
                  <c:v>28.93</c:v>
                </c:pt>
                <c:pt idx="8">
                  <c:v>13.83</c:v>
                </c:pt>
                <c:pt idx="9">
                  <c:v>17.27</c:v>
                </c:pt>
              </c:numCache>
            </c:numRef>
          </c:val>
          <c:extLst>
            <c:ext xmlns:c16="http://schemas.microsoft.com/office/drawing/2014/chart" uri="{C3380CC4-5D6E-409C-BE32-E72D297353CC}">
              <c16:uniqueId val="{00000016-7DCD-4DAE-9E8A-1BB9A4113087}"/>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D6EF-4046-942E-491D6CFDC1EA}"/>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D6EF-4046-942E-491D6CFDC1EA}"/>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D6EF-4046-942E-491D6CFDC1EA}"/>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D6EF-4046-942E-491D6CFDC1EA}"/>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D6EF-4046-942E-491D6CFDC1EA}"/>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D6EF-4046-942E-491D6CFDC1EA}"/>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D6EF-4046-942E-491D6CFDC1EA}"/>
              </c:ext>
            </c:extLst>
          </c:dPt>
          <c:dPt>
            <c:idx val="7"/>
            <c:bubble3D val="0"/>
            <c:spPr>
              <a:solidFill>
                <a:schemeClr val="accent5">
                  <a:lumMod val="75000"/>
                  <a:alpha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D6EF-4046-942E-491D6CFDC1EA}"/>
              </c:ext>
            </c:extLst>
          </c:dPt>
          <c:dPt>
            <c:idx val="8"/>
            <c:bubble3D val="0"/>
            <c:spPr>
              <a:solidFill>
                <a:srgbClr val="4A7FB0"/>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D6EF-4046-942E-491D6CFDC1EA}"/>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D6EF-4046-942E-491D6CFDC1EA}"/>
              </c:ext>
            </c:extLst>
          </c:dPt>
          <c:dLbls>
            <c:dLbl>
              <c:idx val="0"/>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D6EF-4046-942E-491D6CFDC1EA}"/>
                </c:ext>
              </c:extLst>
            </c:dLbl>
            <c:dLbl>
              <c:idx val="1"/>
              <c:layout>
                <c:manualLayout>
                  <c:x val="0.14458701999409002"/>
                  <c:y val="-9.411383684739244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EF-4046-942E-491D6CFDC1EA}"/>
                </c:ext>
              </c:extLst>
            </c:dLbl>
            <c:dLbl>
              <c:idx val="2"/>
              <c:layout>
                <c:manualLayout>
                  <c:x val="7.2222206425589047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EF-4046-942E-491D6CFDC1EA}"/>
                </c:ext>
              </c:extLst>
            </c:dLbl>
            <c:dLbl>
              <c:idx val="3"/>
              <c:layout>
                <c:manualLayout>
                  <c:x val="-0.45383012080828466"/>
                  <c:y val="-0.67726157033102796"/>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EF-4046-942E-491D6CFDC1EA}"/>
                </c:ext>
              </c:extLst>
            </c:dLbl>
            <c:dLbl>
              <c:idx val="4"/>
              <c:layout>
                <c:manualLayout>
                  <c:x val="-0.10277775529795379"/>
                  <c:y val="1.1261273624520469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EF-4046-942E-491D6CFDC1EA}"/>
                </c:ext>
              </c:extLst>
            </c:dLbl>
            <c:dLbl>
              <c:idx val="5"/>
              <c:layout>
                <c:manualLayout>
                  <c:x val="-0.1564990908794639"/>
                  <c:y val="-2.4399883627101712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EF-4046-942E-491D6CFDC1EA}"/>
                </c:ext>
              </c:extLst>
            </c:dLbl>
            <c:dLbl>
              <c:idx val="6"/>
              <c:layout>
                <c:manualLayout>
                  <c:x val="-0.16513076003264215"/>
                  <c:y val="-0.139427906440581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D6EF-4046-942E-491D6CFDC1EA}"/>
                </c:ext>
              </c:extLst>
            </c:dLbl>
            <c:dLbl>
              <c:idx val="7"/>
              <c:layout>
                <c:manualLayout>
                  <c:x val="0"/>
                  <c:y val="-8.0171046203334193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D6EF-4046-942E-491D6CFDC1EA}"/>
                </c:ext>
              </c:extLst>
            </c:dLbl>
            <c:dLbl>
              <c:idx val="8"/>
              <c:layout>
                <c:manualLayout>
                  <c:x val="-0.11111108680859869"/>
                  <c:y val="6.481476398807727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D6EF-4046-942E-491D6CFDC1EA}"/>
                </c:ext>
              </c:extLst>
            </c:dLbl>
            <c:dLbl>
              <c:idx val="9"/>
              <c:layout>
                <c:manualLayout>
                  <c:x val="-2.2222222222222171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D6EF-4046-942E-491D6CFDC1E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1'!$B$12:$B$21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1'!$H$12:$H$21</c:f>
              <c:numCache>
                <c:formatCode>0.00</c:formatCode>
                <c:ptCount val="10"/>
                <c:pt idx="0">
                  <c:v>25.88</c:v>
                </c:pt>
                <c:pt idx="1">
                  <c:v>2.0499999999999998</c:v>
                </c:pt>
                <c:pt idx="2">
                  <c:v>1.72</c:v>
                </c:pt>
                <c:pt idx="3">
                  <c:v>0.14000000000000001</c:v>
                </c:pt>
                <c:pt idx="4">
                  <c:v>4.03</c:v>
                </c:pt>
                <c:pt idx="5">
                  <c:v>3.41</c:v>
                </c:pt>
                <c:pt idx="6">
                  <c:v>2.6</c:v>
                </c:pt>
                <c:pt idx="7">
                  <c:v>31.26</c:v>
                </c:pt>
                <c:pt idx="8">
                  <c:v>12.63</c:v>
                </c:pt>
                <c:pt idx="9">
                  <c:v>16.260000000000002</c:v>
                </c:pt>
              </c:numCache>
            </c:numRef>
          </c:val>
          <c:extLst>
            <c:ext xmlns:c16="http://schemas.microsoft.com/office/drawing/2014/chart" uri="{C3380CC4-5D6E-409C-BE32-E72D297353CC}">
              <c16:uniqueId val="{00000016-D6EF-4046-942E-491D6CFDC1EA}"/>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D105-4AB9-865B-6BF04489307F}"/>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D105-4AB9-865B-6BF04489307F}"/>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D105-4AB9-865B-6BF04489307F}"/>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D105-4AB9-865B-6BF04489307F}"/>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D105-4AB9-865B-6BF04489307F}"/>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D105-4AB9-865B-6BF04489307F}"/>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D105-4AB9-865B-6BF04489307F}"/>
              </c:ext>
            </c:extLst>
          </c:dPt>
          <c:dPt>
            <c:idx val="7"/>
            <c:bubble3D val="0"/>
            <c:spPr>
              <a:solidFill>
                <a:schemeClr val="accent5">
                  <a:lumMod val="75000"/>
                  <a:alpha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D105-4AB9-865B-6BF04489307F}"/>
              </c:ext>
            </c:extLst>
          </c:dPt>
          <c:dPt>
            <c:idx val="8"/>
            <c:bubble3D val="0"/>
            <c:spPr>
              <a:solidFill>
                <a:srgbClr val="4A7FB0"/>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D105-4AB9-865B-6BF04489307F}"/>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D105-4AB9-865B-6BF04489307F}"/>
              </c:ext>
            </c:extLst>
          </c:dPt>
          <c:dLbls>
            <c:dLbl>
              <c:idx val="0"/>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D105-4AB9-865B-6BF04489307F}"/>
                </c:ext>
              </c:extLst>
            </c:dLbl>
            <c:dLbl>
              <c:idx val="1"/>
              <c:layout>
                <c:manualLayout>
                  <c:x val="0.11943350831146107"/>
                  <c:y val="-9.062813918637791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105-4AB9-865B-6BF04489307F}"/>
                </c:ext>
              </c:extLst>
            </c:dLbl>
            <c:dLbl>
              <c:idx val="2"/>
              <c:layout>
                <c:manualLayout>
                  <c:x val="8.3333333333333329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105-4AB9-865B-6BF04489307F}"/>
                </c:ext>
              </c:extLst>
            </c:dLbl>
            <c:dLbl>
              <c:idx val="3"/>
              <c:layout>
                <c:manualLayout>
                  <c:x val="-0.64444444444444449"/>
                  <c:y val="-0.68771854226477025"/>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105-4AB9-865B-6BF04489307F}"/>
                </c:ext>
              </c:extLst>
            </c:dLbl>
            <c:dLbl>
              <c:idx val="4"/>
              <c:layout>
                <c:manualLayout>
                  <c:x val="-6.3888888888888884E-2"/>
                  <c:y val="1.6865836320420571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105-4AB9-865B-6BF04489307F}"/>
                </c:ext>
              </c:extLst>
            </c:dLbl>
            <c:dLbl>
              <c:idx val="5"/>
              <c:layout>
                <c:manualLayout>
                  <c:x val="-8.7054680664916839E-2"/>
                  <c:y val="-1.278074377947718E-16"/>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105-4AB9-865B-6BF04489307F}"/>
                </c:ext>
              </c:extLst>
            </c:dLbl>
            <c:dLbl>
              <c:idx val="6"/>
              <c:layout>
                <c:manualLayout>
                  <c:x val="-0.15124190726159231"/>
                  <c:y val="-1.045709298304359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D105-4AB9-865B-6BF04489307F}"/>
                </c:ext>
              </c:extLst>
            </c:dLbl>
            <c:dLbl>
              <c:idx val="7"/>
              <c:layout>
                <c:manualLayout>
                  <c:x val="-5.0474409448818897E-2"/>
                  <c:y val="-0.1673134877286975"/>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D105-4AB9-865B-6BF04489307F}"/>
                </c:ext>
              </c:extLst>
            </c:dLbl>
            <c:dLbl>
              <c:idx val="8"/>
              <c:layout>
                <c:manualLayout>
                  <c:x val="-4.5369422572178478E-2"/>
                  <c:y val="0.16241429849648406"/>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D105-4AB9-865B-6BF04489307F}"/>
                </c:ext>
              </c:extLst>
            </c:dLbl>
            <c:dLbl>
              <c:idx val="9"/>
              <c:layout>
                <c:manualLayout>
                  <c:x val="2.5000000000000001E-2"/>
                  <c:y val="3.8342674271159831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D105-4AB9-865B-6BF04489307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1'!$B$2:$B$11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1'!$J$2:$J$11</c:f>
              <c:numCache>
                <c:formatCode>0.00</c:formatCode>
                <c:ptCount val="10"/>
                <c:pt idx="0">
                  <c:v>13.9</c:v>
                </c:pt>
                <c:pt idx="1">
                  <c:v>3.85</c:v>
                </c:pt>
                <c:pt idx="2">
                  <c:v>1.91</c:v>
                </c:pt>
                <c:pt idx="3">
                  <c:v>0.3</c:v>
                </c:pt>
                <c:pt idx="4">
                  <c:v>6.93</c:v>
                </c:pt>
                <c:pt idx="5">
                  <c:v>8.6199999999999992</c:v>
                </c:pt>
                <c:pt idx="6">
                  <c:v>3.29</c:v>
                </c:pt>
                <c:pt idx="7">
                  <c:v>16.579999999999998</c:v>
                </c:pt>
                <c:pt idx="8">
                  <c:v>24.45</c:v>
                </c:pt>
                <c:pt idx="9">
                  <c:v>20.13</c:v>
                </c:pt>
              </c:numCache>
            </c:numRef>
          </c:val>
          <c:extLst>
            <c:ext xmlns:c16="http://schemas.microsoft.com/office/drawing/2014/chart" uri="{C3380CC4-5D6E-409C-BE32-E72D297353CC}">
              <c16:uniqueId val="{00000016-D105-4AB9-865B-6BF04489307F}"/>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pattFill prst="wdUpDiag">
                <a:fgClr>
                  <a:schemeClr val="accent1">
                    <a:tint val="42000"/>
                  </a:schemeClr>
                </a:fgClr>
                <a:bgClr>
                  <a:schemeClr val="bg1"/>
                </a:bgClr>
              </a:patt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B5D4-4508-9267-7E4839B9549C}"/>
              </c:ext>
            </c:extLst>
          </c:dPt>
          <c:dPt>
            <c:idx val="1"/>
            <c:bubble3D val="0"/>
            <c:spPr>
              <a:solidFill>
                <a:schemeClr val="accent1">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B5D4-4508-9267-7E4839B9549C}"/>
              </c:ext>
            </c:extLst>
          </c:dPt>
          <c:dPt>
            <c:idx val="2"/>
            <c:bubble3D val="0"/>
            <c:spPr>
              <a:solidFill>
                <a:schemeClr val="accent1">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B5D4-4508-9267-7E4839B9549C}"/>
              </c:ext>
            </c:extLst>
          </c:dPt>
          <c:dPt>
            <c:idx val="3"/>
            <c:bubble3D val="0"/>
            <c:spPr>
              <a:solidFill>
                <a:schemeClr val="accent1">
                  <a:tint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B5D4-4508-9267-7E4839B9549C}"/>
              </c:ext>
            </c:extLst>
          </c:dPt>
          <c:dPt>
            <c:idx val="4"/>
            <c:bubble3D val="0"/>
            <c:spPr>
              <a:solidFill>
                <a:schemeClr val="accent1">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B5D4-4508-9267-7E4839B9549C}"/>
              </c:ext>
            </c:extLst>
          </c:dPt>
          <c:dPt>
            <c:idx val="5"/>
            <c:bubble3D val="0"/>
            <c:spPr>
              <a:solidFill>
                <a:schemeClr val="accent1">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B5D4-4508-9267-7E4839B9549C}"/>
              </c:ext>
            </c:extLst>
          </c:dPt>
          <c:dPt>
            <c:idx val="6"/>
            <c:bubble3D val="0"/>
            <c:spPr>
              <a:solidFill>
                <a:schemeClr val="accent1">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B5D4-4508-9267-7E4839B9549C}"/>
              </c:ext>
            </c:extLst>
          </c:dPt>
          <c:dPt>
            <c:idx val="7"/>
            <c:bubble3D val="0"/>
            <c:spPr>
              <a:solidFill>
                <a:schemeClr val="accent5">
                  <a:lumMod val="75000"/>
                  <a:alpha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B5D4-4508-9267-7E4839B9549C}"/>
              </c:ext>
            </c:extLst>
          </c:dPt>
          <c:dPt>
            <c:idx val="8"/>
            <c:bubble3D val="0"/>
            <c:spPr>
              <a:solidFill>
                <a:srgbClr val="4A7FB0">
                  <a:alpha val="84706"/>
                </a:srgb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B5D4-4508-9267-7E4839B9549C}"/>
              </c:ext>
            </c:extLst>
          </c:dPt>
          <c:dPt>
            <c:idx val="9"/>
            <c:bubble3D val="0"/>
            <c:spPr>
              <a:solidFill>
                <a:schemeClr val="accent1">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B5D4-4508-9267-7E4839B9549C}"/>
              </c:ext>
            </c:extLst>
          </c:dPt>
          <c:dLbls>
            <c:dLbl>
              <c:idx val="0"/>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B5D4-4508-9267-7E4839B9549C}"/>
                </c:ext>
              </c:extLst>
            </c:dLbl>
            <c:dLbl>
              <c:idx val="1"/>
              <c:layout>
                <c:manualLayout>
                  <c:x val="0.14458701999409002"/>
                  <c:y val="-9.411383684739244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5D4-4508-9267-7E4839B9549C}"/>
                </c:ext>
              </c:extLst>
            </c:dLbl>
            <c:dLbl>
              <c:idx val="2"/>
              <c:layout>
                <c:manualLayout>
                  <c:x val="7.2222206425589047E-2"/>
                  <c:y val="0"/>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5D4-4508-9267-7E4839B9549C}"/>
                </c:ext>
              </c:extLst>
            </c:dLbl>
            <c:dLbl>
              <c:idx val="3"/>
              <c:layout>
                <c:manualLayout>
                  <c:x val="-0.64361053289358428"/>
                  <c:y val="-0.7086327282308574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5D4-4508-9267-7E4839B9549C}"/>
                </c:ext>
              </c:extLst>
            </c:dLbl>
            <c:dLbl>
              <c:idx val="4"/>
              <c:layout>
                <c:manualLayout>
                  <c:x val="-4.9999989063869509E-2"/>
                  <c:y val="2.9011708650568416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5D4-4508-9267-7E4839B9549C}"/>
                </c:ext>
              </c:extLst>
            </c:dLbl>
            <c:dLbl>
              <c:idx val="5"/>
              <c:layout>
                <c:manualLayout>
                  <c:x val="-0.15649909087946393"/>
                  <c:y val="-3.4856976610146578E-3"/>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5D4-4508-9267-7E4839B9549C}"/>
                </c:ext>
              </c:extLst>
            </c:dLbl>
            <c:dLbl>
              <c:idx val="6"/>
              <c:layout>
                <c:manualLayout>
                  <c:x val="-0.15124187418156732"/>
                  <c:y val="-5.9256860237247015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B5D4-4508-9267-7E4839B9549C}"/>
                </c:ext>
              </c:extLst>
            </c:dLbl>
            <c:dLbl>
              <c:idx val="7"/>
              <c:layout>
                <c:manualLayout>
                  <c:x val="-3.8888880383009541E-2"/>
                  <c:y val="-0.19519906901681375"/>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B5D4-4508-9267-7E4839B9549C}"/>
                </c:ext>
              </c:extLst>
            </c:dLbl>
            <c:dLbl>
              <c:idx val="8"/>
              <c:layout>
                <c:manualLayout>
                  <c:x val="-4.8166874854139355E-2"/>
                  <c:y val="0.12407162422532431"/>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B5D4-4508-9267-7E4839B9549C}"/>
                </c:ext>
              </c:extLst>
            </c:dLbl>
            <c:dLbl>
              <c:idx val="9"/>
              <c:layout>
                <c:manualLayout>
                  <c:x val="4.4444434723439473E-2"/>
                  <c:y val="5.2285464915217954E-2"/>
                </c:manualLayout>
              </c:layout>
              <c:spPr>
                <a:noFill/>
                <a:ln>
                  <a:noFill/>
                </a:ln>
                <a:effectLst/>
              </c:spPr>
              <c:txPr>
                <a:bodyPr rot="0" spcFirstLastPara="1" vertOverflow="ellipsis" vert="horz" wrap="square" anchor="ctr" anchorCtr="1"/>
                <a:lstStyle/>
                <a:p>
                  <a:pPr>
                    <a:defRPr sz="1000" b="0" i="0" u="none" strike="noStrike" kern="1200" spc="0" baseline="0">
                      <a:solidFill>
                        <a:schemeClr val="accent1">
                          <a:lumMod val="7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B5D4-4508-9267-7E4839B9549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spc="0" baseline="0">
                    <a:solidFill>
                      <a:schemeClr val="accent1">
                        <a:lumMod val="7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for fig 1'!$B$12:$B$21</c:f>
              <c:strCache>
                <c:ptCount val="10"/>
                <c:pt idx="0">
                  <c:v>Diagnostic Services                                                                                 </c:v>
                </c:pt>
                <c:pt idx="1">
                  <c:v>Endodontics                                                                                         </c:v>
                </c:pt>
                <c:pt idx="2">
                  <c:v>General Services                                                                                    </c:v>
                </c:pt>
                <c:pt idx="3">
                  <c:v>Miscellaneous                                                                                       </c:v>
                </c:pt>
                <c:pt idx="4">
                  <c:v>Oral Surgery                                                                                        </c:v>
                </c:pt>
                <c:pt idx="5">
                  <c:v>Orthodontics                                                                                        </c:v>
                </c:pt>
                <c:pt idx="6">
                  <c:v>Periodontics                                                                                        </c:v>
                </c:pt>
                <c:pt idx="7">
                  <c:v>Preventive, Prophylactic and Bleaching Services                                                     </c:v>
                </c:pt>
                <c:pt idx="8">
                  <c:v>Prosthodontics                                                                                      </c:v>
                </c:pt>
                <c:pt idx="9">
                  <c:v>Restorative Services                                                                                </c:v>
                </c:pt>
              </c:strCache>
            </c:strRef>
          </c:cat>
          <c:val>
            <c:numRef>
              <c:f>'data for fig 1'!$J$12:$J$21</c:f>
              <c:numCache>
                <c:formatCode>0.00</c:formatCode>
                <c:ptCount val="10"/>
                <c:pt idx="0">
                  <c:v>14.16</c:v>
                </c:pt>
                <c:pt idx="1">
                  <c:v>3.63</c:v>
                </c:pt>
                <c:pt idx="2">
                  <c:v>1.97</c:v>
                </c:pt>
                <c:pt idx="3">
                  <c:v>0.3</c:v>
                </c:pt>
                <c:pt idx="4">
                  <c:v>6.89</c:v>
                </c:pt>
                <c:pt idx="5">
                  <c:v>8.6999999999999993</c:v>
                </c:pt>
                <c:pt idx="6">
                  <c:v>3.51</c:v>
                </c:pt>
                <c:pt idx="7">
                  <c:v>16.39</c:v>
                </c:pt>
                <c:pt idx="8">
                  <c:v>25.05</c:v>
                </c:pt>
                <c:pt idx="9">
                  <c:v>19.29</c:v>
                </c:pt>
              </c:numCache>
            </c:numRef>
          </c:val>
          <c:extLst>
            <c:ext xmlns:c16="http://schemas.microsoft.com/office/drawing/2014/chart" uri="{C3380CC4-5D6E-409C-BE32-E72D297353CC}">
              <c16:uniqueId val="{00000016-B5D4-4508-9267-7E4839B9549C}"/>
            </c:ext>
          </c:extLst>
        </c:ser>
        <c:dLbls>
          <c:dLblPos val="outEnd"/>
          <c:showLegendKey val="0"/>
          <c:showVal val="0"/>
          <c:showCatName val="0"/>
          <c:showSerName val="0"/>
          <c:showPercent val="1"/>
          <c:showBubbleSize val="0"/>
          <c:showLeaderLines val="1"/>
        </c:dLbls>
        <c:firstSliceAng val="6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b="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4386183775589"/>
          <c:y val="4.0404040404040407E-2"/>
          <c:w val="0.72615571705794291"/>
          <c:h val="0.7918763873524074"/>
        </c:manualLayout>
      </c:layout>
      <c:barChart>
        <c:barDir val="bar"/>
        <c:grouping val="clustered"/>
        <c:varyColors val="0"/>
        <c:ser>
          <c:idx val="0"/>
          <c:order val="0"/>
          <c:tx>
            <c:strRef>
              <c:f>'data for fig 2'!$C$2</c:f>
              <c:strCache>
                <c:ptCount val="1"/>
                <c:pt idx="0">
                  <c:v>2025-26*</c:v>
                </c:pt>
              </c:strCache>
            </c:strRef>
          </c:tx>
          <c:spPr>
            <a:solidFill>
              <a:schemeClr val="accent1">
                <a:lumMod val="75000"/>
              </a:schemeClr>
            </a:solidFill>
          </c:spPr>
          <c:invertIfNegative val="0"/>
          <c:dPt>
            <c:idx val="0"/>
            <c:invertIfNegative val="0"/>
            <c:bubble3D val="0"/>
            <c:spPr>
              <a:solidFill>
                <a:schemeClr val="accent1">
                  <a:lumMod val="75000"/>
                </a:schemeClr>
              </a:solidFill>
              <a:effectLst>
                <a:glow rad="63500">
                  <a:schemeClr val="accent1">
                    <a:satMod val="175000"/>
                    <a:alpha val="40000"/>
                  </a:schemeClr>
                </a:glow>
              </a:effectLst>
            </c:spPr>
            <c:extLst>
              <c:ext xmlns:c16="http://schemas.microsoft.com/office/drawing/2014/chart" uri="{C3380CC4-5D6E-409C-BE32-E72D297353CC}">
                <c16:uniqueId val="{00000003-0D7C-4E53-930F-72E52C639035}"/>
              </c:ext>
            </c:extLst>
          </c:dPt>
          <c:cat>
            <c:strRef>
              <c:f>'data for fig 2'!$A$3:$A$13</c:f>
              <c:strCache>
                <c:ptCount val="11"/>
                <c:pt idx="0">
                  <c:v>Total</c:v>
                </c:pt>
                <c:pt idx="1">
                  <c:v>Diagnostic Services</c:v>
                </c:pt>
                <c:pt idx="2">
                  <c:v>Endodontics</c:v>
                </c:pt>
                <c:pt idx="3">
                  <c:v>General Services</c:v>
                </c:pt>
                <c:pt idx="4">
                  <c:v>Miscellaneous</c:v>
                </c:pt>
                <c:pt idx="5">
                  <c:v>Oral Surgery</c:v>
                </c:pt>
                <c:pt idx="6">
                  <c:v>Orthodontics</c:v>
                </c:pt>
                <c:pt idx="7">
                  <c:v>Periodontics</c:v>
                </c:pt>
                <c:pt idx="8">
                  <c:v>Preventive, Prophylactic and Bleaching Services</c:v>
                </c:pt>
                <c:pt idx="9">
                  <c:v>Prosthodontics</c:v>
                </c:pt>
                <c:pt idx="10">
                  <c:v>Restorative Services</c:v>
                </c:pt>
              </c:strCache>
            </c:strRef>
          </c:cat>
          <c:val>
            <c:numRef>
              <c:f>'data for fig 2'!$C$3:$C$13</c:f>
              <c:numCache>
                <c:formatCode>"$"#,##0_);\("$"#,##0\)</c:formatCode>
                <c:ptCount val="11"/>
                <c:pt idx="0">
                  <c:v>127.7</c:v>
                </c:pt>
                <c:pt idx="1">
                  <c:v>61.18</c:v>
                </c:pt>
                <c:pt idx="2">
                  <c:v>268</c:v>
                </c:pt>
                <c:pt idx="3">
                  <c:v>303.33999999999997</c:v>
                </c:pt>
                <c:pt idx="4">
                  <c:v>399.09</c:v>
                </c:pt>
                <c:pt idx="5">
                  <c:v>344.36</c:v>
                </c:pt>
                <c:pt idx="6">
                  <c:v>1586.13</c:v>
                </c:pt>
                <c:pt idx="7">
                  <c:v>105.89</c:v>
                </c:pt>
                <c:pt idx="8">
                  <c:v>85.75</c:v>
                </c:pt>
                <c:pt idx="9">
                  <c:v>918.64</c:v>
                </c:pt>
                <c:pt idx="10">
                  <c:v>220.52</c:v>
                </c:pt>
              </c:numCache>
            </c:numRef>
          </c:val>
          <c:extLst>
            <c:ext xmlns:c16="http://schemas.microsoft.com/office/drawing/2014/chart" uri="{C3380CC4-5D6E-409C-BE32-E72D297353CC}">
              <c16:uniqueId val="{00000000-0D7C-4E53-930F-72E52C639035}"/>
            </c:ext>
          </c:extLst>
        </c:ser>
        <c:ser>
          <c:idx val="1"/>
          <c:order val="1"/>
          <c:tx>
            <c:strRef>
              <c:f>'data for fig 2'!$B$2</c:f>
              <c:strCache>
                <c:ptCount val="1"/>
                <c:pt idx="0">
                  <c:v>2023-24</c:v>
                </c:pt>
              </c:strCache>
            </c:strRef>
          </c:tx>
          <c:spPr>
            <a:solidFill>
              <a:schemeClr val="bg1">
                <a:lumMod val="85000"/>
              </a:schemeClr>
            </a:solidFill>
          </c:spPr>
          <c:invertIfNegative val="0"/>
          <c:dPt>
            <c:idx val="0"/>
            <c:invertIfNegative val="0"/>
            <c:bubble3D val="0"/>
            <c:spPr>
              <a:solidFill>
                <a:schemeClr val="bg1">
                  <a:lumMod val="85000"/>
                </a:schemeClr>
              </a:solidFill>
              <a:effectLst>
                <a:glow rad="63500">
                  <a:schemeClr val="accent1">
                    <a:satMod val="175000"/>
                    <a:alpha val="40000"/>
                  </a:schemeClr>
                </a:glow>
              </a:effectLst>
            </c:spPr>
            <c:extLst>
              <c:ext xmlns:c16="http://schemas.microsoft.com/office/drawing/2014/chart" uri="{C3380CC4-5D6E-409C-BE32-E72D297353CC}">
                <c16:uniqueId val="{00000002-0D7C-4E53-930F-72E52C639035}"/>
              </c:ext>
            </c:extLst>
          </c:dPt>
          <c:cat>
            <c:strRef>
              <c:f>'data for fig 2'!$A$3:$A$13</c:f>
              <c:strCache>
                <c:ptCount val="11"/>
                <c:pt idx="0">
                  <c:v>Total</c:v>
                </c:pt>
                <c:pt idx="1">
                  <c:v>Diagnostic Services</c:v>
                </c:pt>
                <c:pt idx="2">
                  <c:v>Endodontics</c:v>
                </c:pt>
                <c:pt idx="3">
                  <c:v>General Services</c:v>
                </c:pt>
                <c:pt idx="4">
                  <c:v>Miscellaneous</c:v>
                </c:pt>
                <c:pt idx="5">
                  <c:v>Oral Surgery</c:v>
                </c:pt>
                <c:pt idx="6">
                  <c:v>Orthodontics</c:v>
                </c:pt>
                <c:pt idx="7">
                  <c:v>Periodontics</c:v>
                </c:pt>
                <c:pt idx="8">
                  <c:v>Preventive, Prophylactic and Bleaching Services</c:v>
                </c:pt>
                <c:pt idx="9">
                  <c:v>Prosthodontics</c:v>
                </c:pt>
                <c:pt idx="10">
                  <c:v>Restorative Services</c:v>
                </c:pt>
              </c:strCache>
            </c:strRef>
          </c:cat>
          <c:val>
            <c:numRef>
              <c:f>'data for fig 2'!$B$3:$B$13</c:f>
              <c:numCache>
                <c:formatCode>"$"#,##0_);\("$"#,##0\)</c:formatCode>
                <c:ptCount val="11"/>
                <c:pt idx="0">
                  <c:v>125.15</c:v>
                </c:pt>
                <c:pt idx="1">
                  <c:v>58.26</c:v>
                </c:pt>
                <c:pt idx="2">
                  <c:v>246.58</c:v>
                </c:pt>
                <c:pt idx="3">
                  <c:v>284.77999999999997</c:v>
                </c:pt>
                <c:pt idx="4">
                  <c:v>374.74</c:v>
                </c:pt>
                <c:pt idx="5">
                  <c:v>314.48</c:v>
                </c:pt>
                <c:pt idx="6">
                  <c:v>1263.68</c:v>
                </c:pt>
                <c:pt idx="7">
                  <c:v>97.65</c:v>
                </c:pt>
                <c:pt idx="8">
                  <c:v>82.11</c:v>
                </c:pt>
                <c:pt idx="9">
                  <c:v>851.58</c:v>
                </c:pt>
                <c:pt idx="10">
                  <c:v>207.69</c:v>
                </c:pt>
              </c:numCache>
            </c:numRef>
          </c:val>
          <c:extLst>
            <c:ext xmlns:c16="http://schemas.microsoft.com/office/drawing/2014/chart" uri="{C3380CC4-5D6E-409C-BE32-E72D297353CC}">
              <c16:uniqueId val="{00000001-0D7C-4E53-930F-72E52C639035}"/>
            </c:ext>
          </c:extLst>
        </c:ser>
        <c:dLbls>
          <c:showLegendKey val="0"/>
          <c:showVal val="0"/>
          <c:showCatName val="0"/>
          <c:showSerName val="0"/>
          <c:showPercent val="0"/>
          <c:showBubbleSize val="0"/>
        </c:dLbls>
        <c:gapWidth val="100"/>
        <c:axId val="438766208"/>
        <c:axId val="438768384"/>
      </c:barChart>
      <c:catAx>
        <c:axId val="438766208"/>
        <c:scaling>
          <c:orientation val="minMax"/>
        </c:scaling>
        <c:delete val="0"/>
        <c:axPos val="l"/>
        <c:title>
          <c:tx>
            <c:rich>
              <a:bodyPr rot="0" vert="horz" anchor="t" anchorCtr="0"/>
              <a:lstStyle/>
              <a:p>
                <a:pPr>
                  <a:defRPr/>
                </a:pPr>
                <a:r>
                  <a:rPr lang="en-AU" sz="1400" b="0">
                    <a:latin typeface="Trebuchet MS" panose="020B0603020202020204" pitchFamily="34" charset="0"/>
                  </a:rPr>
                  <a:t>ADA category</a:t>
                </a:r>
              </a:p>
            </c:rich>
          </c:tx>
          <c:layout>
            <c:manualLayout>
              <c:xMode val="edge"/>
              <c:yMode val="edge"/>
              <c:x val="2.718672923235417E-2"/>
              <c:y val="7.7661773999067499E-2"/>
            </c:manualLayout>
          </c:layout>
          <c:overlay val="0"/>
          <c:spPr>
            <a:solidFill>
              <a:schemeClr val="bg1">
                <a:lumMod val="85000"/>
              </a:schemeClr>
            </a:solidFill>
          </c:spPr>
        </c:title>
        <c:numFmt formatCode="General" sourceLinked="0"/>
        <c:majorTickMark val="none"/>
        <c:minorTickMark val="none"/>
        <c:tickLblPos val="nextTo"/>
        <c:txPr>
          <a:bodyPr/>
          <a:lstStyle/>
          <a:p>
            <a:pPr>
              <a:defRPr>
                <a:latin typeface="Trebuchet MS" panose="020B0603020202020204" pitchFamily="34" charset="0"/>
              </a:defRPr>
            </a:pPr>
            <a:endParaRPr lang="en-US"/>
          </a:p>
        </c:txPr>
        <c:crossAx val="438768384"/>
        <c:crosses val="autoZero"/>
        <c:auto val="1"/>
        <c:lblAlgn val="ctr"/>
        <c:lblOffset val="100"/>
        <c:noMultiLvlLbl val="0"/>
      </c:catAx>
      <c:valAx>
        <c:axId val="438768384"/>
        <c:scaling>
          <c:orientation val="minMax"/>
          <c:max val="1600"/>
        </c:scaling>
        <c:delete val="0"/>
        <c:axPos val="b"/>
        <c:majorGridlines>
          <c:spPr>
            <a:ln>
              <a:solidFill>
                <a:schemeClr val="bg1">
                  <a:lumMod val="85000"/>
                </a:schemeClr>
              </a:solidFill>
            </a:ln>
          </c:spPr>
        </c:majorGridlines>
        <c:title>
          <c:tx>
            <c:rich>
              <a:bodyPr/>
              <a:lstStyle/>
              <a:p>
                <a:pPr>
                  <a:defRPr/>
                </a:pPr>
                <a:r>
                  <a:rPr lang="en-AU" sz="1400" b="1" i="0" u="none" strike="noStrike" kern="1200" baseline="0">
                    <a:solidFill>
                      <a:sysClr val="windowText" lastClr="000000"/>
                    </a:solidFill>
                    <a:latin typeface="Trebuchet MS" panose="020B0603020202020204" pitchFamily="34" charset="0"/>
                  </a:rPr>
                  <a:t>Average charge per item</a:t>
                </a:r>
              </a:p>
            </c:rich>
          </c:tx>
          <c:layout>
            <c:manualLayout>
              <c:xMode val="edge"/>
              <c:yMode val="edge"/>
              <c:x val="0.55617780397539263"/>
              <c:y val="0.9204415311030284"/>
            </c:manualLayout>
          </c:layout>
          <c:overlay val="0"/>
          <c:spPr>
            <a:solidFill>
              <a:schemeClr val="bg1">
                <a:lumMod val="85000"/>
              </a:schemeClr>
            </a:solidFill>
          </c:spPr>
        </c:title>
        <c:numFmt formatCode="&quot;$&quot;#,##0_);\(&quot;$&quot;#,##0\)" sourceLinked="1"/>
        <c:majorTickMark val="out"/>
        <c:minorTickMark val="none"/>
        <c:tickLblPos val="nextTo"/>
        <c:txPr>
          <a:bodyPr/>
          <a:lstStyle/>
          <a:p>
            <a:pPr>
              <a:defRPr>
                <a:latin typeface="Trebuchet MS" panose="020B0603020202020204" pitchFamily="34" charset="0"/>
              </a:defRPr>
            </a:pPr>
            <a:endParaRPr lang="en-US"/>
          </a:p>
        </c:txPr>
        <c:crossAx val="438766208"/>
        <c:crosses val="autoZero"/>
        <c:crossBetween val="between"/>
      </c:valAx>
    </c:plotArea>
    <c:legend>
      <c:legendPos val="r"/>
      <c:layout>
        <c:manualLayout>
          <c:xMode val="edge"/>
          <c:yMode val="edge"/>
          <c:x val="0.85058577882530473"/>
          <c:y val="3.2031746031746029E-2"/>
          <c:w val="0.14077528082992738"/>
          <c:h val="0.191002624671916"/>
        </c:manualLayout>
      </c:layout>
      <c:overlay val="0"/>
    </c:legend>
    <c:plotVisOnly val="1"/>
    <c:dispBlanksAs val="gap"/>
    <c:showDLblsOverMax val="0"/>
  </c:chart>
  <c:spPr>
    <a:ln>
      <a:solidFill>
        <a:schemeClr val="bg1">
          <a:lumMod val="75000"/>
        </a:schemeClr>
      </a:solid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Reversed" id="21">
  <a:schemeClr val="accent1"/>
</cs:colorStyle>
</file>

<file path=xl/charts/colors3.xml><?xml version="1.0" encoding="utf-8"?>
<cs:colorStyle xmlns:cs="http://schemas.microsoft.com/office/drawing/2012/chartStyle" xmlns:a="http://schemas.openxmlformats.org/drawingml/2006/main" meth="withinLinearReversed" id="21">
  <a:schemeClr val="accent1"/>
</cs:colorStyle>
</file>

<file path=xl/charts/colors4.xml><?xml version="1.0" encoding="utf-8"?>
<cs:colorStyle xmlns:cs="http://schemas.microsoft.com/office/drawing/2012/chartStyle" xmlns:a="http://schemas.openxmlformats.org/drawingml/2006/main" meth="withinLinearReversed" id="21">
  <a:schemeClr val="accent1"/>
</cs:colorStyle>
</file>

<file path=xl/charts/colors5.xml><?xml version="1.0" encoding="utf-8"?>
<cs:colorStyle xmlns:cs="http://schemas.microsoft.com/office/drawing/2012/chartStyle" xmlns:a="http://schemas.openxmlformats.org/drawingml/2006/main" meth="withinLinearReversed" id="21">
  <a:schemeClr val="accent1"/>
</cs:colorStyle>
</file>

<file path=xl/charts/colors6.xml><?xml version="1.0" encoding="utf-8"?>
<cs:colorStyle xmlns:cs="http://schemas.microsoft.com/office/drawing/2012/chartStyle" xmlns:a="http://schemas.openxmlformats.org/drawingml/2006/main" meth="withinLinearReversed" id="21">
  <a:schemeClr val="accent1"/>
</cs:colorStyle>
</file>

<file path=xl/charts/colors7.xml><?xml version="1.0" encoding="utf-8"?>
<cs:colorStyle xmlns:cs="http://schemas.microsoft.com/office/drawing/2012/chartStyle" xmlns:a="http://schemas.openxmlformats.org/drawingml/2006/main" meth="withinLinearReversed" id="21">
  <a:schemeClr val="accent1"/>
</cs:colorStyle>
</file>

<file path=xl/charts/colors8.xml><?xml version="1.0" encoding="utf-8"?>
<cs:colorStyle xmlns:cs="http://schemas.microsoft.com/office/drawing/2012/chartStyle" xmlns:a="http://schemas.openxmlformats.org/drawingml/2006/main" meth="withinLinearReversed" id="21">
  <a:schemeClr val="accent1"/>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133798</xdr:rowOff>
    </xdr:from>
    <xdr:to>
      <xdr:col>4</xdr:col>
      <xdr:colOff>5960745</xdr:colOff>
      <xdr:row>4</xdr:row>
      <xdr:rowOff>168804</xdr:rowOff>
    </xdr:to>
    <xdr:pic>
      <xdr:nvPicPr>
        <xdr:cNvPr id="2" name="Picture 1">
          <a:extLst>
            <a:ext uri="{FF2B5EF4-FFF2-40B4-BE49-F238E27FC236}">
              <a16:creationId xmlns:a16="http://schemas.microsoft.com/office/drawing/2014/main" id="{0C98CAA4-DB0F-168F-90BB-41DCBDF2B1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33798"/>
          <a:ext cx="7877175" cy="1244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612743</xdr:colOff>
      <xdr:row>27</xdr:row>
      <xdr:rowOff>131975</xdr:rowOff>
    </xdr:from>
    <xdr:to>
      <xdr:col>21</xdr:col>
      <xdr:colOff>20858</xdr:colOff>
      <xdr:row>35</xdr:row>
      <xdr:rowOff>135687</xdr:rowOff>
    </xdr:to>
    <xdr:pic>
      <xdr:nvPicPr>
        <xdr:cNvPr id="8" name="Picture 7">
          <a:extLst>
            <a:ext uri="{FF2B5EF4-FFF2-40B4-BE49-F238E27FC236}">
              <a16:creationId xmlns:a16="http://schemas.microsoft.com/office/drawing/2014/main" id="{73C5D215-C1B0-DEE2-7838-63DE7C2AA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3790" y="7852528"/>
          <a:ext cx="6862714" cy="151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565609</xdr:colOff>
      <xdr:row>52</xdr:row>
      <xdr:rowOff>113123</xdr:rowOff>
    </xdr:from>
    <xdr:to>
      <xdr:col>20</xdr:col>
      <xdr:colOff>592083</xdr:colOff>
      <xdr:row>58</xdr:row>
      <xdr:rowOff>133980</xdr:rowOff>
    </xdr:to>
    <xdr:pic>
      <xdr:nvPicPr>
        <xdr:cNvPr id="10" name="Picture 9">
          <a:extLst>
            <a:ext uri="{FF2B5EF4-FFF2-40B4-BE49-F238E27FC236}">
              <a16:creationId xmlns:a16="http://schemas.microsoft.com/office/drawing/2014/main" id="{B8A6C947-D3EC-4901-5AAA-950025DBAA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46656" y="12603638"/>
          <a:ext cx="6862714" cy="1140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74</xdr:row>
      <xdr:rowOff>160256</xdr:rowOff>
    </xdr:from>
    <xdr:to>
      <xdr:col>21</xdr:col>
      <xdr:colOff>18854</xdr:colOff>
      <xdr:row>79</xdr:row>
      <xdr:rowOff>169683</xdr:rowOff>
    </xdr:to>
    <xdr:pic>
      <xdr:nvPicPr>
        <xdr:cNvPr id="11" name="Picture 10">
          <a:extLst>
            <a:ext uri="{FF2B5EF4-FFF2-40B4-BE49-F238E27FC236}">
              <a16:creationId xmlns:a16="http://schemas.microsoft.com/office/drawing/2014/main" id="{5639AFA2-4598-EF13-8C63-65FF4FD0B8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03216" y="16855126"/>
          <a:ext cx="6862714" cy="952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8</xdr:col>
      <xdr:colOff>593791</xdr:colOff>
      <xdr:row>42</xdr:row>
      <xdr:rowOff>54729</xdr:rowOff>
    </xdr:to>
    <xdr:pic>
      <xdr:nvPicPr>
        <xdr:cNvPr id="13" name="Picture 12">
          <a:extLst>
            <a:ext uri="{FF2B5EF4-FFF2-40B4-BE49-F238E27FC236}">
              <a16:creationId xmlns:a16="http://schemas.microsoft.com/office/drawing/2014/main" id="{DF56CDB3-4636-F069-29DF-20E9F2F8D6A6}"/>
            </a:ext>
          </a:extLst>
        </xdr:cNvPr>
        <xdr:cNvPicPr>
          <a:picLocks noChangeAspect="1"/>
        </xdr:cNvPicPr>
      </xdr:nvPicPr>
      <xdr:blipFill>
        <a:blip xmlns:r="http://schemas.openxmlformats.org/officeDocument/2006/relationships" r:embed="rId4"/>
        <a:stretch>
          <a:fillRect/>
        </a:stretch>
      </xdr:blipFill>
      <xdr:spPr>
        <a:xfrm>
          <a:off x="103695" y="7154944"/>
          <a:ext cx="4958499" cy="3474853"/>
        </a:xfrm>
        <a:prstGeom prst="rect">
          <a:avLst/>
        </a:prstGeom>
      </xdr:spPr>
    </xdr:pic>
    <xdr:clientData/>
  </xdr:twoCellAnchor>
  <xdr:twoCellAnchor editAs="oneCell">
    <xdr:from>
      <xdr:col>1</xdr:col>
      <xdr:colOff>0</xdr:colOff>
      <xdr:row>45</xdr:row>
      <xdr:rowOff>0</xdr:rowOff>
    </xdr:from>
    <xdr:to>
      <xdr:col>9</xdr:col>
      <xdr:colOff>150829</xdr:colOff>
      <xdr:row>65</xdr:row>
      <xdr:rowOff>131029</xdr:rowOff>
    </xdr:to>
    <xdr:pic>
      <xdr:nvPicPr>
        <xdr:cNvPr id="14" name="Picture 13">
          <a:extLst>
            <a:ext uri="{FF2B5EF4-FFF2-40B4-BE49-F238E27FC236}">
              <a16:creationId xmlns:a16="http://schemas.microsoft.com/office/drawing/2014/main" id="{FE6B2B74-13E1-F837-DD7D-77D35CAB2182}"/>
            </a:ext>
          </a:extLst>
        </xdr:cNvPr>
        <xdr:cNvPicPr>
          <a:picLocks noChangeAspect="1"/>
        </xdr:cNvPicPr>
      </xdr:nvPicPr>
      <xdr:blipFill>
        <a:blip xmlns:r="http://schemas.openxmlformats.org/officeDocument/2006/relationships" r:embed="rId5"/>
        <a:stretch>
          <a:fillRect/>
        </a:stretch>
      </xdr:blipFill>
      <xdr:spPr>
        <a:xfrm>
          <a:off x="103695" y="11170763"/>
          <a:ext cx="5128181" cy="3914889"/>
        </a:xfrm>
        <a:prstGeom prst="rect">
          <a:avLst/>
        </a:prstGeom>
      </xdr:spPr>
    </xdr:pic>
    <xdr:clientData/>
  </xdr:twoCellAnchor>
  <xdr:twoCellAnchor editAs="oneCell">
    <xdr:from>
      <xdr:col>1</xdr:col>
      <xdr:colOff>0</xdr:colOff>
      <xdr:row>70</xdr:row>
      <xdr:rowOff>131976</xdr:rowOff>
    </xdr:from>
    <xdr:to>
      <xdr:col>9</xdr:col>
      <xdr:colOff>207747</xdr:colOff>
      <xdr:row>81</xdr:row>
      <xdr:rowOff>18854</xdr:rowOff>
    </xdr:to>
    <xdr:pic>
      <xdr:nvPicPr>
        <xdr:cNvPr id="15" name="Picture 14">
          <a:extLst>
            <a:ext uri="{FF2B5EF4-FFF2-40B4-BE49-F238E27FC236}">
              <a16:creationId xmlns:a16="http://schemas.microsoft.com/office/drawing/2014/main" id="{88325728-D211-600D-1D98-F1D99DCF6B9C}"/>
            </a:ext>
          </a:extLst>
        </xdr:cNvPr>
        <xdr:cNvPicPr>
          <a:picLocks noChangeAspect="1"/>
        </xdr:cNvPicPr>
      </xdr:nvPicPr>
      <xdr:blipFill>
        <a:blip xmlns:r="http://schemas.openxmlformats.org/officeDocument/2006/relationships" r:embed="rId6"/>
        <a:stretch>
          <a:fillRect/>
        </a:stretch>
      </xdr:blipFill>
      <xdr:spPr>
        <a:xfrm>
          <a:off x="103695" y="16072702"/>
          <a:ext cx="5192719" cy="19702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5</xdr:row>
      <xdr:rowOff>0</xdr:rowOff>
    </xdr:from>
    <xdr:to>
      <xdr:col>17</xdr:col>
      <xdr:colOff>348792</xdr:colOff>
      <xdr:row>24</xdr:row>
      <xdr:rowOff>61275</xdr:rowOff>
    </xdr:to>
    <xdr:graphicFrame macro="">
      <xdr:nvGraphicFramePr>
        <xdr:cNvPr id="2" name="Chart 1">
          <a:extLst>
            <a:ext uri="{FF2B5EF4-FFF2-40B4-BE49-F238E27FC236}">
              <a16:creationId xmlns:a16="http://schemas.microsoft.com/office/drawing/2014/main" id="{B3FAC90F-15C3-48CD-9199-DD925C363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xdr:row>
      <xdr:rowOff>0</xdr:rowOff>
    </xdr:from>
    <xdr:to>
      <xdr:col>9</xdr:col>
      <xdr:colOff>348792</xdr:colOff>
      <xdr:row>24</xdr:row>
      <xdr:rowOff>61275</xdr:rowOff>
    </xdr:to>
    <xdr:graphicFrame macro="">
      <xdr:nvGraphicFramePr>
        <xdr:cNvPr id="3" name="Chart 2">
          <a:extLst>
            <a:ext uri="{FF2B5EF4-FFF2-40B4-BE49-F238E27FC236}">
              <a16:creationId xmlns:a16="http://schemas.microsoft.com/office/drawing/2014/main" id="{E26658E8-D97B-4B67-8C46-1807B1B06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27</xdr:row>
      <xdr:rowOff>0</xdr:rowOff>
    </xdr:from>
    <xdr:to>
      <xdr:col>9</xdr:col>
      <xdr:colOff>348792</xdr:colOff>
      <xdr:row>46</xdr:row>
      <xdr:rowOff>61274</xdr:rowOff>
    </xdr:to>
    <xdr:graphicFrame macro="">
      <xdr:nvGraphicFramePr>
        <xdr:cNvPr id="4" name="Chart 3">
          <a:extLst>
            <a:ext uri="{FF2B5EF4-FFF2-40B4-BE49-F238E27FC236}">
              <a16:creationId xmlns:a16="http://schemas.microsoft.com/office/drawing/2014/main" id="{EB5060BA-885F-4EC1-8D61-E4E125802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27</xdr:row>
      <xdr:rowOff>0</xdr:rowOff>
    </xdr:from>
    <xdr:to>
      <xdr:col>17</xdr:col>
      <xdr:colOff>348792</xdr:colOff>
      <xdr:row>46</xdr:row>
      <xdr:rowOff>61274</xdr:rowOff>
    </xdr:to>
    <xdr:graphicFrame macro="">
      <xdr:nvGraphicFramePr>
        <xdr:cNvPr id="5" name="Chart 4">
          <a:extLst>
            <a:ext uri="{FF2B5EF4-FFF2-40B4-BE49-F238E27FC236}">
              <a16:creationId xmlns:a16="http://schemas.microsoft.com/office/drawing/2014/main" id="{11A423A7-30F4-4889-B92C-67FDB29FA7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49</xdr:row>
      <xdr:rowOff>0</xdr:rowOff>
    </xdr:from>
    <xdr:to>
      <xdr:col>9</xdr:col>
      <xdr:colOff>348792</xdr:colOff>
      <xdr:row>68</xdr:row>
      <xdr:rowOff>61274</xdr:rowOff>
    </xdr:to>
    <xdr:graphicFrame macro="">
      <xdr:nvGraphicFramePr>
        <xdr:cNvPr id="6" name="Chart 5">
          <a:extLst>
            <a:ext uri="{FF2B5EF4-FFF2-40B4-BE49-F238E27FC236}">
              <a16:creationId xmlns:a16="http://schemas.microsoft.com/office/drawing/2014/main" id="{4B61DB46-C48D-449F-A533-134049C3F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49</xdr:row>
      <xdr:rowOff>0</xdr:rowOff>
    </xdr:from>
    <xdr:to>
      <xdr:col>17</xdr:col>
      <xdr:colOff>348792</xdr:colOff>
      <xdr:row>68</xdr:row>
      <xdr:rowOff>61274</xdr:rowOff>
    </xdr:to>
    <xdr:graphicFrame macro="">
      <xdr:nvGraphicFramePr>
        <xdr:cNvPr id="7" name="Chart 6">
          <a:extLst>
            <a:ext uri="{FF2B5EF4-FFF2-40B4-BE49-F238E27FC236}">
              <a16:creationId xmlns:a16="http://schemas.microsoft.com/office/drawing/2014/main" id="{A795842C-7673-4473-911C-BFDE5E36C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28280</xdr:colOff>
      <xdr:row>71</xdr:row>
      <xdr:rowOff>28280</xdr:rowOff>
    </xdr:from>
    <xdr:to>
      <xdr:col>9</xdr:col>
      <xdr:colOff>377072</xdr:colOff>
      <xdr:row>90</xdr:row>
      <xdr:rowOff>89555</xdr:rowOff>
    </xdr:to>
    <xdr:graphicFrame macro="">
      <xdr:nvGraphicFramePr>
        <xdr:cNvPr id="8" name="Chart 7">
          <a:extLst>
            <a:ext uri="{FF2B5EF4-FFF2-40B4-BE49-F238E27FC236}">
              <a16:creationId xmlns:a16="http://schemas.microsoft.com/office/drawing/2014/main" id="{76703067-0BE3-4363-860F-607D9A9222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71</xdr:row>
      <xdr:rowOff>0</xdr:rowOff>
    </xdr:from>
    <xdr:to>
      <xdr:col>17</xdr:col>
      <xdr:colOff>348792</xdr:colOff>
      <xdr:row>90</xdr:row>
      <xdr:rowOff>61275</xdr:rowOff>
    </xdr:to>
    <xdr:graphicFrame macro="">
      <xdr:nvGraphicFramePr>
        <xdr:cNvPr id="9" name="Chart 8">
          <a:extLst>
            <a:ext uri="{FF2B5EF4-FFF2-40B4-BE49-F238E27FC236}">
              <a16:creationId xmlns:a16="http://schemas.microsoft.com/office/drawing/2014/main" id="{0D745F66-9124-4A59-BDCC-D05707D43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13</xdr:col>
      <xdr:colOff>407217</xdr:colOff>
      <xdr:row>25</xdr:row>
      <xdr:rowOff>0</xdr:rowOff>
    </xdr:to>
    <xdr:graphicFrame macro="">
      <xdr:nvGraphicFramePr>
        <xdr:cNvPr id="2" name="Chart 1" descr="Simple horizonal bar chart showing the comparison of overall gap payment per privately insured separations in public hospitals by year.">
          <a:extLst>
            <a:ext uri="{FF2B5EF4-FFF2-40B4-BE49-F238E27FC236}">
              <a16:creationId xmlns:a16="http://schemas.microsoft.com/office/drawing/2014/main" id="{5D9450D3-1B2E-442E-A7D9-13B0C1B73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26</xdr:row>
      <xdr:rowOff>0</xdr:rowOff>
    </xdr:from>
    <xdr:to>
      <xdr:col>13</xdr:col>
      <xdr:colOff>407217</xdr:colOff>
      <xdr:row>47</xdr:row>
      <xdr:rowOff>0</xdr:rowOff>
    </xdr:to>
    <xdr:graphicFrame macro="">
      <xdr:nvGraphicFramePr>
        <xdr:cNvPr id="3" name="Chart 2" descr="Simple horizonal bar chart showing the comparison of overall gap payment per privately insured separations in public hospitals by year.">
          <a:extLst>
            <a:ext uri="{FF2B5EF4-FFF2-40B4-BE49-F238E27FC236}">
              <a16:creationId xmlns:a16="http://schemas.microsoft.com/office/drawing/2014/main" id="{BFEC211A-29A9-4815-9854-416BD6DB0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48</xdr:row>
      <xdr:rowOff>0</xdr:rowOff>
    </xdr:from>
    <xdr:to>
      <xdr:col>13</xdr:col>
      <xdr:colOff>407217</xdr:colOff>
      <xdr:row>69</xdr:row>
      <xdr:rowOff>0</xdr:rowOff>
    </xdr:to>
    <xdr:graphicFrame macro="">
      <xdr:nvGraphicFramePr>
        <xdr:cNvPr id="4" name="Chart 3" descr="Simple horizonal bar chart showing the comparison of overall gap payment per privately insured separations in public hospitals by year.">
          <a:extLst>
            <a:ext uri="{FF2B5EF4-FFF2-40B4-BE49-F238E27FC236}">
              <a16:creationId xmlns:a16="http://schemas.microsoft.com/office/drawing/2014/main" id="{F83309D7-8543-44E2-BBD6-39291FC8E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13</xdr:col>
      <xdr:colOff>407217</xdr:colOff>
      <xdr:row>25</xdr:row>
      <xdr:rowOff>0</xdr:rowOff>
    </xdr:to>
    <xdr:graphicFrame macro="">
      <xdr:nvGraphicFramePr>
        <xdr:cNvPr id="2" name="Chart 1" descr="Simple horizonal bar chart showing the comparison of overall gap payment per privately insured separations in public hospitals by year.">
          <a:extLst>
            <a:ext uri="{FF2B5EF4-FFF2-40B4-BE49-F238E27FC236}">
              <a16:creationId xmlns:a16="http://schemas.microsoft.com/office/drawing/2014/main" id="{993F7109-3FBB-4502-BBA4-35BC3BDAF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48</xdr:row>
      <xdr:rowOff>0</xdr:rowOff>
    </xdr:from>
    <xdr:to>
      <xdr:col>13</xdr:col>
      <xdr:colOff>407217</xdr:colOff>
      <xdr:row>69</xdr:row>
      <xdr:rowOff>0</xdr:rowOff>
    </xdr:to>
    <xdr:graphicFrame macro="">
      <xdr:nvGraphicFramePr>
        <xdr:cNvPr id="6" name="Chart 5" descr="Simple horizonal bar chart showing the comparison of overall gap payment per privately insured separations in public hospitals by year.">
          <a:extLst>
            <a:ext uri="{FF2B5EF4-FFF2-40B4-BE49-F238E27FC236}">
              <a16:creationId xmlns:a16="http://schemas.microsoft.com/office/drawing/2014/main" id="{37355712-27D9-4FBB-90B9-040F0CFC5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26</xdr:row>
      <xdr:rowOff>0</xdr:rowOff>
    </xdr:from>
    <xdr:to>
      <xdr:col>13</xdr:col>
      <xdr:colOff>407217</xdr:colOff>
      <xdr:row>47</xdr:row>
      <xdr:rowOff>1</xdr:rowOff>
    </xdr:to>
    <xdr:graphicFrame macro="">
      <xdr:nvGraphicFramePr>
        <xdr:cNvPr id="7" name="Chart 6" descr="Simple horizonal bar chart showing the comparison of overall gap payment per privately insured separations in public hospitals by year.">
          <a:extLst>
            <a:ext uri="{FF2B5EF4-FFF2-40B4-BE49-F238E27FC236}">
              <a16:creationId xmlns:a16="http://schemas.microsoft.com/office/drawing/2014/main" id="{FD226675-8E6E-4A26-A40D-72A72AF21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asemix.queries@health.gov.au" TargetMode="External"/><Relationship Id="rId1" Type="http://schemas.openxmlformats.org/officeDocument/2006/relationships/hyperlink" Target="http://www.health.gov.au/internet/main/publishing.nsf/Content/health-casemix-data-collections-about-HCP"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apra.gov.au/publications/private-health-insurance-statistical-trend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M33"/>
  <sheetViews>
    <sheetView tabSelected="1" zoomScaleNormal="100" workbookViewId="0">
      <selection activeCell="A6" sqref="A6"/>
    </sheetView>
  </sheetViews>
  <sheetFormatPr defaultColWidth="9.42578125" defaultRowHeight="13.15"/>
  <cols>
    <col min="1" max="1" width="1.5703125" style="1" customWidth="1"/>
    <col min="2" max="4" width="9.42578125" style="1"/>
    <col min="5" max="5" width="111.5703125" style="1" customWidth="1"/>
    <col min="6" max="6" width="8.5703125" style="1" customWidth="1"/>
    <col min="7" max="7" width="1.42578125" style="1" customWidth="1"/>
    <col min="8" max="16384" width="9.42578125" style="1"/>
  </cols>
  <sheetData>
    <row r="1" spans="1:13">
      <c r="A1" s="131"/>
      <c r="B1" s="131"/>
      <c r="C1" s="131"/>
      <c r="D1" s="131"/>
      <c r="E1" s="131"/>
      <c r="F1" s="16"/>
    </row>
    <row r="2" spans="1:13" ht="28.15" customHeight="1">
      <c r="A2" s="131"/>
      <c r="B2" s="131"/>
      <c r="C2" s="131"/>
      <c r="D2" s="131"/>
      <c r="E2" s="131"/>
      <c r="F2" s="16"/>
    </row>
    <row r="3" spans="1:13" ht="28.15" customHeight="1">
      <c r="A3" s="131"/>
      <c r="B3" s="131"/>
      <c r="C3" s="131"/>
      <c r="D3" s="131"/>
      <c r="E3" s="131"/>
      <c r="F3" s="16"/>
    </row>
    <row r="4" spans="1:13" ht="28.15" customHeight="1">
      <c r="A4" s="131"/>
      <c r="B4" s="131"/>
      <c r="C4" s="131"/>
      <c r="D4" s="131"/>
      <c r="E4" s="131"/>
      <c r="F4" s="16"/>
      <c r="H4"/>
    </row>
    <row r="5" spans="1:13" ht="15.6" customHeight="1">
      <c r="B5" s="15"/>
    </row>
    <row r="6" spans="1:13" ht="28.15">
      <c r="B6" s="15" t="s">
        <v>0</v>
      </c>
    </row>
    <row r="7" spans="1:13" ht="14.45">
      <c r="B7" s="13"/>
      <c r="C7" s="10"/>
      <c r="D7" s="10"/>
      <c r="E7" s="10"/>
      <c r="F7" s="10"/>
      <c r="G7" s="10"/>
      <c r="H7" s="10"/>
      <c r="I7" s="10"/>
      <c r="J7" s="10"/>
      <c r="K7" s="10"/>
      <c r="L7" s="10"/>
      <c r="M7" s="10"/>
    </row>
    <row r="8" spans="1:13" ht="14.45">
      <c r="B8" s="13" t="s">
        <v>1</v>
      </c>
      <c r="C8" s="10"/>
      <c r="D8" s="10"/>
      <c r="E8" s="10"/>
      <c r="F8" s="10"/>
      <c r="G8" s="10"/>
      <c r="H8" s="10"/>
      <c r="I8" s="10"/>
      <c r="J8" s="10"/>
      <c r="K8" s="10"/>
      <c r="L8" s="10"/>
      <c r="M8" s="10"/>
    </row>
    <row r="9" spans="1:13" ht="14.45">
      <c r="B9" s="13" t="s">
        <v>2</v>
      </c>
      <c r="C9" s="10"/>
      <c r="D9" s="10"/>
      <c r="E9" s="10"/>
      <c r="F9" s="10"/>
      <c r="G9" s="10"/>
      <c r="H9" s="10"/>
      <c r="I9" s="10"/>
      <c r="J9" s="10"/>
      <c r="K9" s="10"/>
      <c r="L9" s="10"/>
      <c r="M9" s="10"/>
    </row>
    <row r="10" spans="1:13" ht="14.45">
      <c r="B10" s="130" t="s">
        <v>3</v>
      </c>
      <c r="C10" s="130"/>
      <c r="D10" s="130"/>
      <c r="E10" s="130"/>
      <c r="F10" s="130"/>
      <c r="G10" s="130"/>
      <c r="H10" s="130"/>
      <c r="I10" s="130"/>
      <c r="J10" s="130"/>
      <c r="K10" s="130"/>
      <c r="L10" s="130"/>
      <c r="M10" s="130"/>
    </row>
    <row r="11" spans="1:13" ht="14.45">
      <c r="B11" s="14"/>
      <c r="C11" s="14"/>
      <c r="D11" s="14"/>
      <c r="E11" s="14"/>
      <c r="F11" s="14"/>
      <c r="G11" s="14"/>
      <c r="H11" s="14"/>
      <c r="I11" s="14"/>
      <c r="J11" s="14"/>
      <c r="K11" s="14"/>
      <c r="L11" s="14"/>
      <c r="M11" s="14"/>
    </row>
    <row r="12" spans="1:13" s="7" customFormat="1" ht="14.45">
      <c r="B12" s="13" t="s">
        <v>4</v>
      </c>
    </row>
    <row r="13" spans="1:13" s="7" customFormat="1" ht="14.45">
      <c r="B13" s="130" t="s">
        <v>5</v>
      </c>
      <c r="C13" s="130"/>
      <c r="D13" s="130"/>
      <c r="E13" s="130"/>
      <c r="F13" s="14"/>
    </row>
    <row r="14" spans="1:13" s="7" customFormat="1" ht="15" thickBot="1">
      <c r="B14" s="13"/>
    </row>
    <row r="15" spans="1:13" s="7" customFormat="1" ht="16.899999999999999" thickBot="1">
      <c r="B15" s="12" t="s">
        <v>6</v>
      </c>
      <c r="C15" s="11"/>
      <c r="D15" s="11"/>
      <c r="E15" s="11"/>
      <c r="F15" s="11"/>
      <c r="G15" s="11"/>
    </row>
    <row r="16" spans="1:13" s="7" customFormat="1" ht="14.45">
      <c r="B16" s="10"/>
      <c r="C16" s="10"/>
      <c r="D16" s="10"/>
      <c r="E16" s="10"/>
      <c r="F16" s="10"/>
      <c r="G16" s="10"/>
    </row>
    <row r="17" spans="2:7" s="7" customFormat="1" ht="18" customHeight="1">
      <c r="B17" s="6" t="s">
        <v>7</v>
      </c>
      <c r="C17" s="2"/>
      <c r="D17" s="2"/>
      <c r="E17" s="2"/>
      <c r="F17" s="2"/>
      <c r="G17" s="2"/>
    </row>
    <row r="18" spans="2:7" s="7" customFormat="1" ht="28.15" customHeight="1">
      <c r="B18" s="132" t="s">
        <v>8</v>
      </c>
      <c r="C18" s="132"/>
      <c r="D18" s="132"/>
      <c r="E18" s="8"/>
      <c r="F18" s="8"/>
      <c r="G18" s="8"/>
    </row>
    <row r="19" spans="2:7" s="7" customFormat="1" ht="18" customHeight="1">
      <c r="B19" s="9"/>
      <c r="C19" s="9"/>
      <c r="D19" s="9"/>
      <c r="E19" s="8"/>
      <c r="F19" s="8"/>
      <c r="G19" s="8"/>
    </row>
    <row r="20" spans="2:7" s="7" customFormat="1" ht="18" customHeight="1">
      <c r="B20" s="6" t="s">
        <v>9</v>
      </c>
      <c r="C20" s="2"/>
      <c r="D20" s="2"/>
      <c r="E20" s="2"/>
      <c r="F20" s="2"/>
      <c r="G20" s="2"/>
    </row>
    <row r="21" spans="2:7" s="3" customFormat="1" ht="28.15" customHeight="1">
      <c r="B21" s="129" t="s">
        <v>10</v>
      </c>
      <c r="C21" s="129"/>
      <c r="D21" s="129"/>
      <c r="E21" s="129"/>
      <c r="F21" s="129"/>
      <c r="G21" s="4"/>
    </row>
    <row r="22" spans="2:7" s="7" customFormat="1" ht="14.45">
      <c r="B22" s="133"/>
      <c r="C22" s="133"/>
      <c r="D22" s="133"/>
      <c r="E22" s="133"/>
      <c r="F22" s="133"/>
      <c r="G22" s="133"/>
    </row>
    <row r="23" spans="2:7" s="7" customFormat="1" ht="18" customHeight="1">
      <c r="B23" s="6" t="s">
        <v>11</v>
      </c>
      <c r="C23" s="2"/>
      <c r="D23" s="2"/>
      <c r="E23" s="2"/>
      <c r="F23" s="2"/>
      <c r="G23" s="2"/>
    </row>
    <row r="24" spans="2:7" s="3" customFormat="1" ht="28.15" customHeight="1">
      <c r="B24" s="129" t="s">
        <v>12</v>
      </c>
      <c r="C24" s="129"/>
      <c r="D24" s="129"/>
      <c r="E24" s="129"/>
      <c r="F24" s="129"/>
      <c r="G24" s="4"/>
    </row>
    <row r="25" spans="2:7" s="3" customFormat="1" ht="28.15" customHeight="1">
      <c r="B25" s="129" t="s">
        <v>13</v>
      </c>
      <c r="C25" s="129"/>
      <c r="D25" s="129"/>
      <c r="E25" s="129"/>
      <c r="F25" s="129"/>
      <c r="G25" s="4"/>
    </row>
    <row r="26" spans="2:7" s="3" customFormat="1" ht="28.15" customHeight="1">
      <c r="B26" s="129" t="s">
        <v>14</v>
      </c>
      <c r="C26" s="129"/>
      <c r="D26" s="129"/>
      <c r="E26" s="129"/>
      <c r="F26" s="129"/>
      <c r="G26" s="4"/>
    </row>
    <row r="27" spans="2:7" s="3" customFormat="1" ht="28.15" customHeight="1">
      <c r="B27" s="129" t="s">
        <v>15</v>
      </c>
      <c r="C27" s="129"/>
      <c r="D27" s="129"/>
      <c r="E27" s="129"/>
      <c r="F27" s="129"/>
      <c r="G27" s="4"/>
    </row>
    <row r="28" spans="2:7" s="3" customFormat="1" ht="28.15" customHeight="1">
      <c r="B28" s="129" t="s">
        <v>16</v>
      </c>
      <c r="C28" s="129"/>
      <c r="D28" s="129"/>
      <c r="E28" s="129"/>
      <c r="F28" s="129"/>
      <c r="G28" s="4"/>
    </row>
    <row r="29" spans="2:7" s="3" customFormat="1" ht="28.15" customHeight="1">
      <c r="B29" s="129" t="s">
        <v>17</v>
      </c>
      <c r="C29" s="129"/>
      <c r="D29" s="129"/>
      <c r="E29" s="129"/>
      <c r="F29" s="129"/>
      <c r="G29" s="4"/>
    </row>
    <row r="30" spans="2:7" s="3" customFormat="1" ht="28.15" customHeight="1">
      <c r="B30" s="129" t="s">
        <v>18</v>
      </c>
      <c r="C30" s="129"/>
      <c r="D30" s="129"/>
      <c r="E30" s="129"/>
      <c r="F30" s="129"/>
      <c r="G30" s="4"/>
    </row>
    <row r="31" spans="2:7" s="3" customFormat="1" ht="28.15" customHeight="1">
      <c r="B31" s="129" t="s">
        <v>19</v>
      </c>
      <c r="C31" s="129"/>
      <c r="D31" s="129"/>
      <c r="E31" s="129"/>
      <c r="F31" s="5"/>
      <c r="G31" s="4"/>
    </row>
    <row r="32" spans="2:7" s="3" customFormat="1" ht="28.15" customHeight="1">
      <c r="B32" s="128" t="s">
        <v>20</v>
      </c>
      <c r="C32" s="128"/>
      <c r="D32" s="128"/>
      <c r="E32" s="128"/>
      <c r="F32" s="128"/>
      <c r="G32" s="4"/>
    </row>
    <row r="33" spans="2:7" s="3" customFormat="1" ht="18" customHeight="1">
      <c r="B33" s="5"/>
      <c r="C33" s="5"/>
      <c r="D33" s="5"/>
      <c r="E33" s="5"/>
      <c r="F33" s="5"/>
      <c r="G33" s="4"/>
    </row>
  </sheetData>
  <mergeCells count="15">
    <mergeCell ref="A1:E4"/>
    <mergeCell ref="B31:E31"/>
    <mergeCell ref="B18:D18"/>
    <mergeCell ref="B22:G22"/>
    <mergeCell ref="B27:F27"/>
    <mergeCell ref="B28:F28"/>
    <mergeCell ref="B21:F21"/>
    <mergeCell ref="B29:F29"/>
    <mergeCell ref="B30:F30"/>
    <mergeCell ref="B32:F32"/>
    <mergeCell ref="B24:F24"/>
    <mergeCell ref="B25:F25"/>
    <mergeCell ref="B26:F26"/>
    <mergeCell ref="B10:M10"/>
    <mergeCell ref="B13:E13"/>
  </mergeCells>
  <hyperlinks>
    <hyperlink ref="B18" location="'PHDB Notes'!A1" display="PHDB Notes" xr:uid="{00000000-0004-0000-0000-000000000000}"/>
    <hyperlink ref="B18:D18" location="'Explanatory notes'!A1" display="Explanatory notes" xr:uid="{00000000-0004-0000-0000-000001000000}"/>
    <hyperlink ref="B29:E29" location="'T4'!A1" display="Table 4: Privately Insured dental services – number of services, no gap services, average charges/benefits/gap, by patient state/territory, 2023-24 to 2024-25" xr:uid="{00000000-0004-0000-0000-000002000000}"/>
    <hyperlink ref="B27:E27" location="'T4'!A1" display="Table 4. Privately Insured Separations - length of stay and average hospital charges/benefits, by hospital type and care type, 2015-16" xr:uid="{00000000-0004-0000-0000-000003000000}"/>
    <hyperlink ref="B21:E21" location="'T3'!A1" display="Table 3. Privately Insured Separations - Episode/Prosthesis record completeness , 2014-15 and 2015-16" xr:uid="{00000000-0004-0000-0000-000004000000}"/>
    <hyperlink ref="B28:E28" location="'T5'!A1" display="Table 5. Privately Insured Separations - total hospital charges/benefits, by hospital type and charge component, 2015-16" xr:uid="{00000000-0004-0000-0000-000005000000}"/>
    <hyperlink ref="B32:E32" location="'T8'!A1" display="Table 8. Privately Insured Separations - length of stay and average medical charges/benefits/gap, by hospital type, 2014-15 and 2015-16" xr:uid="{00000000-0004-0000-0000-000007000000}"/>
    <hyperlink ref="B24:E24" location="'T1'!A1" display="Table 1: Privately Insured Separations - Combined Hospital (incl. ancillary) and Medical (i.e. MBS) – average charges/benefits/gap, by hospital type, 2010-11 to 2017-18" xr:uid="{00000000-0004-0000-0000-00000A000000}"/>
    <hyperlink ref="B10" r:id="rId1" display="http://www.health.gov.au/internet/main/publishing.nsf/Content/health-casemix-data-collections-about-HCP" xr:uid="{00000000-0004-0000-0000-00000B000000}"/>
    <hyperlink ref="B13" r:id="rId2" xr:uid="{00000000-0004-0000-0000-00000C000000}"/>
    <hyperlink ref="B25:E25" location="'F1'!A1" display="Figure 1: Privately Insured Separations - Combined Hospital and Medical – Distribution of overall gap payments across all separations, by hospital type, 2016-17 and 2017-18" xr:uid="{00000000-0004-0000-0000-00000D000000}"/>
    <hyperlink ref="B31:E31" location="'F3'!A1" display="Figure 3: Privately Insured dental services, average gap per item, service and patient, " xr:uid="{00000000-0004-0000-0000-00000E000000}"/>
    <hyperlink ref="B32:F32" location="'T6'!A1" display="Table 6: Privately Insured dental services – number of patients, no gap services, average charges/benefits/gap, by patient age group, 2023-24 to 2024-25" xr:uid="{00000000-0004-0000-0000-000011000000}"/>
    <hyperlink ref="B24:F24" location="'T1'!A1" display="Table 1: Privately Insured Separations - Combined Hospital (incl. ancillary) and Medical (i.e. MBS) – average charges/benefits/gap, by hospital type, 2019-20 to 2023-24" xr:uid="{353F57EE-53EA-4D3A-818C-9598B919621E}"/>
    <hyperlink ref="B21:F21" location="completeness!A1" display="Table 7: Privately Insured dental services - completeness, 2020-21 to 2024-25" xr:uid="{20CCE452-E48C-4526-B1FD-2ED6596EF3B5}"/>
    <hyperlink ref="B25:F25" location="'F1'!A1" display="Figure 1: Privately Insured dental services, charges and benefits, by ADA category, percent of total, 2023-24 and 2024-25" xr:uid="{C9F332EA-4282-4051-98A1-3393F341EE9E}"/>
    <hyperlink ref="B26:E26" location="'F1'!A1" display="Figure 1: Privately Insured Separations - Combined Hospital and Medical – Distribution of overall gap payments across all separations, by hospital type, 2016-17 and 2017-18" xr:uid="{C41A8050-71CE-4656-A373-CBC35EB02402}"/>
    <hyperlink ref="B26:F26" location="'F2'!A1" display="Figure 2: Privately Insured dental services, average charge, benefit, gap per item, by ADA category, 2023-24 and 2024-25" xr:uid="{0CD7CA50-0188-46F3-A85B-40511E661C9E}"/>
    <hyperlink ref="B27:F27" location="'T2'!A1" display="Table 2: Privately Insured dental services – number of items, total and average charges/benefits/gap, by ADA category and sub-category, 2023-24 to 2024-25" xr:uid="{C02778AC-515D-43CE-9651-DD550D1AD4C7}"/>
    <hyperlink ref="B28:F28" location="'T3'!A1" display="Table 3: Privately Insured dental services – number of items, average charges/benefits/gap, by patient state/territory, 2023-24 to 2024-25" xr:uid="{08A853CE-510D-4309-ABEA-D21E9316E9F1}"/>
    <hyperlink ref="B30:E30" location="'T5'!A1" display="Table 5: Privately Insured dental services – number of patients, no gap services, average charges/benefits/gap, by patient state/territory, 2023-24 to 2024-25" xr:uid="{BAA31F5A-4E39-4BC5-9E13-97F404CC7F7B}"/>
  </hyperlinks>
  <pageMargins left="0" right="0" top="0" bottom="0" header="0.31496062992125984" footer="0.31496062992125984"/>
  <pageSetup paperSize="9" scale="65" fitToHeight="2" orientation="landscape" horizontalDpi="1200" verticalDpi="1200" r:id="rId3"/>
  <headerFooter alignWithMargins="0">
    <oddHeader>&amp;C&amp;"Aptos"&amp;12&amp;KFF0000 OFFICIAL&amp;1#_x000D_</oddHeader>
    <oddFooter>&amp;C&amp;6Page &amp;P of &amp;N_x000D_&amp;1#&amp;"Aptos"&amp;12&amp;KFF0000 OFFICIAL</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4E44-90E6-4959-8448-297514EB9A76}">
  <sheetPr>
    <tabColor theme="4" tint="-0.249977111117893"/>
  </sheetPr>
  <dimension ref="A1:L41"/>
  <sheetViews>
    <sheetView workbookViewId="0">
      <pane ySplit="4" topLeftCell="A5" activePane="bottomLeft" state="frozen"/>
      <selection pane="bottomLeft"/>
    </sheetView>
  </sheetViews>
  <sheetFormatPr defaultRowHeight="13.15"/>
  <cols>
    <col min="1" max="1" width="11.85546875" customWidth="1"/>
    <col min="2" max="2" width="15.5703125" customWidth="1"/>
    <col min="3" max="3" width="14.7109375" style="25" customWidth="1"/>
    <col min="4" max="4" width="10.7109375" style="25" customWidth="1"/>
    <col min="5" max="5" width="14.7109375" style="25" customWidth="1"/>
    <col min="6" max="6" width="10.7109375" style="74" customWidth="1"/>
    <col min="7" max="11" width="14.7109375" customWidth="1"/>
  </cols>
  <sheetData>
    <row r="1" spans="1:12" s="23" customFormat="1" ht="25.5" customHeight="1">
      <c r="A1" s="22" t="s">
        <v>0</v>
      </c>
      <c r="B1" s="30"/>
      <c r="C1" s="30"/>
      <c r="D1" s="30"/>
      <c r="E1" s="30"/>
      <c r="F1" s="77"/>
      <c r="G1" s="17"/>
      <c r="H1" s="17"/>
      <c r="I1" s="17"/>
      <c r="J1" s="17"/>
      <c r="K1" s="17"/>
      <c r="L1" s="17"/>
    </row>
    <row r="2" spans="1:12" s="23" customFormat="1" ht="10.15" customHeight="1">
      <c r="A2" s="30"/>
      <c r="B2" s="30"/>
      <c r="C2" s="30"/>
      <c r="D2" s="30"/>
      <c r="E2" s="30"/>
      <c r="F2" s="77"/>
      <c r="G2" s="17"/>
      <c r="H2" s="17"/>
      <c r="I2" s="17"/>
      <c r="J2" s="17"/>
      <c r="K2" s="17"/>
      <c r="L2" s="17"/>
    </row>
    <row r="3" spans="1:12" s="23" customFormat="1" ht="50.1" customHeight="1">
      <c r="A3" s="149" t="s">
        <v>188</v>
      </c>
      <c r="B3" s="149"/>
      <c r="C3" s="149"/>
      <c r="D3" s="149"/>
      <c r="E3" s="149"/>
      <c r="F3" s="149"/>
      <c r="G3" s="149"/>
      <c r="H3" s="149"/>
      <c r="I3" s="149"/>
      <c r="J3" s="149"/>
      <c r="K3" s="149"/>
      <c r="L3" s="17"/>
    </row>
    <row r="4" spans="1:12" s="27" customFormat="1" ht="82.35" customHeight="1">
      <c r="A4" s="40" t="s">
        <v>67</v>
      </c>
      <c r="B4" s="40" t="s">
        <v>189</v>
      </c>
      <c r="C4" s="41" t="s">
        <v>190</v>
      </c>
      <c r="D4" s="41" t="s">
        <v>191</v>
      </c>
      <c r="E4" s="41" t="s">
        <v>192</v>
      </c>
      <c r="F4" s="43" t="s">
        <v>193</v>
      </c>
      <c r="G4" s="43" t="s">
        <v>194</v>
      </c>
      <c r="H4" s="42" t="s">
        <v>195</v>
      </c>
      <c r="I4" s="42" t="s">
        <v>196</v>
      </c>
      <c r="J4" s="42" t="s">
        <v>197</v>
      </c>
      <c r="K4" s="42" t="s">
        <v>198</v>
      </c>
      <c r="L4" s="107"/>
    </row>
    <row r="5" spans="1:12" s="28" customFormat="1" ht="15" customHeight="1">
      <c r="A5" s="36" t="s">
        <v>82</v>
      </c>
      <c r="B5" s="36" t="s">
        <v>176</v>
      </c>
      <c r="C5" s="37">
        <v>16022434</v>
      </c>
      <c r="D5" s="39">
        <v>3.2</v>
      </c>
      <c r="E5" s="37">
        <v>2978111</v>
      </c>
      <c r="F5" s="39">
        <v>18.59</v>
      </c>
      <c r="G5" s="39">
        <v>3.07</v>
      </c>
      <c r="H5" s="38">
        <v>383.72</v>
      </c>
      <c r="I5" s="38">
        <v>202.63</v>
      </c>
      <c r="J5" s="38">
        <v>181.09</v>
      </c>
      <c r="K5" s="38">
        <v>222.44</v>
      </c>
      <c r="L5" s="70"/>
    </row>
    <row r="6" spans="1:12" ht="15" customHeight="1">
      <c r="A6" s="32" t="s">
        <v>82</v>
      </c>
      <c r="B6" s="32" t="s">
        <v>177</v>
      </c>
      <c r="C6" s="33">
        <v>5049657</v>
      </c>
      <c r="D6" s="35">
        <v>1.71</v>
      </c>
      <c r="E6" s="33">
        <v>835272</v>
      </c>
      <c r="F6" s="35">
        <v>16.54</v>
      </c>
      <c r="G6" s="35">
        <v>3.23</v>
      </c>
      <c r="H6" s="34">
        <v>407.75</v>
      </c>
      <c r="I6" s="34">
        <v>208.76</v>
      </c>
      <c r="J6" s="34">
        <v>198.98</v>
      </c>
      <c r="K6" s="34">
        <v>238.42</v>
      </c>
      <c r="L6" s="1"/>
    </row>
    <row r="7" spans="1:12" ht="15" customHeight="1">
      <c r="A7" s="32" t="s">
        <v>82</v>
      </c>
      <c r="B7" s="32" t="s">
        <v>178</v>
      </c>
      <c r="C7" s="33">
        <v>3611967</v>
      </c>
      <c r="D7" s="35">
        <v>3.03</v>
      </c>
      <c r="E7" s="33">
        <v>650751</v>
      </c>
      <c r="F7" s="35">
        <v>18.02</v>
      </c>
      <c r="G7" s="35">
        <v>2.94</v>
      </c>
      <c r="H7" s="34">
        <v>367.84</v>
      </c>
      <c r="I7" s="34">
        <v>189.32</v>
      </c>
      <c r="J7" s="34">
        <v>178.52</v>
      </c>
      <c r="K7" s="34">
        <v>217.75</v>
      </c>
      <c r="L7" s="1"/>
    </row>
    <row r="8" spans="1:12" ht="15" customHeight="1">
      <c r="A8" s="32" t="s">
        <v>82</v>
      </c>
      <c r="B8" s="32" t="s">
        <v>179</v>
      </c>
      <c r="C8" s="33">
        <v>3196773</v>
      </c>
      <c r="D8" s="35">
        <v>3.77</v>
      </c>
      <c r="E8" s="33">
        <v>680618</v>
      </c>
      <c r="F8" s="35">
        <v>21.29</v>
      </c>
      <c r="G8" s="35">
        <v>3.03</v>
      </c>
      <c r="H8" s="34">
        <v>370.36</v>
      </c>
      <c r="I8" s="34">
        <v>201.89</v>
      </c>
      <c r="J8" s="34">
        <v>168.47</v>
      </c>
      <c r="K8" s="34">
        <v>214.04</v>
      </c>
      <c r="L8" s="1"/>
    </row>
    <row r="9" spans="1:12" ht="15" customHeight="1">
      <c r="A9" s="32" t="s">
        <v>82</v>
      </c>
      <c r="B9" s="32" t="s">
        <v>180</v>
      </c>
      <c r="C9" s="33">
        <v>1445786</v>
      </c>
      <c r="D9" s="35">
        <v>8.25</v>
      </c>
      <c r="E9" s="33">
        <v>306971</v>
      </c>
      <c r="F9" s="35">
        <v>21.23</v>
      </c>
      <c r="G9" s="35">
        <v>2.86</v>
      </c>
      <c r="H9" s="34">
        <v>345.78</v>
      </c>
      <c r="I9" s="34">
        <v>196.55</v>
      </c>
      <c r="J9" s="34">
        <v>149.22</v>
      </c>
      <c r="K9" s="34">
        <v>189.45</v>
      </c>
      <c r="L9" s="1"/>
    </row>
    <row r="10" spans="1:12" ht="15" customHeight="1">
      <c r="A10" s="32" t="s">
        <v>82</v>
      </c>
      <c r="B10" s="32" t="s">
        <v>181</v>
      </c>
      <c r="C10" s="33">
        <v>2035934</v>
      </c>
      <c r="D10" s="35">
        <v>3.14</v>
      </c>
      <c r="E10" s="33">
        <v>369815</v>
      </c>
      <c r="F10" s="35">
        <v>18.16</v>
      </c>
      <c r="G10" s="35">
        <v>3.14</v>
      </c>
      <c r="H10" s="34">
        <v>395.05</v>
      </c>
      <c r="I10" s="34">
        <v>213.41</v>
      </c>
      <c r="J10" s="34">
        <v>181.64</v>
      </c>
      <c r="K10" s="34">
        <v>221.96</v>
      </c>
      <c r="L10" s="1"/>
    </row>
    <row r="11" spans="1:12" ht="15" customHeight="1">
      <c r="A11" s="32" t="s">
        <v>82</v>
      </c>
      <c r="B11" s="32" t="s">
        <v>182</v>
      </c>
      <c r="C11" s="33">
        <v>291512</v>
      </c>
      <c r="D11" s="35">
        <v>1.68</v>
      </c>
      <c r="E11" s="33">
        <v>51164</v>
      </c>
      <c r="F11" s="35">
        <v>17.55</v>
      </c>
      <c r="G11" s="35">
        <v>2.87</v>
      </c>
      <c r="H11" s="34">
        <v>399.08</v>
      </c>
      <c r="I11" s="34">
        <v>218.24</v>
      </c>
      <c r="J11" s="34">
        <v>180.85</v>
      </c>
      <c r="K11" s="34">
        <v>219.34</v>
      </c>
      <c r="L11" s="1"/>
    </row>
    <row r="12" spans="1:12" ht="15" customHeight="1">
      <c r="A12" s="32" t="s">
        <v>82</v>
      </c>
      <c r="B12" s="32" t="s">
        <v>183</v>
      </c>
      <c r="C12" s="33">
        <v>94334</v>
      </c>
      <c r="D12" s="35">
        <v>4.13</v>
      </c>
      <c r="E12" s="33">
        <v>26257</v>
      </c>
      <c r="F12" s="35">
        <v>27.83</v>
      </c>
      <c r="G12" s="35">
        <v>2.94</v>
      </c>
      <c r="H12" s="34">
        <v>382.05</v>
      </c>
      <c r="I12" s="34">
        <v>231.69</v>
      </c>
      <c r="J12" s="34">
        <v>150.36000000000001</v>
      </c>
      <c r="K12" s="34">
        <v>208.35</v>
      </c>
      <c r="L12" s="1"/>
    </row>
    <row r="13" spans="1:12" ht="15" customHeight="1">
      <c r="A13" s="32" t="s">
        <v>82</v>
      </c>
      <c r="B13" s="32" t="s">
        <v>184</v>
      </c>
      <c r="C13" s="33">
        <v>292011</v>
      </c>
      <c r="D13" s="35">
        <v>1.22</v>
      </c>
      <c r="E13" s="33">
        <v>56403</v>
      </c>
      <c r="F13" s="35">
        <v>19.32</v>
      </c>
      <c r="G13" s="35">
        <v>2.99</v>
      </c>
      <c r="H13" s="34">
        <v>404.62</v>
      </c>
      <c r="I13" s="34">
        <v>198.91</v>
      </c>
      <c r="J13" s="34">
        <v>205.7</v>
      </c>
      <c r="K13" s="34">
        <v>254.95</v>
      </c>
      <c r="L13" s="1"/>
    </row>
    <row r="14" spans="1:12" s="28" customFormat="1" ht="15" customHeight="1">
      <c r="A14" s="36" t="s">
        <v>94</v>
      </c>
      <c r="B14" s="36" t="s">
        <v>176</v>
      </c>
      <c r="C14" s="37">
        <v>17756490</v>
      </c>
      <c r="D14" s="39">
        <v>3.34</v>
      </c>
      <c r="E14" s="37">
        <v>3544235</v>
      </c>
      <c r="F14" s="39">
        <v>19.96</v>
      </c>
      <c r="G14" s="39">
        <v>3.15</v>
      </c>
      <c r="H14" s="38">
        <v>398.98</v>
      </c>
      <c r="I14" s="38">
        <v>211.74</v>
      </c>
      <c r="J14" s="38">
        <v>187.23</v>
      </c>
      <c r="K14" s="38">
        <v>233.93</v>
      </c>
      <c r="L14" s="70"/>
    </row>
    <row r="15" spans="1:12" ht="15" customHeight="1">
      <c r="A15" s="32" t="s">
        <v>94</v>
      </c>
      <c r="B15" s="32" t="s">
        <v>177</v>
      </c>
      <c r="C15" s="33">
        <v>5482025</v>
      </c>
      <c r="D15" s="35">
        <v>1.73</v>
      </c>
      <c r="E15" s="33">
        <v>987628</v>
      </c>
      <c r="F15" s="35">
        <v>18.02</v>
      </c>
      <c r="G15" s="35">
        <v>3.31</v>
      </c>
      <c r="H15" s="34">
        <v>421.68</v>
      </c>
      <c r="I15" s="34">
        <v>217.37</v>
      </c>
      <c r="J15" s="34">
        <v>204.31</v>
      </c>
      <c r="K15" s="34">
        <v>249.21</v>
      </c>
      <c r="L15" s="1"/>
    </row>
    <row r="16" spans="1:12" ht="15" customHeight="1">
      <c r="A16" s="32" t="s">
        <v>94</v>
      </c>
      <c r="B16" s="32" t="s">
        <v>178</v>
      </c>
      <c r="C16" s="33">
        <v>4083725</v>
      </c>
      <c r="D16" s="35">
        <v>2.99</v>
      </c>
      <c r="E16" s="33">
        <v>831301</v>
      </c>
      <c r="F16" s="35">
        <v>20.36</v>
      </c>
      <c r="G16" s="35">
        <v>3.03</v>
      </c>
      <c r="H16" s="34">
        <v>378.63</v>
      </c>
      <c r="I16" s="34">
        <v>198.19</v>
      </c>
      <c r="J16" s="34">
        <v>180.44</v>
      </c>
      <c r="K16" s="34">
        <v>226.56</v>
      </c>
      <c r="L16" s="1"/>
    </row>
    <row r="17" spans="1:12" s="28" customFormat="1" ht="15" customHeight="1">
      <c r="A17" s="67" t="s">
        <v>94</v>
      </c>
      <c r="B17" s="67" t="s">
        <v>179</v>
      </c>
      <c r="C17" s="68">
        <v>3570925</v>
      </c>
      <c r="D17" s="88">
        <v>3.8</v>
      </c>
      <c r="E17" s="68">
        <v>841175</v>
      </c>
      <c r="F17" s="88">
        <v>23.56</v>
      </c>
      <c r="G17" s="88">
        <v>3.09</v>
      </c>
      <c r="H17" s="69">
        <v>383.87</v>
      </c>
      <c r="I17" s="69">
        <v>210.61</v>
      </c>
      <c r="J17" s="69">
        <v>173.26</v>
      </c>
      <c r="K17" s="69">
        <v>226.65</v>
      </c>
      <c r="L17" s="70"/>
    </row>
    <row r="18" spans="1:12" ht="15" customHeight="1">
      <c r="A18" s="32" t="s">
        <v>94</v>
      </c>
      <c r="B18" s="32" t="s">
        <v>180</v>
      </c>
      <c r="C18" s="33">
        <v>1574570</v>
      </c>
      <c r="D18" s="35">
        <v>9.34</v>
      </c>
      <c r="E18" s="33">
        <v>361499</v>
      </c>
      <c r="F18" s="35">
        <v>22.96</v>
      </c>
      <c r="G18" s="35">
        <v>2.94</v>
      </c>
      <c r="H18" s="34">
        <v>358.58</v>
      </c>
      <c r="I18" s="34">
        <v>205.62</v>
      </c>
      <c r="J18" s="34">
        <v>152.96</v>
      </c>
      <c r="K18" s="34">
        <v>198.54</v>
      </c>
      <c r="L18" s="1"/>
    </row>
    <row r="19" spans="1:12" ht="15" customHeight="1">
      <c r="A19" s="32" t="s">
        <v>94</v>
      </c>
      <c r="B19" s="32" t="s">
        <v>181</v>
      </c>
      <c r="C19" s="33">
        <v>2276171</v>
      </c>
      <c r="D19" s="35">
        <v>3.38</v>
      </c>
      <c r="E19" s="33">
        <v>348985</v>
      </c>
      <c r="F19" s="35">
        <v>15.33</v>
      </c>
      <c r="G19" s="35">
        <v>3.28</v>
      </c>
      <c r="H19" s="34">
        <v>428.58</v>
      </c>
      <c r="I19" s="34">
        <v>225.24</v>
      </c>
      <c r="J19" s="34">
        <v>203.34</v>
      </c>
      <c r="K19" s="34">
        <v>240.16</v>
      </c>
      <c r="L19" s="1"/>
    </row>
    <row r="20" spans="1:12" ht="15" customHeight="1">
      <c r="A20" s="32" t="s">
        <v>94</v>
      </c>
      <c r="B20" s="32" t="s">
        <v>182</v>
      </c>
      <c r="C20" s="33">
        <v>325493</v>
      </c>
      <c r="D20" s="35">
        <v>1.91</v>
      </c>
      <c r="E20" s="33">
        <v>68402</v>
      </c>
      <c r="F20" s="35">
        <v>21.01</v>
      </c>
      <c r="G20" s="35">
        <v>2.92</v>
      </c>
      <c r="H20" s="34">
        <v>407.55</v>
      </c>
      <c r="I20" s="34">
        <v>225.96</v>
      </c>
      <c r="J20" s="34">
        <v>181.59</v>
      </c>
      <c r="K20" s="34">
        <v>229.91</v>
      </c>
      <c r="L20" s="1"/>
    </row>
    <row r="21" spans="1:12" ht="15" customHeight="1">
      <c r="A21" s="32" t="s">
        <v>94</v>
      </c>
      <c r="B21" s="32" t="s">
        <v>183</v>
      </c>
      <c r="C21" s="33">
        <v>109819</v>
      </c>
      <c r="D21" s="35">
        <v>5.14</v>
      </c>
      <c r="E21" s="33">
        <v>33158</v>
      </c>
      <c r="F21" s="35">
        <v>30.19</v>
      </c>
      <c r="G21" s="35">
        <v>3.08</v>
      </c>
      <c r="H21" s="34">
        <v>400.7</v>
      </c>
      <c r="I21" s="34">
        <v>246.44</v>
      </c>
      <c r="J21" s="34">
        <v>154.26</v>
      </c>
      <c r="K21" s="34">
        <v>220.98</v>
      </c>
      <c r="L21" s="1"/>
    </row>
    <row r="22" spans="1:12" ht="15" customHeight="1">
      <c r="A22" s="32" t="s">
        <v>94</v>
      </c>
      <c r="B22" s="32" t="s">
        <v>184</v>
      </c>
      <c r="C22" s="33">
        <v>328840</v>
      </c>
      <c r="D22" s="35">
        <v>1.32</v>
      </c>
      <c r="E22" s="33">
        <v>71018</v>
      </c>
      <c r="F22" s="35">
        <v>21.6</v>
      </c>
      <c r="G22" s="35">
        <v>3.06</v>
      </c>
      <c r="H22" s="34">
        <v>416.58</v>
      </c>
      <c r="I22" s="34">
        <v>208.72</v>
      </c>
      <c r="J22" s="34">
        <v>207.86</v>
      </c>
      <c r="K22" s="34">
        <v>265.11</v>
      </c>
      <c r="L22" s="1"/>
    </row>
    <row r="23" spans="1:12" ht="15" customHeight="1">
      <c r="A23" s="36" t="s">
        <v>95</v>
      </c>
      <c r="B23" s="36" t="s">
        <v>176</v>
      </c>
      <c r="C23" s="37">
        <v>16958150</v>
      </c>
      <c r="D23" s="39">
        <v>3.7</v>
      </c>
      <c r="E23" s="37">
        <v>3600435</v>
      </c>
      <c r="F23" s="39">
        <v>21.23</v>
      </c>
      <c r="G23" s="39">
        <v>3.18</v>
      </c>
      <c r="H23" s="38">
        <v>406.55</v>
      </c>
      <c r="I23" s="38">
        <v>217.9</v>
      </c>
      <c r="J23" s="38">
        <v>188.65</v>
      </c>
      <c r="K23" s="38">
        <v>239.5</v>
      </c>
      <c r="L23" s="1"/>
    </row>
    <row r="24" spans="1:12" ht="15" customHeight="1">
      <c r="A24" s="32" t="s">
        <v>95</v>
      </c>
      <c r="B24" s="32" t="s">
        <v>177</v>
      </c>
      <c r="C24" s="33">
        <v>5215977</v>
      </c>
      <c r="D24" s="35">
        <v>1.92</v>
      </c>
      <c r="E24" s="33">
        <v>996569</v>
      </c>
      <c r="F24" s="35">
        <v>19.11</v>
      </c>
      <c r="G24" s="35">
        <v>3.33</v>
      </c>
      <c r="H24" s="34">
        <v>429.3</v>
      </c>
      <c r="I24" s="34">
        <v>222.81</v>
      </c>
      <c r="J24" s="34">
        <v>206.49</v>
      </c>
      <c r="K24" s="34">
        <v>255.26</v>
      </c>
      <c r="L24" s="1"/>
    </row>
    <row r="25" spans="1:12" ht="15" customHeight="1">
      <c r="A25" s="32" t="s">
        <v>95</v>
      </c>
      <c r="B25" s="32" t="s">
        <v>178</v>
      </c>
      <c r="C25" s="33">
        <v>3861088</v>
      </c>
      <c r="D25" s="35">
        <v>3.22</v>
      </c>
      <c r="E25" s="33">
        <v>838965</v>
      </c>
      <c r="F25" s="35">
        <v>21.73</v>
      </c>
      <c r="G25" s="35">
        <v>3.07</v>
      </c>
      <c r="H25" s="34">
        <v>385.35</v>
      </c>
      <c r="I25" s="34">
        <v>204.73</v>
      </c>
      <c r="J25" s="34">
        <v>180.62</v>
      </c>
      <c r="K25" s="34">
        <v>230.76</v>
      </c>
      <c r="L25" s="1"/>
    </row>
    <row r="26" spans="1:12" ht="15" customHeight="1">
      <c r="A26" s="32" t="s">
        <v>95</v>
      </c>
      <c r="B26" s="67" t="s">
        <v>179</v>
      </c>
      <c r="C26" s="68">
        <v>3410309</v>
      </c>
      <c r="D26" s="88">
        <v>4.07</v>
      </c>
      <c r="E26" s="68">
        <v>851420</v>
      </c>
      <c r="F26" s="88">
        <v>24.97</v>
      </c>
      <c r="G26" s="88">
        <v>3.12</v>
      </c>
      <c r="H26" s="69">
        <v>390.31</v>
      </c>
      <c r="I26" s="69">
        <v>215.94</v>
      </c>
      <c r="J26" s="69">
        <v>174.36</v>
      </c>
      <c r="K26" s="69">
        <v>232.38</v>
      </c>
      <c r="L26" s="1"/>
    </row>
    <row r="27" spans="1:12" ht="15" customHeight="1">
      <c r="A27" s="32" t="s">
        <v>95</v>
      </c>
      <c r="B27" s="32" t="s">
        <v>180</v>
      </c>
      <c r="C27" s="33">
        <v>1518792</v>
      </c>
      <c r="D27" s="35">
        <v>10.92</v>
      </c>
      <c r="E27" s="33">
        <v>374578</v>
      </c>
      <c r="F27" s="35">
        <v>24.66</v>
      </c>
      <c r="G27" s="35">
        <v>2.97</v>
      </c>
      <c r="H27" s="34">
        <v>365.97</v>
      </c>
      <c r="I27" s="34">
        <v>212.73</v>
      </c>
      <c r="J27" s="34">
        <v>153.24</v>
      </c>
      <c r="K27" s="34">
        <v>203.41</v>
      </c>
      <c r="L27" s="1"/>
    </row>
    <row r="28" spans="1:12" ht="15" customHeight="1">
      <c r="A28" s="32" t="s">
        <v>95</v>
      </c>
      <c r="B28" s="32" t="s">
        <v>181</v>
      </c>
      <c r="C28" s="33">
        <v>2211418</v>
      </c>
      <c r="D28" s="35">
        <v>3.58</v>
      </c>
      <c r="E28" s="33">
        <v>357810</v>
      </c>
      <c r="F28" s="35">
        <v>16.18</v>
      </c>
      <c r="G28" s="35">
        <v>3.31</v>
      </c>
      <c r="H28" s="34">
        <v>437.89</v>
      </c>
      <c r="I28" s="34">
        <v>232.43</v>
      </c>
      <c r="J28" s="34">
        <v>205.46</v>
      </c>
      <c r="K28" s="34">
        <v>245.12</v>
      </c>
      <c r="L28" s="1"/>
    </row>
    <row r="29" spans="1:12" ht="15" customHeight="1">
      <c r="A29" s="32" t="s">
        <v>95</v>
      </c>
      <c r="B29" s="32" t="s">
        <v>182</v>
      </c>
      <c r="C29" s="33">
        <v>317686</v>
      </c>
      <c r="D29" s="35">
        <v>1.68</v>
      </c>
      <c r="E29" s="33">
        <v>74937</v>
      </c>
      <c r="F29" s="35">
        <v>23.59</v>
      </c>
      <c r="G29" s="35">
        <v>2.96</v>
      </c>
      <c r="H29" s="34">
        <v>420.95</v>
      </c>
      <c r="I29" s="34">
        <v>233.84</v>
      </c>
      <c r="J29" s="34">
        <v>187.11</v>
      </c>
      <c r="K29" s="34">
        <v>244.88</v>
      </c>
      <c r="L29" s="1"/>
    </row>
    <row r="30" spans="1:12" ht="15" customHeight="1">
      <c r="A30" s="32" t="s">
        <v>95</v>
      </c>
      <c r="B30" s="32" t="s">
        <v>183</v>
      </c>
      <c r="C30" s="33">
        <v>105290</v>
      </c>
      <c r="D30" s="35">
        <v>7.51</v>
      </c>
      <c r="E30" s="33">
        <v>34305</v>
      </c>
      <c r="F30" s="35">
        <v>32.58</v>
      </c>
      <c r="G30" s="35">
        <v>3.11</v>
      </c>
      <c r="H30" s="34">
        <v>403.47</v>
      </c>
      <c r="I30" s="34">
        <v>253.9</v>
      </c>
      <c r="J30" s="34">
        <v>149.57</v>
      </c>
      <c r="K30" s="34">
        <v>221.86</v>
      </c>
      <c r="L30" s="1"/>
    </row>
    <row r="31" spans="1:12" ht="15" customHeight="1">
      <c r="A31" s="32" t="s">
        <v>95</v>
      </c>
      <c r="B31" s="32" t="s">
        <v>184</v>
      </c>
      <c r="C31" s="33">
        <v>313013</v>
      </c>
      <c r="D31" s="35">
        <v>1.44</v>
      </c>
      <c r="E31" s="33">
        <v>70847</v>
      </c>
      <c r="F31" s="35">
        <v>22.63</v>
      </c>
      <c r="G31" s="35">
        <v>3.07</v>
      </c>
      <c r="H31" s="34">
        <v>427.38</v>
      </c>
      <c r="I31" s="34">
        <v>213.65</v>
      </c>
      <c r="J31" s="34">
        <v>213.73</v>
      </c>
      <c r="K31" s="34">
        <v>276.25</v>
      </c>
      <c r="L31" s="1"/>
    </row>
    <row r="32" spans="1:12" ht="15" customHeight="1">
      <c r="A32" s="119" t="s">
        <v>96</v>
      </c>
      <c r="B32" s="115"/>
      <c r="C32" s="116"/>
      <c r="D32" s="116"/>
      <c r="E32" s="116"/>
      <c r="F32" s="117"/>
      <c r="G32" s="117"/>
      <c r="H32" s="118"/>
      <c r="I32" s="118"/>
      <c r="J32" s="118"/>
      <c r="K32" s="118"/>
      <c r="L32" s="1"/>
    </row>
    <row r="33" spans="1:12" s="28" customFormat="1" ht="15" customHeight="1">
      <c r="A33" s="57"/>
      <c r="B33" s="55"/>
      <c r="C33" s="56"/>
      <c r="D33" s="56"/>
      <c r="E33" s="56"/>
      <c r="F33" s="76"/>
      <c r="G33" s="70"/>
      <c r="H33" s="70"/>
      <c r="I33" s="70"/>
      <c r="J33" s="70"/>
      <c r="K33" s="70"/>
      <c r="L33" s="70"/>
    </row>
    <row r="34" spans="1:12">
      <c r="A34" s="44" t="s">
        <v>97</v>
      </c>
      <c r="B34" s="44"/>
      <c r="C34" s="44"/>
      <c r="D34" s="44"/>
      <c r="E34" s="44"/>
      <c r="F34" s="77"/>
      <c r="G34" s="1"/>
      <c r="H34" s="1"/>
      <c r="I34" s="1"/>
      <c r="J34" s="1"/>
      <c r="K34" s="1"/>
      <c r="L34" s="1"/>
    </row>
    <row r="35" spans="1:12" s="73" customFormat="1" ht="55.9" customHeight="1">
      <c r="A35" s="148" t="s">
        <v>98</v>
      </c>
      <c r="B35" s="148"/>
      <c r="C35" s="148"/>
      <c r="D35" s="148"/>
      <c r="E35" s="148"/>
      <c r="F35" s="148"/>
      <c r="G35" s="148"/>
      <c r="H35" s="148"/>
      <c r="I35" s="148"/>
      <c r="J35" s="148"/>
      <c r="K35" s="89"/>
      <c r="L35" s="89"/>
    </row>
    <row r="36" spans="1:12" s="73" customFormat="1" ht="17.100000000000001" customHeight="1">
      <c r="A36" s="148" t="s">
        <v>185</v>
      </c>
      <c r="B36" s="148"/>
      <c r="C36" s="148"/>
      <c r="D36" s="148"/>
      <c r="E36" s="148"/>
      <c r="F36" s="148"/>
      <c r="G36" s="148"/>
      <c r="H36" s="148"/>
      <c r="I36" s="148"/>
      <c r="J36" s="89"/>
      <c r="K36" s="89"/>
      <c r="L36" s="89"/>
    </row>
    <row r="37" spans="1:12" ht="40.9" customHeight="1">
      <c r="A37" s="148" t="s">
        <v>199</v>
      </c>
      <c r="B37" s="148"/>
      <c r="C37" s="148"/>
      <c r="D37" s="148"/>
      <c r="E37" s="148"/>
      <c r="F37" s="148"/>
      <c r="G37" s="148"/>
      <c r="H37" s="148"/>
      <c r="I37" s="148"/>
      <c r="J37" s="148"/>
      <c r="K37" s="1"/>
      <c r="L37" s="1"/>
    </row>
    <row r="38" spans="1:12">
      <c r="A38" s="148" t="s">
        <v>200</v>
      </c>
      <c r="B38" s="148"/>
      <c r="C38" s="148"/>
      <c r="D38" s="148"/>
      <c r="E38" s="148"/>
      <c r="F38" s="148"/>
      <c r="G38" s="148"/>
      <c r="H38" s="148"/>
      <c r="I38" s="148"/>
      <c r="J38" s="1"/>
      <c r="K38" s="1"/>
      <c r="L38" s="1"/>
    </row>
    <row r="39" spans="1:12" ht="42.6" customHeight="1">
      <c r="A39" s="148" t="s">
        <v>201</v>
      </c>
      <c r="B39" s="148"/>
      <c r="C39" s="148"/>
      <c r="D39" s="148"/>
      <c r="E39" s="148"/>
      <c r="F39" s="148"/>
      <c r="G39" s="148"/>
      <c r="H39" s="148"/>
      <c r="I39" s="148"/>
      <c r="J39" s="148"/>
      <c r="K39" s="1"/>
      <c r="L39" s="1"/>
    </row>
    <row r="40" spans="1:12" ht="16.899999999999999" customHeight="1">
      <c r="A40" s="59"/>
      <c r="B40" s="59"/>
      <c r="C40" s="59"/>
      <c r="D40" s="59"/>
      <c r="E40" s="59"/>
      <c r="F40" s="59"/>
      <c r="G40" s="59"/>
      <c r="H40" s="59"/>
      <c r="I40" s="59"/>
      <c r="J40" s="59"/>
      <c r="K40" s="59"/>
      <c r="L40" s="1"/>
    </row>
    <row r="41" spans="1:12">
      <c r="A41" s="45" t="s">
        <v>103</v>
      </c>
      <c r="B41" s="45"/>
      <c r="C41" s="45"/>
      <c r="D41" s="45"/>
      <c r="E41" s="45"/>
      <c r="F41" s="75"/>
      <c r="G41" s="1"/>
      <c r="H41" s="1"/>
      <c r="I41" s="1"/>
      <c r="J41" s="1"/>
      <c r="K41" s="1"/>
      <c r="L41" s="1"/>
    </row>
  </sheetData>
  <autoFilter ref="A4:B22" xr:uid="{00000000-0009-0000-0000-000002000000}"/>
  <mergeCells count="6">
    <mergeCell ref="A3:K3"/>
    <mergeCell ref="A39:J39"/>
    <mergeCell ref="A36:I36"/>
    <mergeCell ref="A38:I38"/>
    <mergeCell ref="A35:J35"/>
    <mergeCell ref="A37:J37"/>
  </mergeCells>
  <pageMargins left="0" right="0" top="0" bottom="0" header="0.31496062992125984" footer="0.31496062992125984"/>
  <pageSetup paperSize="9" scale="90" orientation="landscape" r:id="rId1"/>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2E2C-24A6-4840-BD52-E1E1844B6B36}">
  <sheetPr>
    <tabColor theme="4" tint="-0.249977111117893"/>
  </sheetPr>
  <dimension ref="A1:L43"/>
  <sheetViews>
    <sheetView workbookViewId="0">
      <pane ySplit="4" topLeftCell="A5" activePane="bottomLeft" state="frozen"/>
      <selection pane="bottomLeft"/>
    </sheetView>
  </sheetViews>
  <sheetFormatPr defaultRowHeight="13.15"/>
  <cols>
    <col min="1" max="1" width="11.85546875" customWidth="1"/>
    <col min="2" max="2" width="15.5703125" customWidth="1"/>
    <col min="3" max="3" width="14.7109375" style="25" customWidth="1"/>
    <col min="4" max="4" width="10.7109375" style="74" customWidth="1"/>
    <col min="5" max="11" width="14.7109375" customWidth="1"/>
    <col min="14" max="14" width="11" bestFit="1" customWidth="1"/>
  </cols>
  <sheetData>
    <row r="1" spans="1:12" s="23" customFormat="1" ht="25.5" customHeight="1">
      <c r="A1" s="22" t="s">
        <v>0</v>
      </c>
      <c r="B1" s="30"/>
      <c r="C1" s="30"/>
      <c r="D1" s="77"/>
      <c r="E1" s="17"/>
      <c r="F1" s="17"/>
      <c r="G1" s="17"/>
      <c r="H1" s="17"/>
      <c r="I1" s="17"/>
      <c r="J1" s="17"/>
      <c r="K1" s="17"/>
      <c r="L1" s="17"/>
    </row>
    <row r="2" spans="1:12" s="23" customFormat="1" ht="10.15" customHeight="1">
      <c r="A2" s="30"/>
      <c r="B2" s="30"/>
      <c r="C2" s="30"/>
      <c r="D2" s="77"/>
      <c r="E2" s="17"/>
      <c r="F2" s="17"/>
      <c r="G2" s="17"/>
      <c r="H2" s="17"/>
      <c r="I2" s="17"/>
      <c r="J2" s="17"/>
      <c r="K2" s="17"/>
      <c r="L2" s="17"/>
    </row>
    <row r="3" spans="1:12" s="23" customFormat="1" ht="46.15" customHeight="1">
      <c r="A3" s="149" t="s">
        <v>202</v>
      </c>
      <c r="B3" s="149"/>
      <c r="C3" s="149"/>
      <c r="D3" s="149"/>
      <c r="E3" s="149"/>
      <c r="F3" s="149"/>
      <c r="G3" s="149"/>
      <c r="H3" s="149"/>
      <c r="I3" s="149"/>
      <c r="J3" s="149"/>
      <c r="K3" s="149"/>
      <c r="L3" s="17"/>
    </row>
    <row r="4" spans="1:12" s="27" customFormat="1" ht="82.35" customHeight="1">
      <c r="A4" s="40" t="s">
        <v>67</v>
      </c>
      <c r="B4" s="40" t="s">
        <v>203</v>
      </c>
      <c r="C4" s="41" t="s">
        <v>204</v>
      </c>
      <c r="D4" s="43" t="s">
        <v>205</v>
      </c>
      <c r="E4" s="43" t="s">
        <v>206</v>
      </c>
      <c r="F4" s="42" t="s">
        <v>207</v>
      </c>
      <c r="G4" s="43" t="s">
        <v>208</v>
      </c>
      <c r="H4" s="42" t="s">
        <v>209</v>
      </c>
      <c r="I4" s="42" t="s">
        <v>210</v>
      </c>
      <c r="J4" s="42" t="s">
        <v>211</v>
      </c>
      <c r="K4" s="42" t="s">
        <v>212</v>
      </c>
      <c r="L4" s="107"/>
    </row>
    <row r="5" spans="1:12" s="28" customFormat="1" ht="15" customHeight="1">
      <c r="A5" s="36" t="s">
        <v>82</v>
      </c>
      <c r="B5" s="36" t="s">
        <v>176</v>
      </c>
      <c r="C5" s="37">
        <v>7399616</v>
      </c>
      <c r="D5" s="39">
        <v>2.17</v>
      </c>
      <c r="E5" s="39">
        <v>21.88</v>
      </c>
      <c r="F5" s="37">
        <v>1210189</v>
      </c>
      <c r="G5" s="39">
        <v>16.399999999999999</v>
      </c>
      <c r="H5" s="38">
        <v>830.88</v>
      </c>
      <c r="I5" s="38">
        <v>438.76</v>
      </c>
      <c r="J5" s="38">
        <v>392.13</v>
      </c>
      <c r="K5" s="38">
        <v>468.8</v>
      </c>
      <c r="L5" s="70"/>
    </row>
    <row r="6" spans="1:12" ht="15" customHeight="1">
      <c r="A6" s="32" t="s">
        <v>82</v>
      </c>
      <c r="B6" s="32" t="s">
        <v>177</v>
      </c>
      <c r="C6" s="33">
        <v>2401020</v>
      </c>
      <c r="D6" s="35">
        <v>2.1</v>
      </c>
      <c r="E6" s="35">
        <v>19.010000000000002</v>
      </c>
      <c r="F6" s="33">
        <v>340822</v>
      </c>
      <c r="G6" s="35">
        <v>14.2</v>
      </c>
      <c r="H6" s="34">
        <v>857.55</v>
      </c>
      <c r="I6" s="34">
        <v>439.06</v>
      </c>
      <c r="J6" s="34">
        <v>418.49</v>
      </c>
      <c r="K6" s="34">
        <v>487.72</v>
      </c>
      <c r="L6" s="1"/>
    </row>
    <row r="7" spans="1:12" ht="15" customHeight="1">
      <c r="A7" s="32" t="s">
        <v>82</v>
      </c>
      <c r="B7" s="32" t="s">
        <v>178</v>
      </c>
      <c r="C7" s="33">
        <v>1690414</v>
      </c>
      <c r="D7" s="35">
        <v>2.14</v>
      </c>
      <c r="E7" s="35">
        <v>21.64</v>
      </c>
      <c r="F7" s="33">
        <v>277672</v>
      </c>
      <c r="G7" s="35">
        <v>16.399999999999999</v>
      </c>
      <c r="H7" s="34">
        <v>785.98</v>
      </c>
      <c r="I7" s="34">
        <v>404.52</v>
      </c>
      <c r="J7" s="34">
        <v>381.45</v>
      </c>
      <c r="K7" s="34">
        <v>456.43</v>
      </c>
      <c r="L7" s="1"/>
    </row>
    <row r="8" spans="1:12" ht="15" customHeight="1">
      <c r="A8" s="32" t="s">
        <v>82</v>
      </c>
      <c r="B8" s="32" t="s">
        <v>179</v>
      </c>
      <c r="C8" s="33">
        <v>1428748</v>
      </c>
      <c r="D8" s="35">
        <v>2.2400000000000002</v>
      </c>
      <c r="E8" s="35">
        <v>26.11</v>
      </c>
      <c r="F8" s="33">
        <v>281119</v>
      </c>
      <c r="G8" s="35">
        <v>19.7</v>
      </c>
      <c r="H8" s="34">
        <v>828.67</v>
      </c>
      <c r="I8" s="34">
        <v>451.73</v>
      </c>
      <c r="J8" s="34">
        <v>376.94</v>
      </c>
      <c r="K8" s="34">
        <v>469.27</v>
      </c>
      <c r="L8" s="1"/>
    </row>
    <row r="9" spans="1:12" ht="15" customHeight="1">
      <c r="A9" s="32" t="s">
        <v>82</v>
      </c>
      <c r="B9" s="32" t="s">
        <v>180</v>
      </c>
      <c r="C9" s="33">
        <v>595506</v>
      </c>
      <c r="D9" s="35">
        <v>2.4300000000000002</v>
      </c>
      <c r="E9" s="35">
        <v>25.39</v>
      </c>
      <c r="F9" s="33">
        <v>107524</v>
      </c>
      <c r="G9" s="35">
        <v>18.100000000000001</v>
      </c>
      <c r="H9" s="34">
        <v>839.49</v>
      </c>
      <c r="I9" s="34">
        <v>477.2</v>
      </c>
      <c r="J9" s="34">
        <v>362.29</v>
      </c>
      <c r="K9" s="34">
        <v>442.12</v>
      </c>
      <c r="L9" s="1"/>
    </row>
    <row r="10" spans="1:12" ht="15" customHeight="1">
      <c r="A10" s="32" t="s">
        <v>82</v>
      </c>
      <c r="B10" s="32" t="s">
        <v>181</v>
      </c>
      <c r="C10" s="33">
        <v>964849</v>
      </c>
      <c r="D10" s="35">
        <v>2.11</v>
      </c>
      <c r="E10" s="35">
        <v>20.62</v>
      </c>
      <c r="F10" s="33">
        <v>147920</v>
      </c>
      <c r="G10" s="35">
        <v>15.3</v>
      </c>
      <c r="H10" s="34">
        <v>833.6</v>
      </c>
      <c r="I10" s="34">
        <v>450.32</v>
      </c>
      <c r="J10" s="34">
        <v>383.28</v>
      </c>
      <c r="K10" s="34">
        <v>452.69</v>
      </c>
      <c r="L10" s="1"/>
    </row>
    <row r="11" spans="1:12" ht="15" customHeight="1">
      <c r="A11" s="32" t="s">
        <v>82</v>
      </c>
      <c r="B11" s="32" t="s">
        <v>182</v>
      </c>
      <c r="C11" s="33">
        <v>136685</v>
      </c>
      <c r="D11" s="35">
        <v>2.13</v>
      </c>
      <c r="E11" s="35">
        <v>20.6</v>
      </c>
      <c r="F11" s="33">
        <v>21015</v>
      </c>
      <c r="G11" s="35">
        <v>15.4</v>
      </c>
      <c r="H11" s="34">
        <v>851.14</v>
      </c>
      <c r="I11" s="34">
        <v>465.44</v>
      </c>
      <c r="J11" s="34">
        <v>385.69</v>
      </c>
      <c r="K11" s="34">
        <v>455.77</v>
      </c>
      <c r="L11" s="1"/>
    </row>
    <row r="12" spans="1:12" ht="15" customHeight="1">
      <c r="A12" s="32" t="s">
        <v>82</v>
      </c>
      <c r="B12" s="32" t="s">
        <v>183</v>
      </c>
      <c r="C12" s="33">
        <v>46560</v>
      </c>
      <c r="D12" s="35">
        <v>2.0299999999999998</v>
      </c>
      <c r="E12" s="35">
        <v>31.75</v>
      </c>
      <c r="F12" s="33">
        <v>11582</v>
      </c>
      <c r="G12" s="35">
        <v>24.9</v>
      </c>
      <c r="H12" s="34">
        <v>774.06</v>
      </c>
      <c r="I12" s="34">
        <v>469.43</v>
      </c>
      <c r="J12" s="34">
        <v>304.63</v>
      </c>
      <c r="K12" s="34">
        <v>405.5</v>
      </c>
      <c r="L12" s="1"/>
    </row>
    <row r="13" spans="1:12" ht="15" customHeight="1">
      <c r="A13" s="32" t="s">
        <v>82</v>
      </c>
      <c r="B13" s="32" t="s">
        <v>184</v>
      </c>
      <c r="C13" s="33">
        <v>144278</v>
      </c>
      <c r="D13" s="35">
        <v>2.02</v>
      </c>
      <c r="E13" s="35">
        <v>22.79</v>
      </c>
      <c r="F13" s="33">
        <v>25131</v>
      </c>
      <c r="G13" s="35">
        <v>17.399999999999999</v>
      </c>
      <c r="H13" s="34">
        <v>818.93</v>
      </c>
      <c r="I13" s="34">
        <v>402.59</v>
      </c>
      <c r="J13" s="34">
        <v>416.33</v>
      </c>
      <c r="K13" s="34">
        <v>504.15</v>
      </c>
      <c r="L13" s="1"/>
    </row>
    <row r="14" spans="1:12" s="28" customFormat="1" ht="15" customHeight="1">
      <c r="A14" s="36" t="s">
        <v>94</v>
      </c>
      <c r="B14" s="36" t="s">
        <v>176</v>
      </c>
      <c r="C14" s="37">
        <v>7888990</v>
      </c>
      <c r="D14" s="39">
        <v>2.25</v>
      </c>
      <c r="E14" s="39">
        <v>22.83</v>
      </c>
      <c r="F14" s="37">
        <v>1294475</v>
      </c>
      <c r="G14" s="39">
        <v>16.399999999999999</v>
      </c>
      <c r="H14" s="38">
        <v>898.01</v>
      </c>
      <c r="I14" s="38">
        <v>476.59</v>
      </c>
      <c r="J14" s="38">
        <v>421.42</v>
      </c>
      <c r="K14" s="38">
        <v>504.15</v>
      </c>
      <c r="L14" s="70"/>
    </row>
    <row r="15" spans="1:12" ht="15" customHeight="1">
      <c r="A15" s="32" t="s">
        <v>94</v>
      </c>
      <c r="B15" s="32" t="s">
        <v>177</v>
      </c>
      <c r="C15" s="33">
        <v>2528833</v>
      </c>
      <c r="D15" s="35">
        <v>2.17</v>
      </c>
      <c r="E15" s="35">
        <v>20.25</v>
      </c>
      <c r="F15" s="33">
        <v>371430</v>
      </c>
      <c r="G15" s="35">
        <v>14.7</v>
      </c>
      <c r="H15" s="34">
        <v>914.12</v>
      </c>
      <c r="I15" s="34">
        <v>471.21</v>
      </c>
      <c r="J15" s="34">
        <v>442.91</v>
      </c>
      <c r="K15" s="34">
        <v>519.16</v>
      </c>
      <c r="L15" s="1"/>
    </row>
    <row r="16" spans="1:12" ht="15" customHeight="1">
      <c r="A16" s="32" t="s">
        <v>94</v>
      </c>
      <c r="B16" s="32" t="s">
        <v>178</v>
      </c>
      <c r="C16" s="33">
        <v>1820951</v>
      </c>
      <c r="D16" s="35">
        <v>2.2400000000000002</v>
      </c>
      <c r="E16" s="35">
        <v>23.46</v>
      </c>
      <c r="F16" s="33">
        <v>310849</v>
      </c>
      <c r="G16" s="35">
        <v>17.100000000000001</v>
      </c>
      <c r="H16" s="34">
        <v>849.12</v>
      </c>
      <c r="I16" s="34">
        <v>444.46</v>
      </c>
      <c r="J16" s="34">
        <v>404.66</v>
      </c>
      <c r="K16" s="34">
        <v>487.96</v>
      </c>
      <c r="L16" s="1"/>
    </row>
    <row r="17" spans="1:12" s="28" customFormat="1" ht="15" customHeight="1">
      <c r="A17" s="67" t="s">
        <v>94</v>
      </c>
      <c r="B17" s="67" t="s">
        <v>179</v>
      </c>
      <c r="C17" s="68">
        <v>1530014</v>
      </c>
      <c r="D17" s="88">
        <v>2.33</v>
      </c>
      <c r="E17" s="88">
        <v>27.78</v>
      </c>
      <c r="F17" s="68">
        <v>307433</v>
      </c>
      <c r="G17" s="88">
        <v>20.100000000000001</v>
      </c>
      <c r="H17" s="69">
        <v>895.92</v>
      </c>
      <c r="I17" s="69">
        <v>491.55</v>
      </c>
      <c r="J17" s="69">
        <v>404.37</v>
      </c>
      <c r="K17" s="69">
        <v>506.05</v>
      </c>
      <c r="L17" s="70"/>
    </row>
    <row r="18" spans="1:12" ht="15" customHeight="1">
      <c r="A18" s="32" t="s">
        <v>94</v>
      </c>
      <c r="B18" s="32" t="s">
        <v>180</v>
      </c>
      <c r="C18" s="33">
        <v>629317</v>
      </c>
      <c r="D18" s="35">
        <v>2.5</v>
      </c>
      <c r="E18" s="35">
        <v>26.99</v>
      </c>
      <c r="F18" s="33">
        <v>116981</v>
      </c>
      <c r="G18" s="35">
        <v>18.600000000000001</v>
      </c>
      <c r="H18" s="34">
        <v>897.17</v>
      </c>
      <c r="I18" s="34">
        <v>514.46</v>
      </c>
      <c r="J18" s="34">
        <v>382.71</v>
      </c>
      <c r="K18" s="34">
        <v>470.1</v>
      </c>
      <c r="L18" s="1"/>
    </row>
    <row r="19" spans="1:12" ht="15" customHeight="1">
      <c r="A19" s="32" t="s">
        <v>94</v>
      </c>
      <c r="B19" s="32" t="s">
        <v>181</v>
      </c>
      <c r="C19" s="33">
        <v>1036402</v>
      </c>
      <c r="D19" s="35">
        <v>2.2000000000000002</v>
      </c>
      <c r="E19" s="35">
        <v>17.27</v>
      </c>
      <c r="F19" s="33">
        <v>125226</v>
      </c>
      <c r="G19" s="35">
        <v>12.1</v>
      </c>
      <c r="H19" s="34">
        <v>941.26</v>
      </c>
      <c r="I19" s="34">
        <v>494.68</v>
      </c>
      <c r="J19" s="34">
        <v>446.58</v>
      </c>
      <c r="K19" s="34">
        <v>507.95</v>
      </c>
      <c r="L19" s="1"/>
    </row>
    <row r="20" spans="1:12" ht="15" customHeight="1">
      <c r="A20" s="32" t="s">
        <v>94</v>
      </c>
      <c r="B20" s="32" t="s">
        <v>182</v>
      </c>
      <c r="C20" s="33">
        <v>147324</v>
      </c>
      <c r="D20" s="35">
        <v>2.21</v>
      </c>
      <c r="E20" s="35">
        <v>23.96</v>
      </c>
      <c r="F20" s="33">
        <v>24818</v>
      </c>
      <c r="G20" s="35">
        <v>16.8</v>
      </c>
      <c r="H20" s="34">
        <v>900.43</v>
      </c>
      <c r="I20" s="34">
        <v>499.22</v>
      </c>
      <c r="J20" s="34">
        <v>401.21</v>
      </c>
      <c r="K20" s="34">
        <v>482.48</v>
      </c>
      <c r="L20" s="1"/>
    </row>
    <row r="21" spans="1:12" ht="15" customHeight="1">
      <c r="A21" s="32" t="s">
        <v>94</v>
      </c>
      <c r="B21" s="32" t="s">
        <v>183</v>
      </c>
      <c r="C21" s="33">
        <v>51357</v>
      </c>
      <c r="D21" s="35">
        <v>2.14</v>
      </c>
      <c r="E21" s="35">
        <v>33.9</v>
      </c>
      <c r="F21" s="33">
        <v>13313</v>
      </c>
      <c r="G21" s="35">
        <v>25.9</v>
      </c>
      <c r="H21" s="34">
        <v>856.83</v>
      </c>
      <c r="I21" s="34">
        <v>526.97</v>
      </c>
      <c r="J21" s="34">
        <v>329.86</v>
      </c>
      <c r="K21" s="34">
        <v>445.29</v>
      </c>
      <c r="L21" s="1"/>
    </row>
    <row r="22" spans="1:12" ht="15" customHeight="1">
      <c r="A22" s="32" t="s">
        <v>94</v>
      </c>
      <c r="B22" s="32" t="s">
        <v>184</v>
      </c>
      <c r="C22" s="33">
        <v>154320</v>
      </c>
      <c r="D22" s="35">
        <v>2.13</v>
      </c>
      <c r="E22" s="35">
        <v>24.6</v>
      </c>
      <c r="F22" s="33">
        <v>27666</v>
      </c>
      <c r="G22" s="35">
        <v>17.899999999999999</v>
      </c>
      <c r="H22" s="34">
        <v>887.69</v>
      </c>
      <c r="I22" s="34">
        <v>444.77</v>
      </c>
      <c r="J22" s="34">
        <v>442.92</v>
      </c>
      <c r="K22" s="34">
        <v>539.66999999999996</v>
      </c>
      <c r="L22" s="1"/>
    </row>
    <row r="23" spans="1:12" ht="15" customHeight="1">
      <c r="A23" s="36" t="s">
        <v>95</v>
      </c>
      <c r="B23" s="36" t="s">
        <v>176</v>
      </c>
      <c r="C23" s="37">
        <v>7809973</v>
      </c>
      <c r="D23" s="39">
        <v>2.17</v>
      </c>
      <c r="E23" s="39">
        <v>24.2</v>
      </c>
      <c r="F23" s="37">
        <v>1387833</v>
      </c>
      <c r="G23" s="39">
        <v>17.8</v>
      </c>
      <c r="H23" s="38">
        <v>882.75</v>
      </c>
      <c r="I23" s="38">
        <v>473.13</v>
      </c>
      <c r="J23" s="38">
        <v>409.63</v>
      </c>
      <c r="K23" s="38">
        <v>498.15</v>
      </c>
      <c r="L23" s="1"/>
    </row>
    <row r="24" spans="1:12" ht="15" customHeight="1">
      <c r="A24" s="32" t="s">
        <v>95</v>
      </c>
      <c r="B24" s="32" t="s">
        <v>177</v>
      </c>
      <c r="C24" s="33">
        <v>2491947</v>
      </c>
      <c r="D24" s="35">
        <v>2.09</v>
      </c>
      <c r="E24" s="35">
        <v>21.26</v>
      </c>
      <c r="F24" s="33">
        <v>390894</v>
      </c>
      <c r="G24" s="35">
        <v>15.7</v>
      </c>
      <c r="H24" s="34">
        <v>898.58</v>
      </c>
      <c r="I24" s="34">
        <v>466.37</v>
      </c>
      <c r="J24" s="34">
        <v>432.21</v>
      </c>
      <c r="K24" s="34">
        <v>512.62</v>
      </c>
      <c r="L24" s="1"/>
    </row>
    <row r="25" spans="1:12" ht="15" customHeight="1">
      <c r="A25" s="32" t="s">
        <v>95</v>
      </c>
      <c r="B25" s="32" t="s">
        <v>178</v>
      </c>
      <c r="C25" s="33">
        <v>1795914</v>
      </c>
      <c r="D25" s="35">
        <v>2.15</v>
      </c>
      <c r="E25" s="35">
        <v>24.98</v>
      </c>
      <c r="F25" s="33">
        <v>334340</v>
      </c>
      <c r="G25" s="35">
        <v>18.600000000000001</v>
      </c>
      <c r="H25" s="34">
        <v>828.47</v>
      </c>
      <c r="I25" s="34">
        <v>440.15</v>
      </c>
      <c r="J25" s="34">
        <v>388.32</v>
      </c>
      <c r="K25" s="34">
        <v>477.15</v>
      </c>
      <c r="L25" s="1"/>
    </row>
    <row r="26" spans="1:12" ht="15" customHeight="1">
      <c r="A26" s="32" t="s">
        <v>95</v>
      </c>
      <c r="B26" s="67" t="s">
        <v>179</v>
      </c>
      <c r="C26" s="68">
        <v>1513771</v>
      </c>
      <c r="D26" s="88">
        <v>2.25</v>
      </c>
      <c r="E26" s="88">
        <v>29.34</v>
      </c>
      <c r="F26" s="68">
        <v>328240</v>
      </c>
      <c r="G26" s="88">
        <v>21.7</v>
      </c>
      <c r="H26" s="69">
        <v>879.31</v>
      </c>
      <c r="I26" s="69">
        <v>486.49</v>
      </c>
      <c r="J26" s="69">
        <v>392.82</v>
      </c>
      <c r="K26" s="69">
        <v>501.58</v>
      </c>
      <c r="L26" s="1"/>
    </row>
    <row r="27" spans="1:12" ht="15" customHeight="1">
      <c r="A27" s="32" t="s">
        <v>95</v>
      </c>
      <c r="B27" s="32" t="s">
        <v>180</v>
      </c>
      <c r="C27" s="33">
        <v>625387</v>
      </c>
      <c r="D27" s="35">
        <v>2.4300000000000002</v>
      </c>
      <c r="E27" s="35">
        <v>28.98</v>
      </c>
      <c r="F27" s="33">
        <v>127390</v>
      </c>
      <c r="G27" s="35">
        <v>20.399999999999999</v>
      </c>
      <c r="H27" s="34">
        <v>888.78</v>
      </c>
      <c r="I27" s="34">
        <v>516.62</v>
      </c>
      <c r="J27" s="34">
        <v>372.16</v>
      </c>
      <c r="K27" s="34">
        <v>467.37</v>
      </c>
      <c r="L27" s="1"/>
    </row>
    <row r="28" spans="1:12" ht="15" customHeight="1">
      <c r="A28" s="32" t="s">
        <v>95</v>
      </c>
      <c r="B28" s="32" t="s">
        <v>181</v>
      </c>
      <c r="C28" s="33">
        <v>1039849</v>
      </c>
      <c r="D28" s="35">
        <v>2.13</v>
      </c>
      <c r="E28" s="35">
        <v>18.34</v>
      </c>
      <c r="F28" s="33">
        <v>136898</v>
      </c>
      <c r="G28" s="35">
        <v>13.2</v>
      </c>
      <c r="H28" s="34">
        <v>931.24</v>
      </c>
      <c r="I28" s="34">
        <v>494.29</v>
      </c>
      <c r="J28" s="34">
        <v>436.95</v>
      </c>
      <c r="K28" s="34">
        <v>503.2</v>
      </c>
      <c r="L28" s="1"/>
    </row>
    <row r="29" spans="1:12" ht="15" customHeight="1">
      <c r="A29" s="32" t="s">
        <v>95</v>
      </c>
      <c r="B29" s="32" t="s">
        <v>182</v>
      </c>
      <c r="C29" s="33">
        <v>148148</v>
      </c>
      <c r="D29" s="35">
        <v>2.14</v>
      </c>
      <c r="E29" s="35">
        <v>27.2</v>
      </c>
      <c r="F29" s="33">
        <v>29604</v>
      </c>
      <c r="G29" s="35">
        <v>20</v>
      </c>
      <c r="H29" s="34">
        <v>902.69</v>
      </c>
      <c r="I29" s="34">
        <v>501.45</v>
      </c>
      <c r="J29" s="34">
        <v>401.24</v>
      </c>
      <c r="K29" s="34">
        <v>501.44</v>
      </c>
      <c r="L29" s="1"/>
    </row>
    <row r="30" spans="1:12" ht="15" customHeight="1">
      <c r="A30" s="32" t="s">
        <v>95</v>
      </c>
      <c r="B30" s="32" t="s">
        <v>183</v>
      </c>
      <c r="C30" s="33">
        <v>51059</v>
      </c>
      <c r="D30" s="35">
        <v>2.06</v>
      </c>
      <c r="E30" s="35">
        <v>36.21</v>
      </c>
      <c r="F30" s="33">
        <v>14382</v>
      </c>
      <c r="G30" s="35">
        <v>28.2</v>
      </c>
      <c r="H30" s="34">
        <v>832.01</v>
      </c>
      <c r="I30" s="34">
        <v>523.57000000000005</v>
      </c>
      <c r="J30" s="34">
        <v>308.44</v>
      </c>
      <c r="K30" s="34">
        <v>429.38</v>
      </c>
      <c r="L30" s="1"/>
    </row>
    <row r="31" spans="1:12" ht="15" customHeight="1">
      <c r="A31" s="32" t="s">
        <v>95</v>
      </c>
      <c r="B31" s="32" t="s">
        <v>184</v>
      </c>
      <c r="C31" s="33">
        <v>152261</v>
      </c>
      <c r="D31" s="35">
        <v>2.06</v>
      </c>
      <c r="E31" s="35">
        <v>25.81</v>
      </c>
      <c r="F31" s="33">
        <v>29263</v>
      </c>
      <c r="G31" s="35">
        <v>19.2</v>
      </c>
      <c r="H31" s="34">
        <v>878.59</v>
      </c>
      <c r="I31" s="34">
        <v>439.22</v>
      </c>
      <c r="J31" s="34">
        <v>439.37</v>
      </c>
      <c r="K31" s="34">
        <v>543.9</v>
      </c>
      <c r="L31" s="1"/>
    </row>
    <row r="32" spans="1:12" ht="15" customHeight="1">
      <c r="A32" s="119" t="s">
        <v>96</v>
      </c>
      <c r="B32" s="115"/>
      <c r="C32" s="116"/>
      <c r="D32" s="117"/>
      <c r="E32" s="117"/>
      <c r="F32" s="116"/>
      <c r="G32" s="117"/>
      <c r="H32" s="118"/>
      <c r="I32" s="118"/>
      <c r="J32" s="118"/>
      <c r="K32" s="118"/>
      <c r="L32" s="1"/>
    </row>
    <row r="33" spans="1:12" s="28" customFormat="1" ht="15" customHeight="1">
      <c r="A33" s="57"/>
      <c r="B33" s="55"/>
      <c r="C33" s="56"/>
      <c r="D33" s="76"/>
      <c r="E33" s="70"/>
      <c r="F33" s="70"/>
      <c r="G33" s="70"/>
      <c r="H33" s="70"/>
      <c r="I33" s="70"/>
      <c r="J33" s="70"/>
      <c r="K33" s="70"/>
      <c r="L33" s="70"/>
    </row>
    <row r="34" spans="1:12">
      <c r="A34" s="44" t="s">
        <v>97</v>
      </c>
      <c r="B34" s="44"/>
      <c r="C34" s="44"/>
      <c r="D34" s="77"/>
      <c r="E34" s="1"/>
      <c r="F34" s="1"/>
      <c r="G34" s="1"/>
      <c r="H34" s="1"/>
      <c r="I34" s="1"/>
      <c r="J34" s="1"/>
      <c r="K34" s="1"/>
      <c r="L34" s="1"/>
    </row>
    <row r="35" spans="1:12" s="73" customFormat="1" ht="44.45" customHeight="1">
      <c r="A35" s="148" t="s">
        <v>98</v>
      </c>
      <c r="B35" s="148"/>
      <c r="C35" s="148"/>
      <c r="D35" s="148"/>
      <c r="E35" s="148"/>
      <c r="F35" s="148"/>
      <c r="G35" s="148"/>
      <c r="H35" s="148"/>
      <c r="I35" s="148"/>
      <c r="J35" s="148"/>
      <c r="K35" s="148"/>
      <c r="L35" s="89"/>
    </row>
    <row r="36" spans="1:12" s="73" customFormat="1" ht="17.100000000000001" customHeight="1">
      <c r="A36" s="148" t="s">
        <v>185</v>
      </c>
      <c r="B36" s="148"/>
      <c r="C36" s="148"/>
      <c r="D36" s="148"/>
      <c r="E36" s="148"/>
      <c r="F36" s="148"/>
      <c r="G36" s="148"/>
      <c r="H36" s="148"/>
      <c r="I36" s="148"/>
      <c r="J36" s="148"/>
      <c r="K36" s="148"/>
      <c r="L36" s="89"/>
    </row>
    <row r="37" spans="1:12" ht="30" customHeight="1">
      <c r="A37" s="148" t="s">
        <v>199</v>
      </c>
      <c r="B37" s="148"/>
      <c r="C37" s="148"/>
      <c r="D37" s="148"/>
      <c r="E37" s="148"/>
      <c r="F37" s="148"/>
      <c r="G37" s="148"/>
      <c r="H37" s="148"/>
      <c r="I37" s="148"/>
      <c r="J37" s="148"/>
      <c r="K37" s="148"/>
      <c r="L37" s="1"/>
    </row>
    <row r="38" spans="1:12" ht="28.9" customHeight="1">
      <c r="A38" s="148" t="s">
        <v>213</v>
      </c>
      <c r="B38" s="148"/>
      <c r="C38" s="148"/>
      <c r="D38" s="148"/>
      <c r="E38" s="148"/>
      <c r="F38" s="148"/>
      <c r="G38" s="148"/>
      <c r="H38" s="148"/>
      <c r="I38" s="148"/>
      <c r="J38" s="148"/>
      <c r="K38" s="148"/>
      <c r="L38" s="1"/>
    </row>
    <row r="39" spans="1:12" ht="13.15" customHeight="1">
      <c r="A39" s="148" t="s">
        <v>214</v>
      </c>
      <c r="B39" s="148"/>
      <c r="C39" s="148"/>
      <c r="D39" s="148"/>
      <c r="E39" s="148"/>
      <c r="F39" s="148"/>
      <c r="G39" s="148"/>
      <c r="H39" s="148"/>
      <c r="I39" s="148"/>
      <c r="J39" s="148"/>
      <c r="K39" s="148"/>
      <c r="L39" s="1"/>
    </row>
    <row r="40" spans="1:12" ht="43.15" customHeight="1">
      <c r="A40" s="148" t="s">
        <v>215</v>
      </c>
      <c r="B40" s="148"/>
      <c r="C40" s="148"/>
      <c r="D40" s="148"/>
      <c r="E40" s="148"/>
      <c r="F40" s="148"/>
      <c r="G40" s="148"/>
      <c r="H40" s="148"/>
      <c r="I40" s="148"/>
      <c r="J40" s="148"/>
      <c r="K40" s="148"/>
      <c r="L40" s="1"/>
    </row>
    <row r="41" spans="1:12" ht="42" customHeight="1">
      <c r="A41" s="148" t="s">
        <v>216</v>
      </c>
      <c r="B41" s="148"/>
      <c r="C41" s="148"/>
      <c r="D41" s="148"/>
      <c r="E41" s="148"/>
      <c r="F41" s="148"/>
      <c r="G41" s="148"/>
      <c r="H41" s="148"/>
      <c r="I41" s="148"/>
      <c r="J41" s="148"/>
      <c r="K41" s="148"/>
      <c r="L41" s="1"/>
    </row>
    <row r="42" spans="1:12">
      <c r="A42" s="59"/>
      <c r="B42" s="59"/>
      <c r="C42" s="59"/>
      <c r="D42" s="59"/>
      <c r="E42" s="59"/>
      <c r="F42" s="59"/>
      <c r="G42" s="59"/>
      <c r="H42" s="59"/>
      <c r="I42" s="59"/>
      <c r="J42" s="59"/>
      <c r="K42" s="59"/>
      <c r="L42" s="1"/>
    </row>
    <row r="43" spans="1:12">
      <c r="A43" s="45" t="s">
        <v>103</v>
      </c>
      <c r="B43" s="45"/>
      <c r="C43" s="45"/>
      <c r="D43" s="75"/>
      <c r="E43" s="1"/>
      <c r="F43" s="1"/>
      <c r="G43" s="1"/>
      <c r="H43" s="1"/>
      <c r="I43" s="1"/>
      <c r="J43" s="1"/>
      <c r="K43" s="1"/>
      <c r="L43" s="1"/>
    </row>
  </sheetData>
  <autoFilter ref="A4:B22" xr:uid="{00000000-0009-0000-0000-000002000000}"/>
  <mergeCells count="8">
    <mergeCell ref="A39:K39"/>
    <mergeCell ref="A40:K40"/>
    <mergeCell ref="A41:K41"/>
    <mergeCell ref="A3:K3"/>
    <mergeCell ref="A35:K35"/>
    <mergeCell ref="A36:K36"/>
    <mergeCell ref="A37:K37"/>
    <mergeCell ref="A38:K38"/>
  </mergeCells>
  <pageMargins left="0" right="0" top="0" bottom="0" header="0.31496062992125984" footer="0.31496062992125984"/>
  <pageSetup paperSize="9" scale="90" orientation="landscape" r:id="rId1"/>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134F-49F0-4117-8CAB-F1BB7D53BC6D}">
  <sheetPr>
    <tabColor theme="9" tint="-0.249977111117893"/>
  </sheetPr>
  <dimension ref="A1:Q71"/>
  <sheetViews>
    <sheetView workbookViewId="0"/>
  </sheetViews>
  <sheetFormatPr defaultColWidth="9.140625" defaultRowHeight="14.45"/>
  <cols>
    <col min="1" max="16384" width="9.140625" style="87"/>
  </cols>
  <sheetData>
    <row r="1" spans="1:17" ht="28.15">
      <c r="A1" s="22" t="s">
        <v>0</v>
      </c>
      <c r="B1" s="51"/>
      <c r="C1" s="51"/>
      <c r="D1" s="51"/>
      <c r="E1" s="50"/>
      <c r="F1" s="50"/>
      <c r="G1" s="50"/>
      <c r="H1" s="50"/>
      <c r="I1" s="86"/>
      <c r="J1" s="86"/>
      <c r="K1" s="86"/>
      <c r="L1" s="86"/>
      <c r="M1" s="86"/>
      <c r="N1" s="86"/>
      <c r="O1" s="86"/>
      <c r="P1" s="86"/>
      <c r="Q1" s="86"/>
    </row>
    <row r="2" spans="1:17" ht="25.15">
      <c r="A2" s="24"/>
      <c r="B2" s="51"/>
      <c r="C2" s="51"/>
      <c r="D2" s="51"/>
      <c r="E2" s="50"/>
      <c r="F2" s="50"/>
      <c r="G2" s="50"/>
      <c r="H2" s="50"/>
      <c r="I2" s="86"/>
      <c r="J2" s="86"/>
      <c r="K2" s="86"/>
      <c r="L2" s="86"/>
      <c r="M2" s="86"/>
      <c r="N2" s="86"/>
      <c r="O2" s="86"/>
      <c r="P2" s="86"/>
      <c r="Q2" s="86"/>
    </row>
    <row r="3" spans="1:17" ht="49.15" customHeight="1">
      <c r="A3" s="151" t="s">
        <v>217</v>
      </c>
      <c r="B3" s="151"/>
      <c r="C3" s="151"/>
      <c r="D3" s="151"/>
      <c r="E3" s="151"/>
      <c r="F3" s="151"/>
      <c r="G3" s="151"/>
      <c r="H3" s="151"/>
      <c r="I3" s="151"/>
      <c r="J3" s="151"/>
      <c r="K3" s="151"/>
      <c r="L3" s="151"/>
      <c r="M3" s="151"/>
      <c r="N3" s="151"/>
      <c r="O3" s="151"/>
      <c r="P3" s="151"/>
      <c r="Q3" s="151"/>
    </row>
    <row r="4" spans="1:17">
      <c r="A4" s="86"/>
      <c r="B4" s="86"/>
      <c r="C4" s="86"/>
      <c r="D4" s="86"/>
      <c r="E4" s="86"/>
      <c r="F4" s="86"/>
      <c r="G4" s="86"/>
      <c r="H4" s="86"/>
      <c r="I4" s="86"/>
      <c r="J4" s="86"/>
      <c r="K4" s="86"/>
      <c r="L4" s="86"/>
      <c r="M4" s="86"/>
      <c r="N4" s="86"/>
      <c r="O4" s="86"/>
      <c r="P4" s="86"/>
    </row>
    <row r="5" spans="1:17">
      <c r="A5" s="86"/>
      <c r="B5" s="86"/>
      <c r="C5" s="86"/>
      <c r="D5" s="86"/>
      <c r="E5" s="86"/>
      <c r="F5" s="86"/>
      <c r="G5" s="86"/>
      <c r="H5" s="86"/>
      <c r="I5" s="86"/>
      <c r="J5" s="86"/>
      <c r="K5" s="86"/>
      <c r="L5" s="86"/>
      <c r="M5" s="86"/>
      <c r="N5" s="86"/>
      <c r="O5" s="86"/>
      <c r="P5" s="86"/>
    </row>
    <row r="6" spans="1:17">
      <c r="A6" s="86"/>
      <c r="B6" s="86"/>
      <c r="C6" s="86"/>
      <c r="D6" s="86"/>
      <c r="E6" s="86"/>
      <c r="F6" s="86"/>
      <c r="G6" s="86"/>
      <c r="H6" s="86"/>
      <c r="I6" s="86"/>
      <c r="J6" s="86"/>
      <c r="K6" s="86"/>
      <c r="L6" s="86"/>
      <c r="M6" s="86"/>
      <c r="N6" s="86"/>
      <c r="O6" s="86"/>
      <c r="P6" s="86"/>
    </row>
    <row r="7" spans="1:17">
      <c r="A7" s="86"/>
      <c r="B7" s="86"/>
      <c r="C7" s="86"/>
      <c r="D7" s="86"/>
      <c r="E7" s="86"/>
      <c r="F7" s="86"/>
      <c r="G7" s="86"/>
      <c r="H7" s="86"/>
      <c r="I7" s="86"/>
      <c r="J7" s="86"/>
      <c r="K7" s="86"/>
      <c r="L7" s="86"/>
      <c r="M7" s="86"/>
      <c r="N7" s="86"/>
      <c r="O7" s="86"/>
      <c r="P7" s="86"/>
    </row>
    <row r="8" spans="1:17">
      <c r="A8" s="86"/>
      <c r="B8" s="86"/>
      <c r="C8" s="86"/>
      <c r="D8" s="86"/>
      <c r="E8" s="86"/>
      <c r="F8" s="86"/>
      <c r="G8" s="86"/>
      <c r="H8" s="86"/>
      <c r="I8" s="86"/>
      <c r="J8" s="86"/>
      <c r="K8" s="86"/>
      <c r="L8" s="86"/>
      <c r="M8" s="86"/>
      <c r="N8" s="86"/>
      <c r="O8" s="86"/>
      <c r="P8" s="86"/>
    </row>
    <row r="9" spans="1:17">
      <c r="A9" s="86"/>
      <c r="B9" s="86"/>
      <c r="C9" s="86"/>
      <c r="D9" s="86"/>
      <c r="E9" s="86"/>
      <c r="F9" s="86"/>
      <c r="G9" s="86"/>
      <c r="H9" s="86"/>
      <c r="I9" s="86"/>
      <c r="J9" s="86"/>
      <c r="K9" s="86"/>
      <c r="L9" s="86"/>
      <c r="M9" s="86"/>
      <c r="N9" s="86"/>
      <c r="O9" s="86"/>
      <c r="P9" s="86"/>
    </row>
    <row r="10" spans="1:17">
      <c r="A10" s="86"/>
      <c r="B10" s="86"/>
      <c r="C10" s="86"/>
      <c r="D10" s="86"/>
      <c r="E10" s="86"/>
      <c r="F10" s="86"/>
      <c r="G10" s="86"/>
      <c r="H10" s="86"/>
      <c r="I10" s="86"/>
      <c r="J10" s="86"/>
      <c r="K10" s="86"/>
      <c r="L10" s="86"/>
      <c r="M10" s="86"/>
      <c r="N10" s="86"/>
      <c r="O10" s="86"/>
      <c r="P10" s="86"/>
    </row>
    <row r="11" spans="1:17">
      <c r="A11" s="86"/>
      <c r="B11" s="86"/>
      <c r="C11" s="86"/>
      <c r="D11" s="86"/>
      <c r="E11" s="86"/>
      <c r="F11" s="86"/>
      <c r="G11" s="86"/>
      <c r="H11" s="86"/>
      <c r="I11" s="86"/>
      <c r="J11" s="86"/>
      <c r="K11" s="86"/>
      <c r="L11" s="86"/>
      <c r="M11" s="86"/>
      <c r="N11" s="86"/>
      <c r="O11" s="86"/>
      <c r="P11" s="86"/>
    </row>
    <row r="12" spans="1:17">
      <c r="A12" s="86"/>
      <c r="B12" s="86"/>
      <c r="C12" s="86"/>
      <c r="D12" s="86"/>
      <c r="E12" s="86"/>
      <c r="F12" s="86"/>
      <c r="G12" s="86"/>
      <c r="H12" s="86"/>
      <c r="I12" s="86"/>
      <c r="J12" s="86"/>
      <c r="K12" s="86"/>
      <c r="L12" s="86"/>
      <c r="M12" s="86"/>
      <c r="N12" s="86"/>
      <c r="O12" s="86"/>
      <c r="P12" s="86"/>
    </row>
    <row r="13" spans="1:17">
      <c r="A13" s="86"/>
      <c r="B13" s="86"/>
      <c r="C13" s="86"/>
      <c r="D13" s="86"/>
      <c r="E13" s="86"/>
      <c r="F13" s="86"/>
      <c r="G13" s="86"/>
      <c r="H13" s="86"/>
      <c r="I13" s="86"/>
      <c r="J13" s="86"/>
      <c r="K13" s="86"/>
      <c r="L13" s="86"/>
      <c r="M13" s="86"/>
      <c r="N13" s="86"/>
      <c r="O13" s="86"/>
      <c r="P13" s="86"/>
    </row>
    <row r="14" spans="1:17">
      <c r="A14" s="86"/>
      <c r="B14" s="86"/>
      <c r="C14" s="86"/>
      <c r="D14" s="86"/>
      <c r="E14" s="86"/>
      <c r="F14" s="86"/>
      <c r="G14" s="86"/>
      <c r="H14" s="86"/>
      <c r="I14" s="86"/>
      <c r="J14" s="86"/>
      <c r="K14" s="86"/>
      <c r="L14" s="86"/>
      <c r="M14" s="86"/>
      <c r="N14" s="86"/>
      <c r="O14" s="86"/>
      <c r="P14" s="86"/>
    </row>
    <row r="15" spans="1:17">
      <c r="A15" s="86"/>
      <c r="B15" s="86"/>
      <c r="C15" s="86"/>
      <c r="D15" s="86"/>
      <c r="E15" s="86"/>
      <c r="F15" s="86"/>
      <c r="G15" s="86"/>
      <c r="H15" s="86"/>
      <c r="I15" s="86"/>
      <c r="J15" s="86"/>
      <c r="K15" s="86"/>
      <c r="L15" s="86"/>
      <c r="M15" s="86"/>
      <c r="N15" s="86"/>
      <c r="O15" s="86"/>
      <c r="P15" s="86"/>
    </row>
    <row r="16" spans="1:17">
      <c r="A16" s="86"/>
      <c r="B16" s="86"/>
      <c r="C16" s="86"/>
      <c r="D16" s="86"/>
      <c r="E16" s="86"/>
      <c r="F16" s="86"/>
      <c r="G16" s="86"/>
      <c r="H16" s="86"/>
      <c r="I16" s="86"/>
      <c r="J16" s="86"/>
      <c r="K16" s="86"/>
      <c r="L16" s="86"/>
      <c r="M16" s="86"/>
      <c r="N16" s="86"/>
      <c r="O16" s="86"/>
      <c r="P16" s="86"/>
    </row>
    <row r="17" spans="1:16">
      <c r="A17" s="86"/>
      <c r="B17" s="86"/>
      <c r="C17" s="86"/>
      <c r="D17" s="86"/>
      <c r="E17" s="86"/>
      <c r="F17" s="86"/>
      <c r="G17" s="86"/>
      <c r="H17" s="86"/>
      <c r="I17" s="86"/>
      <c r="J17" s="86"/>
      <c r="K17" s="86"/>
      <c r="L17" s="86"/>
      <c r="M17" s="86"/>
      <c r="N17" s="86"/>
      <c r="O17" s="86"/>
      <c r="P17" s="86"/>
    </row>
    <row r="18" spans="1:16">
      <c r="A18" s="86"/>
      <c r="B18" s="86"/>
      <c r="C18" s="86"/>
      <c r="D18" s="86"/>
      <c r="E18" s="86"/>
      <c r="F18" s="86"/>
      <c r="G18" s="86"/>
      <c r="H18" s="86"/>
      <c r="I18" s="86"/>
      <c r="J18" s="86"/>
      <c r="K18" s="86"/>
      <c r="L18" s="86"/>
      <c r="M18" s="86"/>
      <c r="N18" s="86"/>
      <c r="O18" s="86"/>
      <c r="P18" s="86"/>
    </row>
    <row r="19" spans="1:16">
      <c r="A19" s="86"/>
      <c r="B19" s="86"/>
      <c r="C19" s="86"/>
      <c r="D19" s="86"/>
      <c r="E19" s="86"/>
      <c r="F19" s="86"/>
      <c r="G19" s="86"/>
      <c r="H19" s="86"/>
      <c r="I19" s="86"/>
      <c r="J19" s="86"/>
      <c r="K19" s="86"/>
      <c r="L19" s="86"/>
      <c r="M19" s="86"/>
      <c r="N19" s="86"/>
      <c r="O19" s="86"/>
      <c r="P19" s="86"/>
    </row>
    <row r="20" spans="1:16">
      <c r="A20" s="86"/>
      <c r="B20" s="86"/>
      <c r="C20" s="86"/>
      <c r="D20" s="86"/>
      <c r="E20" s="86"/>
      <c r="F20" s="86"/>
      <c r="G20" s="86"/>
      <c r="H20" s="86"/>
      <c r="I20" s="86"/>
      <c r="J20" s="86"/>
      <c r="K20" s="86"/>
      <c r="L20" s="86"/>
      <c r="M20" s="86"/>
      <c r="N20" s="86"/>
      <c r="O20" s="86"/>
      <c r="P20" s="86"/>
    </row>
    <row r="21" spans="1:16">
      <c r="A21" s="86"/>
      <c r="B21" s="86"/>
      <c r="C21" s="86"/>
      <c r="D21" s="86"/>
      <c r="E21" s="86"/>
      <c r="F21" s="86"/>
      <c r="G21" s="86"/>
      <c r="H21" s="86"/>
      <c r="I21" s="86"/>
      <c r="J21" s="86"/>
      <c r="K21" s="86"/>
      <c r="L21" s="86"/>
      <c r="M21" s="86"/>
      <c r="N21" s="86"/>
      <c r="O21" s="86"/>
      <c r="P21" s="86"/>
    </row>
    <row r="22" spans="1:16">
      <c r="A22" s="86"/>
      <c r="B22" s="86"/>
      <c r="C22" s="86"/>
      <c r="D22" s="86"/>
      <c r="E22" s="86"/>
      <c r="F22" s="86"/>
      <c r="G22" s="86"/>
      <c r="H22" s="86"/>
      <c r="I22" s="86"/>
      <c r="J22" s="86"/>
      <c r="K22" s="86"/>
      <c r="L22" s="86"/>
      <c r="M22" s="86"/>
      <c r="N22" s="86"/>
      <c r="O22" s="86"/>
      <c r="P22" s="86"/>
    </row>
    <row r="23" spans="1:16">
      <c r="A23" s="86"/>
      <c r="B23" s="86"/>
      <c r="C23" s="86"/>
      <c r="D23" s="86"/>
      <c r="E23" s="86"/>
      <c r="F23" s="86"/>
      <c r="G23" s="86"/>
      <c r="H23" s="86"/>
      <c r="I23" s="86"/>
      <c r="J23" s="86"/>
      <c r="K23" s="86"/>
      <c r="L23" s="86"/>
      <c r="M23" s="86"/>
      <c r="N23" s="86"/>
      <c r="O23" s="86"/>
      <c r="P23" s="86"/>
    </row>
    <row r="24" spans="1:16">
      <c r="A24" s="86"/>
      <c r="B24" s="86"/>
      <c r="C24" s="86"/>
      <c r="D24" s="86"/>
      <c r="E24" s="86"/>
      <c r="F24" s="86"/>
      <c r="G24" s="86"/>
      <c r="H24" s="86"/>
      <c r="I24" s="86"/>
      <c r="J24" s="86"/>
      <c r="K24" s="86"/>
      <c r="L24" s="86"/>
      <c r="M24" s="86"/>
      <c r="N24" s="86"/>
      <c r="O24" s="86"/>
      <c r="P24" s="86"/>
    </row>
    <row r="25" spans="1:16">
      <c r="A25" s="86"/>
      <c r="B25" s="86"/>
      <c r="C25" s="86"/>
      <c r="D25" s="86"/>
      <c r="E25" s="86"/>
      <c r="F25" s="86"/>
      <c r="G25" s="86"/>
      <c r="H25" s="86"/>
      <c r="I25" s="86"/>
      <c r="J25" s="86"/>
      <c r="K25" s="86"/>
      <c r="L25" s="86"/>
      <c r="M25" s="86"/>
      <c r="N25" s="86"/>
      <c r="O25" s="86"/>
      <c r="P25" s="86"/>
    </row>
    <row r="26" spans="1:16">
      <c r="A26" s="86"/>
      <c r="B26" s="86"/>
      <c r="C26" s="86"/>
      <c r="D26" s="86"/>
      <c r="E26" s="86"/>
      <c r="F26" s="86"/>
      <c r="G26" s="86"/>
      <c r="H26" s="86"/>
      <c r="I26" s="86"/>
      <c r="J26" s="86"/>
      <c r="K26" s="86"/>
      <c r="L26" s="86"/>
      <c r="M26" s="86"/>
      <c r="N26" s="86"/>
      <c r="O26" s="86"/>
      <c r="P26" s="86"/>
    </row>
    <row r="27" spans="1:16">
      <c r="A27" s="86"/>
      <c r="B27" s="86"/>
      <c r="C27" s="86"/>
      <c r="D27" s="86"/>
      <c r="E27" s="86"/>
      <c r="F27" s="86"/>
      <c r="G27" s="86"/>
      <c r="H27" s="86"/>
      <c r="I27" s="86"/>
      <c r="J27" s="86"/>
      <c r="K27" s="86"/>
      <c r="L27" s="86"/>
      <c r="M27" s="86"/>
      <c r="N27" s="86"/>
      <c r="O27" s="86"/>
      <c r="P27" s="86"/>
    </row>
    <row r="28" spans="1:16">
      <c r="A28" s="86"/>
      <c r="B28" s="86"/>
      <c r="C28" s="86"/>
      <c r="D28" s="86"/>
      <c r="E28" s="86"/>
      <c r="F28" s="86"/>
      <c r="G28" s="86"/>
      <c r="H28" s="86"/>
      <c r="I28" s="86"/>
      <c r="J28" s="86"/>
      <c r="K28" s="86"/>
      <c r="L28" s="86"/>
      <c r="M28" s="86"/>
      <c r="N28" s="86"/>
      <c r="O28" s="86"/>
      <c r="P28" s="86"/>
    </row>
    <row r="29" spans="1:16">
      <c r="A29" s="86"/>
      <c r="B29" s="86"/>
      <c r="C29" s="86"/>
      <c r="D29" s="86"/>
      <c r="E29" s="86"/>
      <c r="F29" s="86"/>
      <c r="G29" s="86"/>
      <c r="H29" s="86"/>
      <c r="I29" s="86"/>
      <c r="J29" s="86"/>
      <c r="K29" s="86"/>
      <c r="L29" s="86"/>
      <c r="M29" s="86"/>
      <c r="N29" s="86"/>
      <c r="O29" s="86"/>
      <c r="P29" s="86"/>
    </row>
    <row r="30" spans="1:16">
      <c r="A30" s="86"/>
      <c r="B30" s="86"/>
      <c r="C30" s="86"/>
      <c r="D30" s="86"/>
      <c r="E30" s="86"/>
      <c r="F30" s="86"/>
      <c r="G30" s="86"/>
      <c r="H30" s="86"/>
      <c r="I30" s="86"/>
      <c r="J30" s="86"/>
      <c r="K30" s="86"/>
      <c r="L30" s="86"/>
      <c r="M30" s="86"/>
      <c r="N30" s="86"/>
      <c r="O30" s="86"/>
      <c r="P30" s="86"/>
    </row>
    <row r="31" spans="1:16">
      <c r="A31" s="86"/>
      <c r="B31" s="86"/>
      <c r="C31" s="86"/>
      <c r="D31" s="86"/>
      <c r="E31" s="86"/>
      <c r="F31" s="86"/>
      <c r="G31" s="86"/>
      <c r="H31" s="86"/>
      <c r="I31" s="86"/>
      <c r="J31" s="86"/>
      <c r="K31" s="86"/>
      <c r="L31" s="86"/>
      <c r="M31" s="86"/>
      <c r="N31" s="86"/>
      <c r="O31" s="86"/>
      <c r="P31" s="86"/>
    </row>
    <row r="32" spans="1:16">
      <c r="A32" s="86"/>
      <c r="B32" s="86"/>
      <c r="C32" s="86"/>
      <c r="D32" s="86"/>
      <c r="E32" s="86"/>
      <c r="F32" s="86"/>
      <c r="G32" s="86"/>
      <c r="H32" s="86"/>
      <c r="I32" s="86"/>
      <c r="J32" s="86"/>
      <c r="K32" s="86"/>
      <c r="L32" s="86"/>
      <c r="M32" s="86"/>
      <c r="N32" s="86"/>
      <c r="O32" s="86"/>
      <c r="P32" s="86"/>
    </row>
    <row r="33" spans="1:17">
      <c r="A33" s="86"/>
      <c r="B33" s="86"/>
      <c r="C33" s="86"/>
      <c r="D33" s="86"/>
      <c r="E33" s="86"/>
      <c r="F33" s="86"/>
      <c r="G33" s="86"/>
      <c r="H33" s="86"/>
      <c r="I33" s="86"/>
      <c r="J33" s="86"/>
      <c r="K33" s="86"/>
      <c r="L33" s="86"/>
      <c r="M33" s="86"/>
      <c r="N33" s="86"/>
      <c r="O33" s="86"/>
      <c r="P33" s="86"/>
      <c r="Q33" s="104"/>
    </row>
    <row r="34" spans="1:17">
      <c r="A34" s="86"/>
      <c r="B34" s="86"/>
      <c r="C34" s="86"/>
      <c r="D34" s="86"/>
      <c r="E34" s="86"/>
      <c r="F34" s="86"/>
      <c r="G34" s="86"/>
      <c r="H34" s="86"/>
      <c r="I34" s="86"/>
      <c r="J34" s="86"/>
      <c r="K34" s="86"/>
      <c r="L34" s="86"/>
      <c r="M34" s="86"/>
      <c r="N34" s="86"/>
      <c r="O34" s="86"/>
      <c r="P34" s="86"/>
    </row>
    <row r="35" spans="1:17">
      <c r="A35" s="86"/>
      <c r="B35" s="86"/>
      <c r="C35" s="86"/>
      <c r="D35" s="86"/>
      <c r="E35" s="86"/>
      <c r="F35" s="86"/>
      <c r="G35" s="86"/>
      <c r="H35" s="86"/>
      <c r="I35" s="86"/>
      <c r="J35" s="86"/>
      <c r="K35" s="86"/>
      <c r="L35" s="86"/>
      <c r="M35" s="86"/>
      <c r="N35" s="86"/>
      <c r="O35" s="86"/>
      <c r="P35" s="86"/>
    </row>
    <row r="36" spans="1:17">
      <c r="A36" s="86"/>
      <c r="B36" s="86"/>
      <c r="C36" s="86"/>
      <c r="D36" s="86"/>
      <c r="E36" s="86"/>
      <c r="F36" s="86"/>
      <c r="G36" s="86"/>
      <c r="H36" s="86"/>
      <c r="I36" s="86"/>
      <c r="J36" s="86"/>
      <c r="K36" s="86"/>
      <c r="L36" s="86"/>
      <c r="M36" s="86"/>
      <c r="N36" s="86"/>
      <c r="O36" s="86"/>
      <c r="P36" s="86"/>
    </row>
    <row r="37" spans="1:17">
      <c r="A37" s="86"/>
      <c r="B37" s="86"/>
      <c r="C37" s="86"/>
      <c r="D37" s="86"/>
      <c r="E37" s="86"/>
      <c r="F37" s="86"/>
      <c r="G37" s="86"/>
      <c r="H37" s="86"/>
      <c r="I37" s="86"/>
      <c r="J37" s="86"/>
      <c r="K37" s="86"/>
      <c r="L37" s="86"/>
      <c r="M37" s="86"/>
      <c r="N37" s="86"/>
      <c r="O37" s="86"/>
      <c r="P37" s="86"/>
    </row>
    <row r="38" spans="1:17">
      <c r="A38" s="86"/>
      <c r="B38" s="86"/>
      <c r="C38" s="86"/>
      <c r="D38" s="86"/>
      <c r="E38" s="86"/>
      <c r="F38" s="86"/>
      <c r="G38" s="86"/>
      <c r="H38" s="86"/>
      <c r="I38" s="86"/>
      <c r="J38" s="86"/>
      <c r="K38" s="86"/>
      <c r="L38" s="86"/>
      <c r="M38" s="86"/>
      <c r="N38" s="86"/>
      <c r="O38" s="86"/>
      <c r="P38" s="86"/>
    </row>
    <row r="39" spans="1:17">
      <c r="A39" s="86"/>
      <c r="B39" s="86"/>
      <c r="C39" s="86"/>
      <c r="D39" s="86"/>
      <c r="E39" s="86"/>
      <c r="F39" s="86"/>
      <c r="G39" s="86"/>
      <c r="H39" s="86"/>
      <c r="I39" s="86"/>
      <c r="J39" s="86"/>
      <c r="K39" s="86"/>
      <c r="L39" s="86"/>
      <c r="M39" s="86"/>
      <c r="N39" s="86"/>
      <c r="O39" s="86"/>
      <c r="P39" s="86"/>
    </row>
    <row r="40" spans="1:17">
      <c r="A40" s="86"/>
      <c r="B40" s="86"/>
      <c r="C40" s="86"/>
      <c r="D40" s="86"/>
      <c r="E40" s="86"/>
      <c r="F40" s="86"/>
      <c r="G40" s="86"/>
      <c r="H40" s="86"/>
      <c r="I40" s="86"/>
      <c r="J40" s="86"/>
      <c r="K40" s="86"/>
      <c r="L40" s="86"/>
      <c r="M40" s="86"/>
      <c r="N40" s="86"/>
      <c r="O40" s="86"/>
      <c r="P40" s="86"/>
    </row>
    <row r="41" spans="1:17">
      <c r="A41" s="86"/>
      <c r="B41" s="86"/>
      <c r="C41" s="86"/>
      <c r="D41" s="86"/>
      <c r="E41" s="86"/>
      <c r="F41" s="86"/>
      <c r="G41" s="86"/>
      <c r="H41" s="86"/>
      <c r="I41" s="86"/>
      <c r="J41" s="86"/>
      <c r="K41" s="86"/>
      <c r="L41" s="86"/>
      <c r="M41" s="86"/>
      <c r="N41" s="86"/>
      <c r="O41" s="86"/>
      <c r="P41" s="86"/>
    </row>
    <row r="42" spans="1:17">
      <c r="A42" s="86"/>
      <c r="B42" s="86"/>
      <c r="C42" s="86"/>
      <c r="D42" s="86"/>
      <c r="E42" s="86"/>
      <c r="F42" s="86"/>
      <c r="G42" s="86"/>
      <c r="H42" s="86"/>
      <c r="I42" s="86"/>
      <c r="J42" s="86"/>
      <c r="K42" s="86"/>
      <c r="L42" s="86"/>
      <c r="M42" s="86"/>
      <c r="N42" s="86"/>
      <c r="O42" s="86"/>
      <c r="P42" s="86"/>
    </row>
    <row r="43" spans="1:17">
      <c r="A43" s="86"/>
      <c r="B43" s="86"/>
      <c r="C43" s="86"/>
      <c r="D43" s="86"/>
      <c r="E43" s="86"/>
      <c r="F43" s="86"/>
      <c r="G43" s="86"/>
      <c r="H43" s="86"/>
      <c r="I43" s="86"/>
      <c r="J43" s="86"/>
      <c r="K43" s="86"/>
      <c r="L43" s="86"/>
      <c r="M43" s="86"/>
      <c r="N43" s="86"/>
      <c r="O43" s="86"/>
      <c r="P43" s="86"/>
    </row>
    <row r="44" spans="1:17">
      <c r="A44" s="86"/>
      <c r="B44" s="86"/>
      <c r="C44" s="86"/>
      <c r="D44" s="86"/>
      <c r="E44" s="86"/>
      <c r="F44" s="86"/>
      <c r="G44" s="86"/>
      <c r="H44" s="86"/>
      <c r="I44" s="86"/>
      <c r="J44" s="86"/>
      <c r="K44" s="86"/>
      <c r="L44" s="86"/>
      <c r="M44" s="86"/>
      <c r="N44" s="86"/>
      <c r="O44" s="86"/>
      <c r="P44" s="86"/>
    </row>
    <row r="45" spans="1:17">
      <c r="A45" s="86"/>
      <c r="B45" s="86"/>
      <c r="C45" s="86"/>
      <c r="D45" s="86"/>
      <c r="E45" s="86"/>
      <c r="F45" s="86"/>
      <c r="G45" s="86"/>
      <c r="H45" s="86"/>
      <c r="I45" s="86"/>
      <c r="J45" s="86"/>
      <c r="K45" s="86"/>
      <c r="L45" s="86"/>
      <c r="M45" s="86"/>
      <c r="N45" s="86"/>
      <c r="O45" s="86"/>
      <c r="P45" s="86"/>
    </row>
    <row r="46" spans="1:17">
      <c r="A46" s="86"/>
      <c r="B46" s="86"/>
      <c r="C46" s="86"/>
      <c r="D46" s="86"/>
      <c r="E46" s="86"/>
      <c r="F46" s="86"/>
      <c r="G46" s="86"/>
      <c r="H46" s="86"/>
      <c r="I46" s="86"/>
      <c r="J46" s="86"/>
      <c r="K46" s="86"/>
      <c r="L46" s="86"/>
      <c r="M46" s="86"/>
      <c r="N46" s="86"/>
      <c r="O46" s="86"/>
      <c r="P46" s="86"/>
    </row>
    <row r="47" spans="1:17">
      <c r="A47" s="86"/>
      <c r="B47" s="86"/>
      <c r="C47" s="86"/>
      <c r="D47" s="86"/>
      <c r="E47" s="86"/>
      <c r="F47" s="86"/>
      <c r="G47" s="86"/>
      <c r="H47" s="86"/>
      <c r="I47" s="86"/>
      <c r="J47" s="86"/>
      <c r="K47" s="86"/>
      <c r="L47" s="86"/>
      <c r="M47" s="86"/>
      <c r="N47" s="86"/>
      <c r="O47" s="86"/>
      <c r="P47" s="86"/>
    </row>
    <row r="48" spans="1:17">
      <c r="A48" s="86"/>
      <c r="B48" s="86"/>
      <c r="C48" s="86"/>
      <c r="D48" s="86"/>
      <c r="E48" s="86"/>
      <c r="F48" s="86"/>
      <c r="G48" s="86"/>
      <c r="H48" s="86"/>
      <c r="I48" s="86"/>
      <c r="J48" s="86"/>
      <c r="K48" s="86"/>
      <c r="L48" s="86"/>
      <c r="M48" s="86"/>
      <c r="N48" s="86"/>
      <c r="O48" s="86"/>
      <c r="P48" s="86"/>
    </row>
    <row r="49" spans="1:16">
      <c r="A49" s="86"/>
      <c r="B49" s="86"/>
      <c r="C49" s="86"/>
      <c r="D49" s="86"/>
      <c r="E49" s="86"/>
      <c r="F49" s="86"/>
      <c r="G49" s="86"/>
      <c r="H49" s="86"/>
      <c r="I49" s="86"/>
      <c r="J49" s="86"/>
      <c r="K49" s="86"/>
      <c r="L49" s="86"/>
      <c r="M49" s="86"/>
      <c r="N49" s="86"/>
      <c r="O49" s="86"/>
      <c r="P49" s="86"/>
    </row>
    <row r="50" spans="1:16">
      <c r="A50" s="86"/>
      <c r="B50" s="86"/>
      <c r="C50" s="86"/>
      <c r="D50" s="86"/>
      <c r="E50" s="86"/>
      <c r="F50" s="86"/>
      <c r="G50" s="86"/>
      <c r="H50" s="86"/>
      <c r="I50" s="86"/>
      <c r="J50" s="86"/>
      <c r="K50" s="86"/>
      <c r="L50" s="86"/>
      <c r="M50" s="86"/>
      <c r="N50" s="86"/>
      <c r="O50" s="86"/>
      <c r="P50" s="86"/>
    </row>
    <row r="51" spans="1:16">
      <c r="A51" s="86"/>
      <c r="B51" s="86"/>
      <c r="C51" s="86"/>
      <c r="D51" s="86"/>
      <c r="E51" s="86"/>
      <c r="F51" s="86"/>
      <c r="G51" s="86"/>
      <c r="H51" s="86"/>
      <c r="I51" s="86"/>
      <c r="J51" s="86"/>
      <c r="K51" s="86"/>
      <c r="L51" s="86"/>
      <c r="M51" s="86"/>
      <c r="N51" s="86"/>
      <c r="O51" s="86"/>
      <c r="P51" s="86"/>
    </row>
    <row r="52" spans="1:16">
      <c r="A52" s="86"/>
      <c r="B52" s="86"/>
      <c r="C52" s="86"/>
      <c r="D52" s="86"/>
      <c r="E52" s="86"/>
      <c r="F52" s="86"/>
      <c r="G52" s="86"/>
      <c r="H52" s="86"/>
      <c r="I52" s="86"/>
      <c r="J52" s="86"/>
      <c r="K52" s="86"/>
      <c r="L52" s="86"/>
      <c r="M52" s="86"/>
      <c r="N52" s="86"/>
      <c r="O52" s="86"/>
      <c r="P52" s="86"/>
    </row>
    <row r="53" spans="1:16">
      <c r="A53" s="86"/>
      <c r="B53" s="86"/>
      <c r="C53" s="86"/>
      <c r="D53" s="86"/>
      <c r="E53" s="86"/>
      <c r="F53" s="86"/>
      <c r="G53" s="86"/>
      <c r="H53" s="86"/>
      <c r="I53" s="86"/>
      <c r="J53" s="86"/>
      <c r="K53" s="86"/>
      <c r="L53" s="86"/>
      <c r="M53" s="86"/>
      <c r="N53" s="86"/>
      <c r="O53" s="86"/>
      <c r="P53" s="86"/>
    </row>
    <row r="54" spans="1:16">
      <c r="A54" s="86"/>
      <c r="B54" s="86"/>
      <c r="C54" s="86"/>
      <c r="D54" s="86"/>
      <c r="E54" s="86"/>
      <c r="F54" s="86"/>
      <c r="G54" s="86"/>
      <c r="H54" s="86"/>
      <c r="I54" s="86"/>
      <c r="J54" s="86"/>
      <c r="K54" s="86"/>
      <c r="L54" s="86"/>
      <c r="M54" s="86"/>
      <c r="N54" s="86"/>
      <c r="O54" s="86"/>
      <c r="P54" s="86"/>
    </row>
    <row r="55" spans="1:16">
      <c r="A55" s="86"/>
      <c r="B55" s="86"/>
      <c r="C55" s="86"/>
      <c r="D55" s="86"/>
      <c r="E55" s="86"/>
      <c r="F55" s="86"/>
      <c r="G55" s="86"/>
      <c r="H55" s="86"/>
      <c r="I55" s="86"/>
      <c r="J55" s="86"/>
      <c r="K55" s="86"/>
      <c r="L55" s="86"/>
      <c r="M55" s="86"/>
      <c r="N55" s="86"/>
      <c r="O55" s="86"/>
      <c r="P55" s="86"/>
    </row>
    <row r="56" spans="1:16">
      <c r="A56" s="86"/>
      <c r="B56" s="86"/>
      <c r="C56" s="86"/>
      <c r="D56" s="86"/>
      <c r="E56" s="86"/>
      <c r="F56" s="86"/>
      <c r="G56" s="86"/>
      <c r="H56" s="86"/>
      <c r="I56" s="86"/>
      <c r="J56" s="86"/>
      <c r="K56" s="86"/>
      <c r="L56" s="86"/>
      <c r="M56" s="86"/>
      <c r="N56" s="86"/>
      <c r="O56" s="86"/>
      <c r="P56" s="86"/>
    </row>
    <row r="57" spans="1:16">
      <c r="A57" s="86"/>
      <c r="B57" s="86"/>
      <c r="C57" s="86"/>
      <c r="D57" s="86"/>
      <c r="E57" s="86"/>
      <c r="F57" s="86"/>
      <c r="G57" s="86"/>
      <c r="H57" s="86"/>
      <c r="I57" s="86"/>
      <c r="J57" s="86"/>
      <c r="K57" s="86"/>
      <c r="L57" s="86"/>
      <c r="M57" s="86"/>
      <c r="N57" s="86"/>
      <c r="O57" s="86"/>
      <c r="P57" s="86"/>
    </row>
    <row r="58" spans="1:16">
      <c r="A58" s="86"/>
      <c r="B58" s="86"/>
      <c r="C58" s="86"/>
      <c r="D58" s="86"/>
      <c r="E58" s="86"/>
      <c r="F58" s="86"/>
      <c r="G58" s="86"/>
      <c r="H58" s="86"/>
      <c r="I58" s="86"/>
      <c r="J58" s="86"/>
      <c r="K58" s="86"/>
      <c r="L58" s="86"/>
      <c r="M58" s="86"/>
      <c r="N58" s="86"/>
      <c r="O58" s="86"/>
      <c r="P58" s="86"/>
    </row>
    <row r="59" spans="1:16">
      <c r="A59" s="86"/>
      <c r="B59" s="86"/>
      <c r="C59" s="86"/>
      <c r="D59" s="86"/>
      <c r="E59" s="86"/>
      <c r="F59" s="86"/>
      <c r="G59" s="86"/>
      <c r="H59" s="86"/>
      <c r="I59" s="86"/>
      <c r="J59" s="86"/>
      <c r="K59" s="86"/>
      <c r="L59" s="86"/>
      <c r="M59" s="86"/>
      <c r="N59" s="86"/>
      <c r="O59" s="86"/>
      <c r="P59" s="86"/>
    </row>
    <row r="60" spans="1:16">
      <c r="A60" s="86"/>
      <c r="B60" s="86"/>
      <c r="C60" s="86"/>
      <c r="D60" s="86"/>
      <c r="E60" s="86"/>
      <c r="F60" s="86"/>
      <c r="G60" s="86"/>
      <c r="H60" s="86"/>
      <c r="I60" s="86"/>
      <c r="J60" s="86"/>
      <c r="K60" s="86"/>
      <c r="L60" s="86"/>
      <c r="M60" s="86"/>
      <c r="N60" s="86"/>
      <c r="O60" s="86"/>
      <c r="P60" s="86"/>
    </row>
    <row r="61" spans="1:16">
      <c r="A61" s="86"/>
      <c r="B61" s="86"/>
      <c r="C61" s="86"/>
      <c r="D61" s="86"/>
      <c r="E61" s="86"/>
      <c r="F61" s="86"/>
      <c r="G61" s="86"/>
      <c r="H61" s="86"/>
      <c r="I61" s="86"/>
      <c r="J61" s="86"/>
      <c r="K61" s="86"/>
      <c r="L61" s="86"/>
      <c r="M61" s="86"/>
      <c r="N61" s="86"/>
      <c r="O61" s="86"/>
      <c r="P61" s="86"/>
    </row>
    <row r="62" spans="1:16">
      <c r="A62" s="86"/>
      <c r="B62" s="86"/>
      <c r="C62" s="86"/>
      <c r="D62" s="86"/>
      <c r="E62" s="86"/>
      <c r="F62" s="86"/>
      <c r="G62" s="86"/>
      <c r="H62" s="86"/>
      <c r="I62" s="86"/>
      <c r="J62" s="86"/>
      <c r="K62" s="86"/>
      <c r="L62" s="86"/>
      <c r="M62" s="86"/>
      <c r="N62" s="86"/>
      <c r="O62" s="86"/>
      <c r="P62" s="86"/>
    </row>
    <row r="63" spans="1:16">
      <c r="A63" s="86"/>
      <c r="B63" s="86"/>
      <c r="C63" s="86"/>
      <c r="D63" s="86"/>
      <c r="E63" s="86"/>
      <c r="F63" s="86"/>
      <c r="G63" s="86"/>
      <c r="H63" s="86"/>
      <c r="I63" s="86"/>
      <c r="J63" s="86"/>
      <c r="K63" s="86"/>
      <c r="L63" s="86"/>
      <c r="M63" s="86"/>
      <c r="N63" s="86"/>
      <c r="O63" s="86"/>
      <c r="P63" s="86"/>
    </row>
    <row r="64" spans="1:16">
      <c r="A64" s="86"/>
      <c r="B64" s="86"/>
      <c r="C64" s="86"/>
      <c r="D64" s="86"/>
      <c r="E64" s="86"/>
      <c r="F64" s="86"/>
      <c r="G64" s="86"/>
      <c r="H64" s="86"/>
      <c r="I64" s="86"/>
      <c r="J64" s="86"/>
      <c r="K64" s="86"/>
      <c r="L64" s="86"/>
      <c r="M64" s="86"/>
      <c r="N64" s="86"/>
      <c r="O64" s="86"/>
      <c r="P64" s="86"/>
    </row>
    <row r="65" spans="1:16">
      <c r="A65" s="86"/>
      <c r="B65" s="86"/>
      <c r="C65" s="86"/>
      <c r="D65" s="86"/>
      <c r="E65" s="86"/>
      <c r="F65" s="86"/>
      <c r="G65" s="86"/>
      <c r="H65" s="86"/>
      <c r="I65" s="86"/>
      <c r="J65" s="86"/>
      <c r="K65" s="86"/>
      <c r="L65" s="86"/>
      <c r="M65" s="86"/>
      <c r="N65" s="86"/>
      <c r="O65" s="86"/>
      <c r="P65" s="86"/>
    </row>
    <row r="66" spans="1:16">
      <c r="A66" s="86"/>
      <c r="B66" s="86"/>
      <c r="C66" s="86"/>
      <c r="D66" s="86"/>
      <c r="E66" s="86"/>
      <c r="F66" s="86"/>
      <c r="G66" s="86"/>
      <c r="H66" s="86"/>
      <c r="I66" s="86"/>
      <c r="J66" s="86"/>
      <c r="K66" s="86"/>
      <c r="L66" s="86"/>
      <c r="M66" s="86"/>
      <c r="N66" s="86"/>
      <c r="O66" s="86"/>
      <c r="P66" s="86"/>
    </row>
    <row r="67" spans="1:16">
      <c r="A67" s="86"/>
      <c r="B67" s="86"/>
      <c r="C67" s="86"/>
      <c r="D67" s="86"/>
      <c r="E67" s="86"/>
      <c r="F67" s="86"/>
      <c r="G67" s="86"/>
      <c r="H67" s="86"/>
      <c r="I67" s="86"/>
      <c r="J67" s="86"/>
      <c r="K67" s="86"/>
      <c r="L67" s="86"/>
      <c r="M67" s="86"/>
      <c r="N67" s="86"/>
      <c r="O67" s="86"/>
      <c r="P67" s="86"/>
    </row>
    <row r="68" spans="1:16">
      <c r="A68" s="86"/>
      <c r="B68" s="86"/>
      <c r="C68" s="86"/>
      <c r="D68" s="86"/>
      <c r="E68" s="86"/>
      <c r="F68" s="86"/>
      <c r="G68" s="86"/>
      <c r="H68" s="86"/>
      <c r="I68" s="86"/>
      <c r="J68" s="86"/>
      <c r="K68" s="86"/>
      <c r="L68" s="86"/>
      <c r="M68" s="86"/>
      <c r="N68" s="86"/>
      <c r="O68" s="86"/>
      <c r="P68" s="86"/>
    </row>
    <row r="69" spans="1:16">
      <c r="A69" s="86"/>
      <c r="B69" s="86"/>
      <c r="C69" s="86"/>
      <c r="D69" s="86"/>
      <c r="E69" s="86"/>
      <c r="F69" s="86"/>
      <c r="G69" s="86"/>
      <c r="H69" s="86"/>
      <c r="I69" s="86"/>
      <c r="J69" s="86"/>
      <c r="K69" s="86"/>
      <c r="L69" s="86"/>
      <c r="M69" s="86"/>
      <c r="N69" s="86"/>
      <c r="O69" s="86"/>
      <c r="P69" s="86"/>
    </row>
    <row r="70" spans="1:16">
      <c r="A70" s="86"/>
      <c r="B70" s="86"/>
      <c r="C70" s="86"/>
      <c r="D70" s="86"/>
      <c r="E70" s="86"/>
      <c r="F70" s="86"/>
      <c r="G70" s="86"/>
      <c r="H70" s="86"/>
      <c r="I70" s="86"/>
      <c r="J70" s="86"/>
      <c r="K70" s="86"/>
      <c r="L70" s="86"/>
      <c r="M70" s="86"/>
      <c r="N70" s="86"/>
      <c r="O70" s="86"/>
      <c r="P70" s="86"/>
    </row>
    <row r="71" spans="1:16">
      <c r="A71" s="119" t="s">
        <v>96</v>
      </c>
      <c r="B71" s="86"/>
      <c r="C71" s="86"/>
      <c r="D71" s="86"/>
      <c r="E71" s="86"/>
      <c r="F71" s="86"/>
      <c r="G71" s="86"/>
      <c r="H71" s="86"/>
      <c r="I71" s="86"/>
      <c r="J71" s="86"/>
      <c r="K71" s="86"/>
      <c r="L71" s="86"/>
      <c r="M71" s="86"/>
      <c r="N71" s="86"/>
      <c r="O71" s="86"/>
      <c r="P71" s="86"/>
    </row>
  </sheetData>
  <mergeCells count="1">
    <mergeCell ref="A3:Q3"/>
  </mergeCell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21A3A-3FA5-41E3-9570-37FAB3131D0A}">
  <sheetPr>
    <tabColor theme="4" tint="-0.249977111117893"/>
  </sheetPr>
  <dimension ref="A1:K78"/>
  <sheetViews>
    <sheetView workbookViewId="0">
      <pane ySplit="4" topLeftCell="A5" activePane="bottomLeft" state="frozen"/>
      <selection pane="bottomLeft"/>
    </sheetView>
  </sheetViews>
  <sheetFormatPr defaultRowHeight="13.15"/>
  <cols>
    <col min="1" max="1" width="11.85546875" customWidth="1"/>
    <col min="2" max="2" width="15.5703125" customWidth="1"/>
    <col min="3" max="3" width="14.7109375" style="25" customWidth="1"/>
    <col min="4" max="4" width="10.7109375" style="74" customWidth="1"/>
    <col min="5" max="6" width="14.7109375" customWidth="1"/>
    <col min="7" max="7" width="10.7109375" customWidth="1"/>
    <col min="8" max="11" width="14.7109375" customWidth="1"/>
  </cols>
  <sheetData>
    <row r="1" spans="1:11" s="23" customFormat="1" ht="25.5" customHeight="1">
      <c r="A1" s="22" t="s">
        <v>0</v>
      </c>
      <c r="B1" s="30"/>
      <c r="C1" s="30"/>
      <c r="D1" s="77"/>
      <c r="E1" s="17"/>
      <c r="F1" s="17"/>
      <c r="G1" s="17"/>
      <c r="H1" s="17"/>
    </row>
    <row r="2" spans="1:11" s="23" customFormat="1" ht="10.15" customHeight="1">
      <c r="A2" s="30"/>
      <c r="B2" s="30"/>
      <c r="C2" s="30"/>
      <c r="D2" s="77"/>
      <c r="E2" s="17"/>
      <c r="F2" s="17"/>
      <c r="G2" s="17"/>
      <c r="H2" s="17"/>
    </row>
    <row r="3" spans="1:11" s="23" customFormat="1" ht="50.45" customHeight="1">
      <c r="A3" s="149" t="s">
        <v>218</v>
      </c>
      <c r="B3" s="149"/>
      <c r="C3" s="149"/>
      <c r="D3" s="149"/>
      <c r="E3" s="149"/>
      <c r="F3" s="149"/>
      <c r="G3" s="149"/>
      <c r="H3" s="149"/>
      <c r="I3" s="149"/>
      <c r="J3" s="149"/>
    </row>
    <row r="4" spans="1:11" s="27" customFormat="1" ht="82.35" customHeight="1">
      <c r="A4" s="40" t="s">
        <v>67</v>
      </c>
      <c r="B4" s="40" t="s">
        <v>219</v>
      </c>
      <c r="C4" s="41" t="s">
        <v>204</v>
      </c>
      <c r="D4" s="43" t="s">
        <v>205</v>
      </c>
      <c r="E4" s="43" t="s">
        <v>206</v>
      </c>
      <c r="F4" s="42" t="s">
        <v>207</v>
      </c>
      <c r="G4" s="43" t="s">
        <v>208</v>
      </c>
      <c r="H4" s="42" t="s">
        <v>209</v>
      </c>
      <c r="I4" s="42" t="s">
        <v>210</v>
      </c>
      <c r="J4" s="42" t="s">
        <v>211</v>
      </c>
      <c r="K4" s="42" t="s">
        <v>212</v>
      </c>
    </row>
    <row r="5" spans="1:11" s="28" customFormat="1" ht="15" customHeight="1">
      <c r="A5" s="36" t="s">
        <v>82</v>
      </c>
      <c r="B5" s="36" t="s">
        <v>83</v>
      </c>
      <c r="C5" s="37">
        <v>7399616</v>
      </c>
      <c r="D5" s="39">
        <v>2.17</v>
      </c>
      <c r="E5" s="39">
        <v>21.88</v>
      </c>
      <c r="F5" s="37">
        <v>1210189</v>
      </c>
      <c r="G5" s="39">
        <v>16.399999999999999</v>
      </c>
      <c r="H5" s="38">
        <v>830.88</v>
      </c>
      <c r="I5" s="38">
        <v>438.76</v>
      </c>
      <c r="J5" s="38">
        <v>392.13</v>
      </c>
      <c r="K5" s="38">
        <v>468.8</v>
      </c>
    </row>
    <row r="6" spans="1:11" ht="15" customHeight="1">
      <c r="A6" s="32" t="s">
        <v>82</v>
      </c>
      <c r="B6" s="32" t="s">
        <v>220</v>
      </c>
      <c r="C6" s="33">
        <v>151559</v>
      </c>
      <c r="D6" s="35">
        <v>1.52</v>
      </c>
      <c r="E6" s="35">
        <v>31.3</v>
      </c>
      <c r="F6" s="33">
        <v>44175</v>
      </c>
      <c r="G6" s="35">
        <v>29.1</v>
      </c>
      <c r="H6" s="34">
        <v>269.58</v>
      </c>
      <c r="I6" s="34">
        <v>153.5</v>
      </c>
      <c r="J6" s="34">
        <v>116.08</v>
      </c>
      <c r="K6" s="34">
        <v>163.84</v>
      </c>
    </row>
    <row r="7" spans="1:11" ht="15" customHeight="1">
      <c r="A7" s="32" t="s">
        <v>82</v>
      </c>
      <c r="B7" s="32" t="s">
        <v>221</v>
      </c>
      <c r="C7" s="33">
        <v>439317</v>
      </c>
      <c r="D7" s="35">
        <v>1.79</v>
      </c>
      <c r="E7" s="35">
        <v>29.98</v>
      </c>
      <c r="F7" s="33">
        <v>110318</v>
      </c>
      <c r="G7" s="35">
        <v>25.1</v>
      </c>
      <c r="H7" s="34">
        <v>489.03</v>
      </c>
      <c r="I7" s="34">
        <v>296.83999999999997</v>
      </c>
      <c r="J7" s="34">
        <v>192.19</v>
      </c>
      <c r="K7" s="34">
        <v>256.64</v>
      </c>
    </row>
    <row r="8" spans="1:11" ht="15" customHeight="1">
      <c r="A8" s="32" t="s">
        <v>82</v>
      </c>
      <c r="B8" s="32" t="s">
        <v>222</v>
      </c>
      <c r="C8" s="33">
        <v>526005</v>
      </c>
      <c r="D8" s="35">
        <v>1.92</v>
      </c>
      <c r="E8" s="35">
        <v>30.95</v>
      </c>
      <c r="F8" s="33">
        <v>127884</v>
      </c>
      <c r="G8" s="35">
        <v>24.3</v>
      </c>
      <c r="H8" s="34">
        <v>822.98</v>
      </c>
      <c r="I8" s="34">
        <v>421.6</v>
      </c>
      <c r="J8" s="34">
        <v>401.38</v>
      </c>
      <c r="K8" s="34">
        <v>530.30999999999995</v>
      </c>
    </row>
    <row r="9" spans="1:11" ht="15" customHeight="1">
      <c r="A9" s="32" t="s">
        <v>82</v>
      </c>
      <c r="B9" s="32" t="s">
        <v>223</v>
      </c>
      <c r="C9" s="33">
        <v>436314</v>
      </c>
      <c r="D9" s="35">
        <v>1.76</v>
      </c>
      <c r="E9" s="35">
        <v>32.22</v>
      </c>
      <c r="F9" s="33">
        <v>117106</v>
      </c>
      <c r="G9" s="35">
        <v>26.8</v>
      </c>
      <c r="H9" s="34">
        <v>701.08</v>
      </c>
      <c r="I9" s="34">
        <v>391.2</v>
      </c>
      <c r="J9" s="34">
        <v>309.88</v>
      </c>
      <c r="K9" s="34">
        <v>423.56</v>
      </c>
    </row>
    <row r="10" spans="1:11" ht="15" customHeight="1">
      <c r="A10" s="32" t="s">
        <v>82</v>
      </c>
      <c r="B10" s="32" t="s">
        <v>224</v>
      </c>
      <c r="C10" s="33">
        <v>344455</v>
      </c>
      <c r="D10" s="35">
        <v>1.75</v>
      </c>
      <c r="E10" s="35">
        <v>27.74</v>
      </c>
      <c r="F10" s="33">
        <v>78967</v>
      </c>
      <c r="G10" s="35">
        <v>22.9</v>
      </c>
      <c r="H10" s="34">
        <v>662.36</v>
      </c>
      <c r="I10" s="34">
        <v>384.31</v>
      </c>
      <c r="J10" s="34">
        <v>278.05</v>
      </c>
      <c r="K10" s="34">
        <v>360.76</v>
      </c>
    </row>
    <row r="11" spans="1:11" ht="15" customHeight="1">
      <c r="A11" s="32" t="s">
        <v>82</v>
      </c>
      <c r="B11" s="32" t="s">
        <v>225</v>
      </c>
      <c r="C11" s="33">
        <v>357181</v>
      </c>
      <c r="D11" s="35">
        <v>1.83</v>
      </c>
      <c r="E11" s="35">
        <v>21.84</v>
      </c>
      <c r="F11" s="33">
        <v>59931</v>
      </c>
      <c r="G11" s="35">
        <v>16.8</v>
      </c>
      <c r="H11" s="34">
        <v>659.69</v>
      </c>
      <c r="I11" s="34">
        <v>383.28</v>
      </c>
      <c r="J11" s="34">
        <v>276.41000000000003</v>
      </c>
      <c r="K11" s="34">
        <v>332.14</v>
      </c>
    </row>
    <row r="12" spans="1:11" ht="15" customHeight="1">
      <c r="A12" s="32" t="s">
        <v>82</v>
      </c>
      <c r="B12" s="32" t="s">
        <v>226</v>
      </c>
      <c r="C12" s="33">
        <v>465918</v>
      </c>
      <c r="D12" s="35">
        <v>1.88</v>
      </c>
      <c r="E12" s="35">
        <v>20.93</v>
      </c>
      <c r="F12" s="33">
        <v>73413</v>
      </c>
      <c r="G12" s="35">
        <v>15.8</v>
      </c>
      <c r="H12" s="34">
        <v>682.89</v>
      </c>
      <c r="I12" s="34">
        <v>392.19</v>
      </c>
      <c r="J12" s="34">
        <v>290.69</v>
      </c>
      <c r="K12" s="34">
        <v>345.06</v>
      </c>
    </row>
    <row r="13" spans="1:11" ht="15" customHeight="1">
      <c r="A13" s="32" t="s">
        <v>82</v>
      </c>
      <c r="B13" s="32" t="s">
        <v>227</v>
      </c>
      <c r="C13" s="33">
        <v>525158</v>
      </c>
      <c r="D13" s="35">
        <v>1.92</v>
      </c>
      <c r="E13" s="35">
        <v>21.4</v>
      </c>
      <c r="F13" s="33">
        <v>84597</v>
      </c>
      <c r="G13" s="35">
        <v>16.100000000000001</v>
      </c>
      <c r="H13" s="34">
        <v>710.84</v>
      </c>
      <c r="I13" s="34">
        <v>403.32</v>
      </c>
      <c r="J13" s="34">
        <v>307.52</v>
      </c>
      <c r="K13" s="34">
        <v>366.57</v>
      </c>
    </row>
    <row r="14" spans="1:11" ht="15" customHeight="1">
      <c r="A14" s="32" t="s">
        <v>82</v>
      </c>
      <c r="B14" s="32" t="s">
        <v>228</v>
      </c>
      <c r="C14" s="33">
        <v>539850</v>
      </c>
      <c r="D14" s="35">
        <v>1.98</v>
      </c>
      <c r="E14" s="35">
        <v>21.65</v>
      </c>
      <c r="F14" s="33">
        <v>87240</v>
      </c>
      <c r="G14" s="35">
        <v>16.2</v>
      </c>
      <c r="H14" s="34">
        <v>744.46</v>
      </c>
      <c r="I14" s="34">
        <v>417.57</v>
      </c>
      <c r="J14" s="34">
        <v>326.89</v>
      </c>
      <c r="K14" s="34">
        <v>389.89</v>
      </c>
    </row>
    <row r="15" spans="1:11" ht="15" customHeight="1">
      <c r="A15" s="32" t="s">
        <v>82</v>
      </c>
      <c r="B15" s="32" t="s">
        <v>229</v>
      </c>
      <c r="C15" s="33">
        <v>511135</v>
      </c>
      <c r="D15" s="35">
        <v>2.06</v>
      </c>
      <c r="E15" s="35">
        <v>21.27</v>
      </c>
      <c r="F15" s="33">
        <v>80018</v>
      </c>
      <c r="G15" s="35">
        <v>15.7</v>
      </c>
      <c r="H15" s="34">
        <v>801.01</v>
      </c>
      <c r="I15" s="34">
        <v>439.45</v>
      </c>
      <c r="J15" s="34">
        <v>361.56</v>
      </c>
      <c r="K15" s="34">
        <v>428.67</v>
      </c>
    </row>
    <row r="16" spans="1:11" ht="15" customHeight="1">
      <c r="A16" s="32" t="s">
        <v>82</v>
      </c>
      <c r="B16" s="32" t="s">
        <v>230</v>
      </c>
      <c r="C16" s="33">
        <v>538491</v>
      </c>
      <c r="D16" s="35">
        <v>2.16</v>
      </c>
      <c r="E16" s="35">
        <v>19.95</v>
      </c>
      <c r="F16" s="33">
        <v>77099</v>
      </c>
      <c r="G16" s="35">
        <v>14.3</v>
      </c>
      <c r="H16" s="34">
        <v>870.48</v>
      </c>
      <c r="I16" s="34">
        <v>464.03</v>
      </c>
      <c r="J16" s="34">
        <v>406.45</v>
      </c>
      <c r="K16" s="34">
        <v>474.36</v>
      </c>
    </row>
    <row r="17" spans="1:11" ht="15" customHeight="1">
      <c r="A17" s="32" t="s">
        <v>82</v>
      </c>
      <c r="B17" s="32" t="s">
        <v>231</v>
      </c>
      <c r="C17" s="33">
        <v>506505</v>
      </c>
      <c r="D17" s="35">
        <v>2.29</v>
      </c>
      <c r="E17" s="35">
        <v>18.2</v>
      </c>
      <c r="F17" s="33">
        <v>63345</v>
      </c>
      <c r="G17" s="35">
        <v>12.5</v>
      </c>
      <c r="H17" s="34">
        <v>959.85</v>
      </c>
      <c r="I17" s="34">
        <v>493.82</v>
      </c>
      <c r="J17" s="34">
        <v>466.03</v>
      </c>
      <c r="K17" s="34">
        <v>532.64</v>
      </c>
    </row>
    <row r="18" spans="1:11" ht="15" customHeight="1">
      <c r="A18" s="32" t="s">
        <v>82</v>
      </c>
      <c r="B18" s="32" t="s">
        <v>232</v>
      </c>
      <c r="C18" s="33">
        <v>534316</v>
      </c>
      <c r="D18" s="35">
        <v>2.44</v>
      </c>
      <c r="E18" s="35">
        <v>16.63</v>
      </c>
      <c r="F18" s="33">
        <v>57874</v>
      </c>
      <c r="G18" s="35">
        <v>10.8</v>
      </c>
      <c r="H18" s="34">
        <v>1050.52</v>
      </c>
      <c r="I18" s="34">
        <v>524.20000000000005</v>
      </c>
      <c r="J18" s="34">
        <v>526.32000000000005</v>
      </c>
      <c r="K18" s="34">
        <v>590.25</v>
      </c>
    </row>
    <row r="19" spans="1:11" ht="15" customHeight="1">
      <c r="A19" s="32" t="s">
        <v>82</v>
      </c>
      <c r="B19" s="32" t="s">
        <v>233</v>
      </c>
      <c r="C19" s="33">
        <v>493265</v>
      </c>
      <c r="D19" s="35">
        <v>2.57</v>
      </c>
      <c r="E19" s="35">
        <v>15.89</v>
      </c>
      <c r="F19" s="33">
        <v>48968</v>
      </c>
      <c r="G19" s="35">
        <v>9.9</v>
      </c>
      <c r="H19" s="34">
        <v>1109.71</v>
      </c>
      <c r="I19" s="34">
        <v>543.82000000000005</v>
      </c>
      <c r="J19" s="34">
        <v>565.89</v>
      </c>
      <c r="K19" s="34">
        <v>628.26</v>
      </c>
    </row>
    <row r="20" spans="1:11" ht="15" customHeight="1">
      <c r="A20" s="32" t="s">
        <v>82</v>
      </c>
      <c r="B20" s="32" t="s">
        <v>234</v>
      </c>
      <c r="C20" s="33">
        <v>420254</v>
      </c>
      <c r="D20" s="35">
        <v>2.68</v>
      </c>
      <c r="E20" s="35">
        <v>16.04</v>
      </c>
      <c r="F20" s="33">
        <v>41470</v>
      </c>
      <c r="G20" s="35">
        <v>9.9</v>
      </c>
      <c r="H20" s="34">
        <v>1105.1400000000001</v>
      </c>
      <c r="I20" s="34">
        <v>537.51</v>
      </c>
      <c r="J20" s="34">
        <v>567.62</v>
      </c>
      <c r="K20" s="34">
        <v>629.77</v>
      </c>
    </row>
    <row r="21" spans="1:11" ht="15" customHeight="1">
      <c r="A21" s="32" t="s">
        <v>82</v>
      </c>
      <c r="B21" s="32" t="s">
        <v>235</v>
      </c>
      <c r="C21" s="33">
        <v>316204</v>
      </c>
      <c r="D21" s="35">
        <v>2.88</v>
      </c>
      <c r="E21" s="35">
        <v>16.09</v>
      </c>
      <c r="F21" s="33">
        <v>31250</v>
      </c>
      <c r="G21" s="35">
        <v>9.9</v>
      </c>
      <c r="H21" s="34">
        <v>1089.23</v>
      </c>
      <c r="I21" s="34">
        <v>524.17999999999995</v>
      </c>
      <c r="J21" s="34">
        <v>565.04999999999995</v>
      </c>
      <c r="K21" s="34">
        <v>627.02</v>
      </c>
    </row>
    <row r="22" spans="1:11" ht="15" customHeight="1">
      <c r="A22" s="32" t="s">
        <v>82</v>
      </c>
      <c r="B22" s="32" t="s">
        <v>236</v>
      </c>
      <c r="C22" s="33">
        <v>173437</v>
      </c>
      <c r="D22" s="35">
        <v>3.22</v>
      </c>
      <c r="E22" s="35">
        <v>15.51</v>
      </c>
      <c r="F22" s="33">
        <v>16560</v>
      </c>
      <c r="G22" s="35">
        <v>9.5</v>
      </c>
      <c r="H22" s="34">
        <v>1076.93</v>
      </c>
      <c r="I22" s="34">
        <v>511.48</v>
      </c>
      <c r="J22" s="34">
        <v>565.45000000000005</v>
      </c>
      <c r="K22" s="34">
        <v>625.14</v>
      </c>
    </row>
    <row r="23" spans="1:11" ht="15" customHeight="1">
      <c r="A23" s="32" t="s">
        <v>82</v>
      </c>
      <c r="B23" s="32" t="s">
        <v>237</v>
      </c>
      <c r="C23" s="33">
        <v>84049</v>
      </c>
      <c r="D23" s="35">
        <v>3.77</v>
      </c>
      <c r="E23" s="35">
        <v>13.78</v>
      </c>
      <c r="F23" s="33">
        <v>7290</v>
      </c>
      <c r="G23" s="35">
        <v>8.6999999999999993</v>
      </c>
      <c r="H23" s="34">
        <v>1075.8800000000001</v>
      </c>
      <c r="I23" s="34">
        <v>493.93</v>
      </c>
      <c r="J23" s="34">
        <v>581.95000000000005</v>
      </c>
      <c r="K23" s="34">
        <v>637.22</v>
      </c>
    </row>
    <row r="24" spans="1:11" s="23" customFormat="1" ht="15" customHeight="1">
      <c r="A24" s="32" t="s">
        <v>82</v>
      </c>
      <c r="B24" s="32" t="s">
        <v>238</v>
      </c>
      <c r="C24" s="33">
        <v>29773</v>
      </c>
      <c r="D24" s="35">
        <v>4.32</v>
      </c>
      <c r="E24" s="35">
        <v>11.71</v>
      </c>
      <c r="F24" s="33">
        <v>2262</v>
      </c>
      <c r="G24" s="35">
        <v>7.6</v>
      </c>
      <c r="H24" s="34">
        <v>1049.26</v>
      </c>
      <c r="I24" s="34">
        <v>463.85</v>
      </c>
      <c r="J24" s="34">
        <v>585.41</v>
      </c>
      <c r="K24" s="34">
        <v>633.54999999999995</v>
      </c>
    </row>
    <row r="25" spans="1:11" ht="15" customHeight="1">
      <c r="A25" s="32" t="s">
        <v>82</v>
      </c>
      <c r="B25" s="32" t="s">
        <v>239</v>
      </c>
      <c r="C25" s="33">
        <v>6430</v>
      </c>
      <c r="D25" s="35">
        <v>4.57</v>
      </c>
      <c r="E25" s="35">
        <v>9.6199999999999992</v>
      </c>
      <c r="F25" s="33">
        <v>422</v>
      </c>
      <c r="G25" s="35">
        <v>6.6</v>
      </c>
      <c r="H25" s="34">
        <v>969.94</v>
      </c>
      <c r="I25" s="34">
        <v>409.36</v>
      </c>
      <c r="J25" s="34">
        <v>560.58000000000004</v>
      </c>
      <c r="K25" s="34">
        <v>599.95000000000005</v>
      </c>
    </row>
    <row r="26" spans="1:11" s="28" customFormat="1" ht="15" customHeight="1">
      <c r="A26" s="36" t="s">
        <v>94</v>
      </c>
      <c r="B26" s="36" t="s">
        <v>83</v>
      </c>
      <c r="C26" s="37">
        <v>7888990</v>
      </c>
      <c r="D26" s="39">
        <v>2.25</v>
      </c>
      <c r="E26" s="39">
        <v>22.83</v>
      </c>
      <c r="F26" s="37">
        <v>1294475</v>
      </c>
      <c r="G26" s="39">
        <v>16.399999999999999</v>
      </c>
      <c r="H26" s="38">
        <v>898.01</v>
      </c>
      <c r="I26" s="38">
        <v>476.59</v>
      </c>
      <c r="J26" s="38">
        <v>421.42</v>
      </c>
      <c r="K26" s="38">
        <v>504.15</v>
      </c>
    </row>
    <row r="27" spans="1:11" ht="15" customHeight="1">
      <c r="A27" s="32" t="s">
        <v>94</v>
      </c>
      <c r="B27" s="32" t="s">
        <v>220</v>
      </c>
      <c r="C27" s="33">
        <v>167984</v>
      </c>
      <c r="D27" s="35">
        <v>1.55</v>
      </c>
      <c r="E27" s="35">
        <v>32.1</v>
      </c>
      <c r="F27" s="33">
        <v>49496</v>
      </c>
      <c r="G27" s="35">
        <v>29.5</v>
      </c>
      <c r="H27" s="34">
        <v>295.64</v>
      </c>
      <c r="I27" s="34">
        <v>170.78</v>
      </c>
      <c r="J27" s="34">
        <v>124.86</v>
      </c>
      <c r="K27" s="34">
        <v>177.02</v>
      </c>
    </row>
    <row r="28" spans="1:11" ht="15" customHeight="1">
      <c r="A28" s="32" t="s">
        <v>94</v>
      </c>
      <c r="B28" s="32" t="s">
        <v>221</v>
      </c>
      <c r="C28" s="33">
        <v>461782</v>
      </c>
      <c r="D28" s="35">
        <v>1.88</v>
      </c>
      <c r="E28" s="35">
        <v>30.54</v>
      </c>
      <c r="F28" s="33">
        <v>114812</v>
      </c>
      <c r="G28" s="35">
        <v>24.9</v>
      </c>
      <c r="H28" s="34">
        <v>538.09</v>
      </c>
      <c r="I28" s="34">
        <v>329.36</v>
      </c>
      <c r="J28" s="34">
        <v>208.73</v>
      </c>
      <c r="K28" s="34">
        <v>277.8</v>
      </c>
    </row>
    <row r="29" spans="1:11" ht="15" customHeight="1">
      <c r="A29" s="32" t="s">
        <v>94</v>
      </c>
      <c r="B29" s="32" t="s">
        <v>222</v>
      </c>
      <c r="C29" s="33">
        <v>557407</v>
      </c>
      <c r="D29" s="35">
        <v>2</v>
      </c>
      <c r="E29" s="35">
        <v>31.25</v>
      </c>
      <c r="F29" s="33">
        <v>133350</v>
      </c>
      <c r="G29" s="35">
        <v>23.9</v>
      </c>
      <c r="H29" s="34">
        <v>914.11</v>
      </c>
      <c r="I29" s="34">
        <v>457.51</v>
      </c>
      <c r="J29" s="34">
        <v>456.6</v>
      </c>
      <c r="K29" s="34">
        <v>600.17999999999995</v>
      </c>
    </row>
    <row r="30" spans="1:11" ht="15" customHeight="1">
      <c r="A30" s="32" t="s">
        <v>94</v>
      </c>
      <c r="B30" s="32" t="s">
        <v>223</v>
      </c>
      <c r="C30" s="33">
        <v>471929</v>
      </c>
      <c r="D30" s="35">
        <v>1.82</v>
      </c>
      <c r="E30" s="35">
        <v>32.770000000000003</v>
      </c>
      <c r="F30" s="33">
        <v>126408</v>
      </c>
      <c r="G30" s="35">
        <v>26.8</v>
      </c>
      <c r="H30" s="34">
        <v>756.79</v>
      </c>
      <c r="I30" s="34">
        <v>421.64</v>
      </c>
      <c r="J30" s="34">
        <v>335.15</v>
      </c>
      <c r="K30" s="34">
        <v>457.76</v>
      </c>
    </row>
    <row r="31" spans="1:11" ht="15" customHeight="1">
      <c r="A31" s="32" t="s">
        <v>94</v>
      </c>
      <c r="B31" s="32" t="s">
        <v>224</v>
      </c>
      <c r="C31" s="33">
        <v>373333</v>
      </c>
      <c r="D31" s="35">
        <v>1.83</v>
      </c>
      <c r="E31" s="35">
        <v>29.05</v>
      </c>
      <c r="F31" s="33">
        <v>86787</v>
      </c>
      <c r="G31" s="35">
        <v>23.2</v>
      </c>
      <c r="H31" s="34">
        <v>716.07</v>
      </c>
      <c r="I31" s="34">
        <v>420.15</v>
      </c>
      <c r="J31" s="34">
        <v>295.92</v>
      </c>
      <c r="K31" s="34">
        <v>385.54</v>
      </c>
    </row>
    <row r="32" spans="1:11" ht="15" customHeight="1">
      <c r="A32" s="32" t="s">
        <v>94</v>
      </c>
      <c r="B32" s="32" t="s">
        <v>225</v>
      </c>
      <c r="C32" s="33">
        <v>389799</v>
      </c>
      <c r="D32" s="35">
        <v>1.9</v>
      </c>
      <c r="E32" s="35">
        <v>24.49</v>
      </c>
      <c r="F32" s="33">
        <v>71163</v>
      </c>
      <c r="G32" s="35">
        <v>18.3</v>
      </c>
      <c r="H32" s="34">
        <v>708.03</v>
      </c>
      <c r="I32" s="34">
        <v>422.16</v>
      </c>
      <c r="J32" s="34">
        <v>285.87</v>
      </c>
      <c r="K32" s="34">
        <v>349.71</v>
      </c>
    </row>
    <row r="33" spans="1:11" ht="15" customHeight="1">
      <c r="A33" s="32" t="s">
        <v>94</v>
      </c>
      <c r="B33" s="32" t="s">
        <v>226</v>
      </c>
      <c r="C33" s="33">
        <v>495309</v>
      </c>
      <c r="D33" s="35">
        <v>1.94</v>
      </c>
      <c r="E33" s="35">
        <v>22.58</v>
      </c>
      <c r="F33" s="33">
        <v>80628</v>
      </c>
      <c r="G33" s="35">
        <v>16.3</v>
      </c>
      <c r="H33" s="34">
        <v>727.14</v>
      </c>
      <c r="I33" s="34">
        <v>428.13</v>
      </c>
      <c r="J33" s="34">
        <v>299.01</v>
      </c>
      <c r="K33" s="34">
        <v>357.15</v>
      </c>
    </row>
    <row r="34" spans="1:11" ht="15" customHeight="1">
      <c r="A34" s="32" t="s">
        <v>94</v>
      </c>
      <c r="B34" s="32" t="s">
        <v>227</v>
      </c>
      <c r="C34" s="33">
        <v>558826</v>
      </c>
      <c r="D34" s="35">
        <v>2</v>
      </c>
      <c r="E34" s="35">
        <v>22.75</v>
      </c>
      <c r="F34" s="33">
        <v>91522</v>
      </c>
      <c r="G34" s="35">
        <v>16.399999999999999</v>
      </c>
      <c r="H34" s="34">
        <v>762.42</v>
      </c>
      <c r="I34" s="34">
        <v>441.49</v>
      </c>
      <c r="J34" s="34">
        <v>320.93</v>
      </c>
      <c r="K34" s="34">
        <v>383.78</v>
      </c>
    </row>
    <row r="35" spans="1:11" ht="15" customHeight="1">
      <c r="A35" s="32" t="s">
        <v>94</v>
      </c>
      <c r="B35" s="32" t="s">
        <v>228</v>
      </c>
      <c r="C35" s="33">
        <v>583498</v>
      </c>
      <c r="D35" s="35">
        <v>2.06</v>
      </c>
      <c r="E35" s="35">
        <v>23.05</v>
      </c>
      <c r="F35" s="33">
        <v>96478</v>
      </c>
      <c r="G35" s="35">
        <v>16.5</v>
      </c>
      <c r="H35" s="34">
        <v>803.9</v>
      </c>
      <c r="I35" s="34">
        <v>458.18</v>
      </c>
      <c r="J35" s="34">
        <v>345.73</v>
      </c>
      <c r="K35" s="34">
        <v>414.22</v>
      </c>
    </row>
    <row r="36" spans="1:11" ht="15" customHeight="1">
      <c r="A36" s="32" t="s">
        <v>94</v>
      </c>
      <c r="B36" s="32" t="s">
        <v>229</v>
      </c>
      <c r="C36" s="33">
        <v>542414</v>
      </c>
      <c r="D36" s="35">
        <v>2.15</v>
      </c>
      <c r="E36" s="35">
        <v>22.44</v>
      </c>
      <c r="F36" s="33">
        <v>85675</v>
      </c>
      <c r="G36" s="35">
        <v>15.8</v>
      </c>
      <c r="H36" s="34">
        <v>860.9</v>
      </c>
      <c r="I36" s="34">
        <v>478.43</v>
      </c>
      <c r="J36" s="34">
        <v>382.47</v>
      </c>
      <c r="K36" s="34">
        <v>454.21</v>
      </c>
    </row>
    <row r="37" spans="1:11" ht="15" customHeight="1">
      <c r="A37" s="32" t="s">
        <v>94</v>
      </c>
      <c r="B37" s="32" t="s">
        <v>230</v>
      </c>
      <c r="C37" s="33">
        <v>565227</v>
      </c>
      <c r="D37" s="35">
        <v>2.25</v>
      </c>
      <c r="E37" s="35">
        <v>21.04</v>
      </c>
      <c r="F37" s="33">
        <v>81397</v>
      </c>
      <c r="G37" s="35">
        <v>14.4</v>
      </c>
      <c r="H37" s="34">
        <v>937.04</v>
      </c>
      <c r="I37" s="34">
        <v>503.14</v>
      </c>
      <c r="J37" s="34">
        <v>433.9</v>
      </c>
      <c r="K37" s="34">
        <v>506.9</v>
      </c>
    </row>
    <row r="38" spans="1:11" ht="15" customHeight="1">
      <c r="A38" s="32" t="s">
        <v>94</v>
      </c>
      <c r="B38" s="32" t="s">
        <v>231</v>
      </c>
      <c r="C38" s="33">
        <v>529570</v>
      </c>
      <c r="D38" s="35">
        <v>2.37</v>
      </c>
      <c r="E38" s="35">
        <v>19.29</v>
      </c>
      <c r="F38" s="33">
        <v>66944</v>
      </c>
      <c r="G38" s="35">
        <v>12.6</v>
      </c>
      <c r="H38" s="34">
        <v>1019.08</v>
      </c>
      <c r="I38" s="34">
        <v>529.41</v>
      </c>
      <c r="J38" s="34">
        <v>489.67</v>
      </c>
      <c r="K38" s="34">
        <v>560.53</v>
      </c>
    </row>
    <row r="39" spans="1:11" ht="15" customHeight="1">
      <c r="A39" s="32" t="s">
        <v>94</v>
      </c>
      <c r="B39" s="32" t="s">
        <v>232</v>
      </c>
      <c r="C39" s="33">
        <v>555726</v>
      </c>
      <c r="D39" s="35">
        <v>2.54</v>
      </c>
      <c r="E39" s="35">
        <v>17.36</v>
      </c>
      <c r="F39" s="33">
        <v>59134</v>
      </c>
      <c r="G39" s="35">
        <v>10.6</v>
      </c>
      <c r="H39" s="34">
        <v>1125.73</v>
      </c>
      <c r="I39" s="34">
        <v>564.04</v>
      </c>
      <c r="J39" s="34">
        <v>561.69000000000005</v>
      </c>
      <c r="K39" s="34">
        <v>628.57000000000005</v>
      </c>
    </row>
    <row r="40" spans="1:11" ht="15" customHeight="1">
      <c r="A40" s="32" t="s">
        <v>94</v>
      </c>
      <c r="B40" s="32" t="s">
        <v>233</v>
      </c>
      <c r="C40" s="33">
        <v>519502</v>
      </c>
      <c r="D40" s="35">
        <v>2.69</v>
      </c>
      <c r="E40" s="35">
        <v>16.48</v>
      </c>
      <c r="F40" s="33">
        <v>50073</v>
      </c>
      <c r="G40" s="35">
        <v>9.6</v>
      </c>
      <c r="H40" s="34">
        <v>1208.26</v>
      </c>
      <c r="I40" s="34">
        <v>589.79</v>
      </c>
      <c r="J40" s="34">
        <v>618.47</v>
      </c>
      <c r="K40" s="34">
        <v>684.44</v>
      </c>
    </row>
    <row r="41" spans="1:11" s="28" customFormat="1" ht="15" customHeight="1">
      <c r="A41" s="32" t="s">
        <v>94</v>
      </c>
      <c r="B41" s="32" t="s">
        <v>234</v>
      </c>
      <c r="C41" s="33">
        <v>444511</v>
      </c>
      <c r="D41" s="35">
        <v>2.81</v>
      </c>
      <c r="E41" s="35">
        <v>16.37</v>
      </c>
      <c r="F41" s="33">
        <v>41983</v>
      </c>
      <c r="G41" s="35">
        <v>9.4</v>
      </c>
      <c r="H41" s="34">
        <v>1214.69</v>
      </c>
      <c r="I41" s="34">
        <v>586.67999999999995</v>
      </c>
      <c r="J41" s="34">
        <v>628.01</v>
      </c>
      <c r="K41" s="34">
        <v>693.51</v>
      </c>
    </row>
    <row r="42" spans="1:11" ht="15" customHeight="1">
      <c r="A42" s="32" t="s">
        <v>94</v>
      </c>
      <c r="B42" s="32" t="s">
        <v>235</v>
      </c>
      <c r="C42" s="33">
        <v>344135</v>
      </c>
      <c r="D42" s="35">
        <v>2.97</v>
      </c>
      <c r="E42" s="35">
        <v>16.13</v>
      </c>
      <c r="F42" s="33">
        <v>31575</v>
      </c>
      <c r="G42" s="35">
        <v>9.1999999999999993</v>
      </c>
      <c r="H42" s="34">
        <v>1193.8800000000001</v>
      </c>
      <c r="I42" s="34">
        <v>570.29999999999995</v>
      </c>
      <c r="J42" s="34">
        <v>623.59</v>
      </c>
      <c r="K42" s="34">
        <v>686.58</v>
      </c>
    </row>
    <row r="43" spans="1:11" ht="15" customHeight="1">
      <c r="A43" s="32" t="s">
        <v>94</v>
      </c>
      <c r="B43" s="32" t="s">
        <v>236</v>
      </c>
      <c r="C43" s="33">
        <v>194288</v>
      </c>
      <c r="D43" s="35">
        <v>3.29</v>
      </c>
      <c r="E43" s="35">
        <v>15.43</v>
      </c>
      <c r="F43" s="33">
        <v>17118</v>
      </c>
      <c r="G43" s="35">
        <v>8.8000000000000007</v>
      </c>
      <c r="H43" s="34">
        <v>1170.3699999999999</v>
      </c>
      <c r="I43" s="34">
        <v>552.16</v>
      </c>
      <c r="J43" s="34">
        <v>618.21</v>
      </c>
      <c r="K43" s="34">
        <v>677.94</v>
      </c>
    </row>
    <row r="44" spans="1:11" ht="15" customHeight="1">
      <c r="A44" s="32" t="s">
        <v>94</v>
      </c>
      <c r="B44" s="32" t="s">
        <v>237</v>
      </c>
      <c r="C44" s="33">
        <v>93935</v>
      </c>
      <c r="D44" s="35">
        <v>3.77</v>
      </c>
      <c r="E44" s="35">
        <v>13.54</v>
      </c>
      <c r="F44" s="33">
        <v>7326</v>
      </c>
      <c r="G44" s="35">
        <v>7.8</v>
      </c>
      <c r="H44" s="34">
        <v>1159.8399999999999</v>
      </c>
      <c r="I44" s="34">
        <v>529.57000000000005</v>
      </c>
      <c r="J44" s="34">
        <v>630.27</v>
      </c>
      <c r="K44" s="34">
        <v>683.58</v>
      </c>
    </row>
    <row r="45" spans="1:11" ht="15" customHeight="1">
      <c r="A45" s="32" t="s">
        <v>94</v>
      </c>
      <c r="B45" s="32" t="s">
        <v>238</v>
      </c>
      <c r="C45" s="33">
        <v>32545</v>
      </c>
      <c r="D45" s="35">
        <v>4.29</v>
      </c>
      <c r="E45" s="35">
        <v>11.36</v>
      </c>
      <c r="F45" s="33">
        <v>2178</v>
      </c>
      <c r="G45" s="35">
        <v>6.7</v>
      </c>
      <c r="H45" s="34">
        <v>1128.6300000000001</v>
      </c>
      <c r="I45" s="34">
        <v>496.51</v>
      </c>
      <c r="J45" s="34">
        <v>632.11</v>
      </c>
      <c r="K45" s="34">
        <v>677.45</v>
      </c>
    </row>
    <row r="46" spans="1:11" ht="15" customHeight="1">
      <c r="A46" s="32" t="s">
        <v>94</v>
      </c>
      <c r="B46" s="32" t="s">
        <v>239</v>
      </c>
      <c r="C46" s="33">
        <v>7270</v>
      </c>
      <c r="D46" s="35">
        <v>4.5199999999999996</v>
      </c>
      <c r="E46" s="35">
        <v>9.1300000000000008</v>
      </c>
      <c r="F46" s="33">
        <v>428</v>
      </c>
      <c r="G46" s="35">
        <v>5.9</v>
      </c>
      <c r="H46" s="34">
        <v>1039.3599999999999</v>
      </c>
      <c r="I46" s="34">
        <v>436.62</v>
      </c>
      <c r="J46" s="34">
        <v>602.74</v>
      </c>
      <c r="K46" s="34">
        <v>640.44000000000005</v>
      </c>
    </row>
    <row r="47" spans="1:11" ht="15" customHeight="1">
      <c r="A47" s="36" t="s">
        <v>95</v>
      </c>
      <c r="B47" s="36" t="s">
        <v>83</v>
      </c>
      <c r="C47" s="37">
        <v>7809973</v>
      </c>
      <c r="D47" s="39">
        <v>2.17</v>
      </c>
      <c r="E47" s="39">
        <v>24.2</v>
      </c>
      <c r="F47" s="37">
        <v>1387833</v>
      </c>
      <c r="G47" s="39">
        <v>17.8</v>
      </c>
      <c r="H47" s="38">
        <v>882.75</v>
      </c>
      <c r="I47" s="38">
        <v>473.13</v>
      </c>
      <c r="J47" s="38">
        <v>409.63</v>
      </c>
      <c r="K47" s="38">
        <v>498.15</v>
      </c>
    </row>
    <row r="48" spans="1:11" ht="15" customHeight="1">
      <c r="A48" s="32" t="s">
        <v>95</v>
      </c>
      <c r="B48" s="32" t="s">
        <v>220</v>
      </c>
      <c r="C48" s="33">
        <v>167694</v>
      </c>
      <c r="D48" s="35">
        <v>1.52</v>
      </c>
      <c r="E48" s="35">
        <v>32.93</v>
      </c>
      <c r="F48" s="33">
        <v>50666</v>
      </c>
      <c r="G48" s="35">
        <v>30.2</v>
      </c>
      <c r="H48" s="34">
        <v>301.87</v>
      </c>
      <c r="I48" s="34">
        <v>176.34</v>
      </c>
      <c r="J48" s="34">
        <v>125.53</v>
      </c>
      <c r="K48" s="34">
        <v>179.87</v>
      </c>
    </row>
    <row r="49" spans="1:11" ht="15" customHeight="1">
      <c r="A49" s="32" t="s">
        <v>95</v>
      </c>
      <c r="B49" s="32" t="s">
        <v>221</v>
      </c>
      <c r="C49" s="33">
        <v>450552</v>
      </c>
      <c r="D49" s="35">
        <v>1.84</v>
      </c>
      <c r="E49" s="35">
        <v>31.3</v>
      </c>
      <c r="F49" s="33">
        <v>115029</v>
      </c>
      <c r="G49" s="35">
        <v>25.5</v>
      </c>
      <c r="H49" s="34">
        <v>540.85</v>
      </c>
      <c r="I49" s="34">
        <v>333.36</v>
      </c>
      <c r="J49" s="34">
        <v>207.48</v>
      </c>
      <c r="K49" s="34">
        <v>278.62</v>
      </c>
    </row>
    <row r="50" spans="1:11" ht="15" customHeight="1">
      <c r="A50" s="32" t="s">
        <v>95</v>
      </c>
      <c r="B50" s="32" t="s">
        <v>222</v>
      </c>
      <c r="C50" s="33">
        <v>548532</v>
      </c>
      <c r="D50" s="35">
        <v>1.93</v>
      </c>
      <c r="E50" s="35">
        <v>32.090000000000003</v>
      </c>
      <c r="F50" s="33">
        <v>136881</v>
      </c>
      <c r="G50" s="35">
        <v>25</v>
      </c>
      <c r="H50" s="34">
        <v>880.18</v>
      </c>
      <c r="I50" s="34">
        <v>443.47</v>
      </c>
      <c r="J50" s="34">
        <v>436.71</v>
      </c>
      <c r="K50" s="34">
        <v>581.91999999999996</v>
      </c>
    </row>
    <row r="51" spans="1:11" ht="15" customHeight="1">
      <c r="A51" s="32" t="s">
        <v>95</v>
      </c>
      <c r="B51" s="32" t="s">
        <v>223</v>
      </c>
      <c r="C51" s="33">
        <v>472474</v>
      </c>
      <c r="D51" s="35">
        <v>1.77</v>
      </c>
      <c r="E51" s="35">
        <v>33.880000000000003</v>
      </c>
      <c r="F51" s="33">
        <v>132462</v>
      </c>
      <c r="G51" s="35">
        <v>28</v>
      </c>
      <c r="H51" s="34">
        <v>742.39</v>
      </c>
      <c r="I51" s="34">
        <v>418.4</v>
      </c>
      <c r="J51" s="34">
        <v>323.98</v>
      </c>
      <c r="K51" s="34">
        <v>450.2</v>
      </c>
    </row>
    <row r="52" spans="1:11" ht="15" customHeight="1">
      <c r="A52" s="32" t="s">
        <v>95</v>
      </c>
      <c r="B52" s="32" t="s">
        <v>224</v>
      </c>
      <c r="C52" s="33">
        <v>368880</v>
      </c>
      <c r="D52" s="35">
        <v>1.76</v>
      </c>
      <c r="E52" s="35">
        <v>30.92</v>
      </c>
      <c r="F52" s="33">
        <v>93253</v>
      </c>
      <c r="G52" s="35">
        <v>25.3</v>
      </c>
      <c r="H52" s="34">
        <v>700.14</v>
      </c>
      <c r="I52" s="34">
        <v>417.68</v>
      </c>
      <c r="J52" s="34">
        <v>282.45</v>
      </c>
      <c r="K52" s="34">
        <v>378.02</v>
      </c>
    </row>
    <row r="53" spans="1:11" ht="15" customHeight="1">
      <c r="A53" s="32" t="s">
        <v>95</v>
      </c>
      <c r="B53" s="32" t="s">
        <v>225</v>
      </c>
      <c r="C53" s="33">
        <v>377423</v>
      </c>
      <c r="D53" s="35">
        <v>1.81</v>
      </c>
      <c r="E53" s="35">
        <v>27.08</v>
      </c>
      <c r="F53" s="33">
        <v>78906</v>
      </c>
      <c r="G53" s="35">
        <v>20.9</v>
      </c>
      <c r="H53" s="34">
        <v>684.1</v>
      </c>
      <c r="I53" s="34">
        <v>418.95</v>
      </c>
      <c r="J53" s="34">
        <v>265.14999999999998</v>
      </c>
      <c r="K53" s="34">
        <v>335.23</v>
      </c>
    </row>
    <row r="54" spans="1:11" ht="15" customHeight="1">
      <c r="A54" s="32" t="s">
        <v>95</v>
      </c>
      <c r="B54" s="32" t="s">
        <v>226</v>
      </c>
      <c r="C54" s="33">
        <v>470656</v>
      </c>
      <c r="D54" s="35">
        <v>1.85</v>
      </c>
      <c r="E54" s="35">
        <v>24.76</v>
      </c>
      <c r="F54" s="33">
        <v>86796</v>
      </c>
      <c r="G54" s="35">
        <v>18.399999999999999</v>
      </c>
      <c r="H54" s="34">
        <v>698.03</v>
      </c>
      <c r="I54" s="34">
        <v>422.44</v>
      </c>
      <c r="J54" s="34">
        <v>275.58999999999997</v>
      </c>
      <c r="K54" s="34">
        <v>337.9</v>
      </c>
    </row>
    <row r="55" spans="1:11" ht="15" customHeight="1">
      <c r="A55" s="32" t="s">
        <v>95</v>
      </c>
      <c r="B55" s="32" t="s">
        <v>227</v>
      </c>
      <c r="C55" s="33">
        <v>543665</v>
      </c>
      <c r="D55" s="35">
        <v>1.91</v>
      </c>
      <c r="E55" s="35">
        <v>24.37</v>
      </c>
      <c r="F55" s="33">
        <v>97848</v>
      </c>
      <c r="G55" s="35">
        <v>18</v>
      </c>
      <c r="H55" s="34">
        <v>739</v>
      </c>
      <c r="I55" s="34">
        <v>438.36</v>
      </c>
      <c r="J55" s="34">
        <v>300.64</v>
      </c>
      <c r="K55" s="34">
        <v>366.63</v>
      </c>
    </row>
    <row r="56" spans="1:11" ht="15" customHeight="1">
      <c r="A56" s="32" t="s">
        <v>95</v>
      </c>
      <c r="B56" s="32" t="s">
        <v>228</v>
      </c>
      <c r="C56" s="33">
        <v>579813</v>
      </c>
      <c r="D56" s="35">
        <v>1.99</v>
      </c>
      <c r="E56" s="35">
        <v>24.55</v>
      </c>
      <c r="F56" s="33">
        <v>104340</v>
      </c>
      <c r="G56" s="35">
        <v>18</v>
      </c>
      <c r="H56" s="34">
        <v>788.91</v>
      </c>
      <c r="I56" s="34">
        <v>457.66</v>
      </c>
      <c r="J56" s="34">
        <v>331.25</v>
      </c>
      <c r="K56" s="34">
        <v>403.94</v>
      </c>
    </row>
    <row r="57" spans="1:11" ht="15" customHeight="1">
      <c r="A57" s="32" t="s">
        <v>95</v>
      </c>
      <c r="B57" s="32" t="s">
        <v>229</v>
      </c>
      <c r="C57" s="33">
        <v>539479</v>
      </c>
      <c r="D57" s="35">
        <v>2.0699999999999998</v>
      </c>
      <c r="E57" s="35">
        <v>23.99</v>
      </c>
      <c r="F57" s="33">
        <v>93355</v>
      </c>
      <c r="G57" s="35">
        <v>17.3</v>
      </c>
      <c r="H57" s="34">
        <v>843.91</v>
      </c>
      <c r="I57" s="34">
        <v>475.95</v>
      </c>
      <c r="J57" s="34">
        <v>367.96</v>
      </c>
      <c r="K57" s="34">
        <v>444.96</v>
      </c>
    </row>
    <row r="58" spans="1:11" ht="15" customHeight="1">
      <c r="A58" s="32" t="s">
        <v>95</v>
      </c>
      <c r="B58" s="32" t="s">
        <v>230</v>
      </c>
      <c r="C58" s="33">
        <v>552474</v>
      </c>
      <c r="D58" s="35">
        <v>2.17</v>
      </c>
      <c r="E58" s="35">
        <v>22.53</v>
      </c>
      <c r="F58" s="33">
        <v>87509</v>
      </c>
      <c r="G58" s="35">
        <v>15.8</v>
      </c>
      <c r="H58" s="34">
        <v>917.36</v>
      </c>
      <c r="I58" s="34">
        <v>499.23</v>
      </c>
      <c r="J58" s="34">
        <v>418.13</v>
      </c>
      <c r="K58" s="34">
        <v>496.82</v>
      </c>
    </row>
    <row r="59" spans="1:11" ht="15" customHeight="1">
      <c r="A59" s="32" t="s">
        <v>95</v>
      </c>
      <c r="B59" s="32" t="s">
        <v>231</v>
      </c>
      <c r="C59" s="33">
        <v>529453</v>
      </c>
      <c r="D59" s="35">
        <v>2.27</v>
      </c>
      <c r="E59" s="35">
        <v>20.78</v>
      </c>
      <c r="F59" s="33">
        <v>74563</v>
      </c>
      <c r="G59" s="35">
        <v>14.1</v>
      </c>
      <c r="H59" s="34">
        <v>996.42</v>
      </c>
      <c r="I59" s="34">
        <v>522.86</v>
      </c>
      <c r="J59" s="34">
        <v>473.56</v>
      </c>
      <c r="K59" s="34">
        <v>551.19000000000005</v>
      </c>
    </row>
    <row r="60" spans="1:11" ht="15" customHeight="1">
      <c r="A60" s="32" t="s">
        <v>95</v>
      </c>
      <c r="B60" s="32" t="s">
        <v>232</v>
      </c>
      <c r="C60" s="33">
        <v>538641</v>
      </c>
      <c r="D60" s="35">
        <v>2.4300000000000002</v>
      </c>
      <c r="E60" s="35">
        <v>18.87</v>
      </c>
      <c r="F60" s="33">
        <v>65074</v>
      </c>
      <c r="G60" s="35">
        <v>12.1</v>
      </c>
      <c r="H60" s="34">
        <v>1104.3499999999999</v>
      </c>
      <c r="I60" s="34">
        <v>556.20000000000005</v>
      </c>
      <c r="J60" s="34">
        <v>548.15</v>
      </c>
      <c r="K60" s="34">
        <v>623.48</v>
      </c>
    </row>
    <row r="61" spans="1:11" ht="15" customHeight="1">
      <c r="A61" s="32" t="s">
        <v>95</v>
      </c>
      <c r="B61" s="32" t="s">
        <v>233</v>
      </c>
      <c r="C61" s="33">
        <v>518338</v>
      </c>
      <c r="D61" s="35">
        <v>2.58</v>
      </c>
      <c r="E61" s="35">
        <v>17.690000000000001</v>
      </c>
      <c r="F61" s="33">
        <v>55980</v>
      </c>
      <c r="G61" s="35">
        <v>10.8</v>
      </c>
      <c r="H61" s="34">
        <v>1187.48</v>
      </c>
      <c r="I61" s="34">
        <v>581.33000000000004</v>
      </c>
      <c r="J61" s="34">
        <v>606.15</v>
      </c>
      <c r="K61" s="34">
        <v>679.54</v>
      </c>
    </row>
    <row r="62" spans="1:11" ht="15" customHeight="1">
      <c r="A62" s="32" t="s">
        <v>95</v>
      </c>
      <c r="B62" s="32" t="s">
        <v>234</v>
      </c>
      <c r="C62" s="33">
        <v>446712</v>
      </c>
      <c r="D62" s="35">
        <v>2.71</v>
      </c>
      <c r="E62" s="35">
        <v>17.48</v>
      </c>
      <c r="F62" s="33">
        <v>46709</v>
      </c>
      <c r="G62" s="35">
        <v>10.5</v>
      </c>
      <c r="H62" s="34">
        <v>1204.77</v>
      </c>
      <c r="I62" s="34">
        <v>583.13</v>
      </c>
      <c r="J62" s="34">
        <v>621.64</v>
      </c>
      <c r="K62" s="34">
        <v>694.24</v>
      </c>
    </row>
    <row r="63" spans="1:11" ht="15" customHeight="1">
      <c r="A63" s="32" t="s">
        <v>95</v>
      </c>
      <c r="B63" s="32" t="s">
        <v>235</v>
      </c>
      <c r="C63" s="33">
        <v>358574</v>
      </c>
      <c r="D63" s="35">
        <v>2.86</v>
      </c>
      <c r="E63" s="35">
        <v>17.190000000000001</v>
      </c>
      <c r="F63" s="33">
        <v>36662</v>
      </c>
      <c r="G63" s="35">
        <v>10.199999999999999</v>
      </c>
      <c r="H63" s="34">
        <v>1183.21</v>
      </c>
      <c r="I63" s="34">
        <v>565.97</v>
      </c>
      <c r="J63" s="34">
        <v>617.24</v>
      </c>
      <c r="K63" s="34">
        <v>687.54</v>
      </c>
    </row>
    <row r="64" spans="1:11" ht="15" customHeight="1">
      <c r="A64" s="32" t="s">
        <v>95</v>
      </c>
      <c r="B64" s="32" t="s">
        <v>236</v>
      </c>
      <c r="C64" s="33">
        <v>205561</v>
      </c>
      <c r="D64" s="35">
        <v>3.15</v>
      </c>
      <c r="E64" s="35">
        <v>16.45</v>
      </c>
      <c r="F64" s="33">
        <v>20032</v>
      </c>
      <c r="G64" s="35">
        <v>9.6999999999999993</v>
      </c>
      <c r="H64" s="34">
        <v>1160.1300000000001</v>
      </c>
      <c r="I64" s="34">
        <v>549.69000000000005</v>
      </c>
      <c r="J64" s="34">
        <v>610.44000000000005</v>
      </c>
      <c r="K64" s="34">
        <v>676.35</v>
      </c>
    </row>
    <row r="65" spans="1:11" ht="15" customHeight="1">
      <c r="A65" s="32" t="s">
        <v>95</v>
      </c>
      <c r="B65" s="32" t="s">
        <v>237</v>
      </c>
      <c r="C65" s="33">
        <v>99436</v>
      </c>
      <c r="D65" s="35">
        <v>3.6</v>
      </c>
      <c r="E65" s="35">
        <v>14.6</v>
      </c>
      <c r="F65" s="33">
        <v>8654</v>
      </c>
      <c r="G65" s="35">
        <v>8.6999999999999993</v>
      </c>
      <c r="H65" s="34">
        <v>1158.5899999999999</v>
      </c>
      <c r="I65" s="34">
        <v>530.44000000000005</v>
      </c>
      <c r="J65" s="34">
        <v>628.15</v>
      </c>
      <c r="K65" s="34">
        <v>688.03</v>
      </c>
    </row>
    <row r="66" spans="1:11" ht="15" customHeight="1">
      <c r="A66" s="32" t="s">
        <v>95</v>
      </c>
      <c r="B66" s="32" t="s">
        <v>238</v>
      </c>
      <c r="C66" s="33">
        <v>33837</v>
      </c>
      <c r="D66" s="35">
        <v>4.08</v>
      </c>
      <c r="E66" s="35">
        <v>12.52</v>
      </c>
      <c r="F66" s="33">
        <v>2648</v>
      </c>
      <c r="G66" s="35">
        <v>7.8</v>
      </c>
      <c r="H66" s="34">
        <v>1118.77</v>
      </c>
      <c r="I66" s="34">
        <v>495.15</v>
      </c>
      <c r="J66" s="34">
        <v>623.62</v>
      </c>
      <c r="K66" s="34">
        <v>676.57</v>
      </c>
    </row>
    <row r="67" spans="1:11" ht="15" customHeight="1">
      <c r="A67" s="32" t="s">
        <v>95</v>
      </c>
      <c r="B67" s="32" t="s">
        <v>239</v>
      </c>
      <c r="C67" s="33">
        <v>7779</v>
      </c>
      <c r="D67" s="35">
        <v>4.45</v>
      </c>
      <c r="E67" s="35">
        <v>9.5</v>
      </c>
      <c r="F67" s="33">
        <v>466</v>
      </c>
      <c r="G67" s="35">
        <v>6</v>
      </c>
      <c r="H67" s="34">
        <v>1058.31</v>
      </c>
      <c r="I67" s="34">
        <v>442.39</v>
      </c>
      <c r="J67" s="34">
        <v>615.91999999999996</v>
      </c>
      <c r="K67" s="34">
        <v>655.16</v>
      </c>
    </row>
    <row r="68" spans="1:11" ht="15" customHeight="1">
      <c r="A68" s="119" t="s">
        <v>96</v>
      </c>
      <c r="B68" s="115"/>
      <c r="C68" s="116"/>
      <c r="D68" s="117"/>
      <c r="E68" s="117"/>
      <c r="F68" s="116"/>
      <c r="G68" s="117"/>
      <c r="H68" s="118"/>
      <c r="I68" s="118"/>
      <c r="J68" s="118"/>
      <c r="K68" s="118"/>
    </row>
    <row r="69" spans="1:11" s="28" customFormat="1" ht="15" customHeight="1">
      <c r="A69" s="57"/>
      <c r="B69" s="55"/>
      <c r="C69" s="56"/>
      <c r="D69" s="76"/>
      <c r="E69" s="70"/>
      <c r="F69" s="70"/>
      <c r="G69" s="70"/>
      <c r="H69" s="70"/>
    </row>
    <row r="70" spans="1:11">
      <c r="A70" s="44" t="s">
        <v>97</v>
      </c>
      <c r="B70" s="44"/>
      <c r="C70" s="44"/>
      <c r="D70" s="77"/>
      <c r="E70" s="1"/>
      <c r="F70" s="1"/>
      <c r="G70" s="1"/>
      <c r="H70" s="1"/>
    </row>
    <row r="71" spans="1:11" s="73" customFormat="1" ht="57.6" customHeight="1">
      <c r="A71" s="148" t="s">
        <v>98</v>
      </c>
      <c r="B71" s="148"/>
      <c r="C71" s="148"/>
      <c r="D71" s="148"/>
      <c r="E71" s="148"/>
      <c r="F71" s="148"/>
      <c r="G71" s="148"/>
      <c r="H71" s="148"/>
      <c r="I71" s="148"/>
      <c r="J71" s="148"/>
      <c r="K71" s="148"/>
    </row>
    <row r="72" spans="1:11" ht="28.15" customHeight="1">
      <c r="A72" s="148" t="s">
        <v>199</v>
      </c>
      <c r="B72" s="148"/>
      <c r="C72" s="148"/>
      <c r="D72" s="148"/>
      <c r="E72" s="148"/>
      <c r="F72" s="148"/>
      <c r="G72" s="148"/>
      <c r="H72" s="148"/>
      <c r="I72" s="148"/>
      <c r="J72" s="148"/>
      <c r="K72" s="148"/>
    </row>
    <row r="73" spans="1:11" ht="28.9" customHeight="1">
      <c r="A73" s="148" t="s">
        <v>213</v>
      </c>
      <c r="B73" s="148"/>
      <c r="C73" s="148"/>
      <c r="D73" s="148"/>
      <c r="E73" s="148"/>
      <c r="F73" s="148"/>
      <c r="G73" s="148"/>
      <c r="H73" s="148"/>
      <c r="I73" s="148"/>
      <c r="J73" s="148"/>
      <c r="K73" s="148"/>
    </row>
    <row r="74" spans="1:11" ht="13.15" customHeight="1">
      <c r="A74" s="148" t="s">
        <v>240</v>
      </c>
      <c r="B74" s="148"/>
      <c r="C74" s="148"/>
      <c r="D74" s="148"/>
      <c r="E74" s="148"/>
      <c r="F74" s="148"/>
      <c r="G74" s="148"/>
      <c r="H74" s="1"/>
    </row>
    <row r="75" spans="1:11" ht="30.6" customHeight="1">
      <c r="A75" s="148" t="s">
        <v>241</v>
      </c>
      <c r="B75" s="148"/>
      <c r="C75" s="148"/>
      <c r="D75" s="148"/>
      <c r="E75" s="148"/>
      <c r="F75" s="148"/>
      <c r="G75" s="148"/>
      <c r="H75" s="148"/>
      <c r="I75" s="148"/>
      <c r="J75" s="148"/>
      <c r="K75" s="148"/>
    </row>
    <row r="76" spans="1:11" ht="52.15" customHeight="1">
      <c r="A76" s="148" t="s">
        <v>242</v>
      </c>
      <c r="B76" s="148"/>
      <c r="C76" s="148"/>
      <c r="D76" s="148"/>
      <c r="E76" s="148"/>
      <c r="F76" s="148"/>
      <c r="G76" s="148"/>
      <c r="H76" s="148"/>
      <c r="I76" s="148"/>
      <c r="J76" s="148"/>
      <c r="K76" s="148"/>
    </row>
    <row r="77" spans="1:11" ht="28.15" customHeight="1">
      <c r="A77" s="59"/>
      <c r="B77" s="59"/>
      <c r="C77" s="59"/>
      <c r="D77" s="59"/>
      <c r="E77" s="59"/>
      <c r="F77" s="59"/>
      <c r="G77" s="59"/>
      <c r="H77" s="1"/>
    </row>
    <row r="78" spans="1:11">
      <c r="A78" s="45" t="s">
        <v>103</v>
      </c>
      <c r="B78" s="45"/>
      <c r="C78" s="45"/>
      <c r="D78" s="75"/>
      <c r="E78" s="1"/>
      <c r="F78" s="1"/>
      <c r="G78" s="1"/>
      <c r="H78" s="1"/>
    </row>
  </sheetData>
  <autoFilter ref="A4:B68" xr:uid="{00000000-0009-0000-0000-000002000000}"/>
  <mergeCells count="7">
    <mergeCell ref="A75:K75"/>
    <mergeCell ref="A76:K76"/>
    <mergeCell ref="A3:J3"/>
    <mergeCell ref="A74:G74"/>
    <mergeCell ref="A71:K71"/>
    <mergeCell ref="A72:K72"/>
    <mergeCell ref="A73:K73"/>
  </mergeCells>
  <phoneticPr fontId="30" type="noConversion"/>
  <pageMargins left="0" right="0" top="0" bottom="0" header="0.31496062992125984" footer="0.31496062992125984"/>
  <pageSetup paperSize="9" scale="90" orientation="landscape" r:id="rId1"/>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V22"/>
  <sheetViews>
    <sheetView workbookViewId="0">
      <pane ySplit="4" topLeftCell="A5" activePane="bottomLeft" state="frozen"/>
      <selection pane="bottomLeft"/>
      <selection activeCell="A2" sqref="A2"/>
    </sheetView>
  </sheetViews>
  <sheetFormatPr defaultRowHeight="13.15"/>
  <cols>
    <col min="1" max="1" width="10.7109375" customWidth="1"/>
    <col min="2" max="2" width="12.7109375" customWidth="1"/>
    <col min="3" max="3" width="12.7109375" style="25" customWidth="1"/>
    <col min="4" max="4" width="13.7109375" style="25" customWidth="1"/>
    <col min="5" max="8" width="13.7109375" style="26" customWidth="1"/>
    <col min="9" max="10" width="13.7109375" style="29" customWidth="1"/>
    <col min="11" max="11" width="13.7109375" style="26" customWidth="1"/>
    <col min="12" max="13" width="13.7109375" customWidth="1"/>
  </cols>
  <sheetData>
    <row r="1" spans="1:22" s="23" customFormat="1" ht="25.5" customHeight="1">
      <c r="A1" s="22" t="s">
        <v>0</v>
      </c>
      <c r="B1" s="30"/>
      <c r="C1" s="30"/>
      <c r="D1" s="30"/>
      <c r="E1" s="30"/>
      <c r="F1" s="30"/>
      <c r="G1" s="30"/>
      <c r="H1" s="30"/>
      <c r="I1" s="30"/>
      <c r="J1" s="47"/>
      <c r="K1" s="30"/>
      <c r="L1" s="1"/>
      <c r="M1" s="17"/>
      <c r="N1" s="17"/>
      <c r="O1" s="17"/>
      <c r="P1" s="17"/>
      <c r="Q1" s="17"/>
      <c r="R1" s="17"/>
      <c r="S1" s="17"/>
      <c r="T1" s="17"/>
      <c r="U1" s="17"/>
      <c r="V1" s="17"/>
    </row>
    <row r="2" spans="1:22" s="23" customFormat="1" ht="10.15" customHeight="1">
      <c r="A2" s="30"/>
      <c r="B2" s="30"/>
      <c r="C2" s="30"/>
      <c r="D2" s="30"/>
      <c r="E2" s="30"/>
      <c r="F2" s="30"/>
      <c r="G2" s="30"/>
      <c r="H2" s="30"/>
      <c r="I2" s="30"/>
      <c r="J2" s="47"/>
      <c r="K2" s="30"/>
      <c r="L2" s="1"/>
      <c r="M2" s="17"/>
      <c r="N2" s="17"/>
      <c r="O2" s="17"/>
      <c r="P2" s="17"/>
      <c r="Q2" s="17"/>
      <c r="R2" s="17"/>
      <c r="S2" s="17"/>
      <c r="T2" s="17"/>
      <c r="U2" s="17"/>
      <c r="V2" s="17"/>
    </row>
    <row r="3" spans="1:22" s="23" customFormat="1" ht="23.45">
      <c r="A3" s="151" t="s">
        <v>10</v>
      </c>
      <c r="B3" s="151"/>
      <c r="C3" s="151"/>
      <c r="D3" s="151"/>
      <c r="E3" s="151"/>
      <c r="F3" s="151"/>
      <c r="G3" s="151"/>
      <c r="H3" s="151"/>
      <c r="I3" s="151"/>
      <c r="J3" s="151"/>
      <c r="K3" s="151"/>
      <c r="L3" s="151"/>
      <c r="M3" s="151"/>
      <c r="N3" s="17"/>
      <c r="O3" s="17"/>
      <c r="P3" s="17"/>
      <c r="Q3" s="17"/>
      <c r="R3" s="17"/>
      <c r="S3" s="17"/>
      <c r="T3" s="17"/>
      <c r="U3" s="17"/>
      <c r="V3" s="17"/>
    </row>
    <row r="4" spans="1:22" s="27" customFormat="1" ht="93" customHeight="1">
      <c r="A4" s="40" t="s">
        <v>67</v>
      </c>
      <c r="B4" s="40" t="s">
        <v>243</v>
      </c>
      <c r="C4" s="41" t="s">
        <v>244</v>
      </c>
      <c r="D4" s="52" t="s">
        <v>245</v>
      </c>
      <c r="E4" s="41" t="s">
        <v>246</v>
      </c>
      <c r="F4" s="41" t="s">
        <v>247</v>
      </c>
      <c r="G4" s="52" t="s">
        <v>248</v>
      </c>
      <c r="H4" s="41" t="s">
        <v>249</v>
      </c>
      <c r="I4" s="41" t="s">
        <v>250</v>
      </c>
      <c r="J4" s="52" t="s">
        <v>251</v>
      </c>
      <c r="K4" s="41" t="s">
        <v>252</v>
      </c>
      <c r="L4" s="41" t="s">
        <v>253</v>
      </c>
      <c r="M4" s="52" t="s">
        <v>254</v>
      </c>
      <c r="N4" s="41" t="s">
        <v>255</v>
      </c>
      <c r="O4" s="41" t="s">
        <v>256</v>
      </c>
      <c r="P4" s="52" t="s">
        <v>257</v>
      </c>
      <c r="Q4" s="41" t="s">
        <v>258</v>
      </c>
      <c r="R4" s="41" t="s">
        <v>259</v>
      </c>
      <c r="S4" s="52" t="s">
        <v>260</v>
      </c>
      <c r="T4" s="41" t="s">
        <v>261</v>
      </c>
      <c r="U4" s="41" t="s">
        <v>262</v>
      </c>
      <c r="V4" s="52" t="s">
        <v>263</v>
      </c>
    </row>
    <row r="5" spans="1:22" s="28" customFormat="1" ht="15" customHeight="1">
      <c r="A5" s="32" t="s">
        <v>264</v>
      </c>
      <c r="B5" s="33">
        <v>41893914</v>
      </c>
      <c r="C5" s="33">
        <v>46081117</v>
      </c>
      <c r="D5" s="100">
        <v>90.913408197114663</v>
      </c>
      <c r="E5" s="99">
        <v>4440041009.29</v>
      </c>
      <c r="F5" s="99">
        <v>5607324007.1000004</v>
      </c>
      <c r="G5" s="100">
        <v>79.182886590252579</v>
      </c>
      <c r="H5" s="99">
        <v>2521786981.7199998</v>
      </c>
      <c r="I5" s="99">
        <v>3016796366.3400002</v>
      </c>
      <c r="J5" s="100">
        <v>83.591554599339773</v>
      </c>
      <c r="K5" s="99">
        <v>1918254027.5699999</v>
      </c>
      <c r="L5" s="99">
        <v>2590527640.7600002</v>
      </c>
      <c r="M5" s="100">
        <v>74.048776681156312</v>
      </c>
      <c r="N5" s="99">
        <v>105.98</v>
      </c>
      <c r="O5" s="99">
        <v>121.68376923458692</v>
      </c>
      <c r="P5" s="101">
        <v>0.87094606508849548</v>
      </c>
      <c r="Q5" s="99">
        <v>60.19</v>
      </c>
      <c r="R5" s="99">
        <v>65.467084192859303</v>
      </c>
      <c r="S5" s="101">
        <v>0.91939332172922872</v>
      </c>
      <c r="T5" s="99">
        <v>45.79</v>
      </c>
      <c r="U5" s="99">
        <v>56.216685041727615</v>
      </c>
      <c r="V5" s="101">
        <v>0.81452686094905336</v>
      </c>
    </row>
    <row r="6" spans="1:22" s="28" customFormat="1" ht="15" customHeight="1">
      <c r="A6" s="32" t="s">
        <v>265</v>
      </c>
      <c r="B6" s="33">
        <v>41054884</v>
      </c>
      <c r="C6" s="33">
        <v>44774197</v>
      </c>
      <c r="D6" s="100">
        <v>91.693177657658495</v>
      </c>
      <c r="E6" s="99">
        <v>4403058781.0500002</v>
      </c>
      <c r="F6" s="99">
        <v>5517106556.1200008</v>
      </c>
      <c r="G6" s="100">
        <v>79.807390636053384</v>
      </c>
      <c r="H6" s="99">
        <v>2462971990.9899998</v>
      </c>
      <c r="I6" s="99">
        <v>2927062802.5100002</v>
      </c>
      <c r="J6" s="100">
        <v>84.144829037421559</v>
      </c>
      <c r="K6" s="99">
        <v>1940086790.0599999</v>
      </c>
      <c r="L6" s="99">
        <v>2590043753.6100006</v>
      </c>
      <c r="M6" s="100">
        <v>74.905560470007842</v>
      </c>
      <c r="N6" s="99">
        <v>107.25</v>
      </c>
      <c r="O6" s="99">
        <v>123.22067006852186</v>
      </c>
      <c r="P6" s="101">
        <v>0.87038968332471556</v>
      </c>
      <c r="Q6" s="99">
        <v>59.99</v>
      </c>
      <c r="R6" s="99">
        <v>65.373875996257397</v>
      </c>
      <c r="S6" s="101">
        <v>0.91764484032481697</v>
      </c>
      <c r="T6" s="99">
        <v>47.26</v>
      </c>
      <c r="U6" s="99">
        <v>57.846794072264444</v>
      </c>
      <c r="V6" s="101">
        <v>0.81698563866756357</v>
      </c>
    </row>
    <row r="7" spans="1:22" s="28" customFormat="1" ht="15" customHeight="1">
      <c r="A7" s="32" t="s">
        <v>266</v>
      </c>
      <c r="B7" s="33">
        <v>46490839</v>
      </c>
      <c r="C7" s="33">
        <v>49954928</v>
      </c>
      <c r="D7" s="100">
        <v>93.06557102834779</v>
      </c>
      <c r="E7" s="99">
        <v>5156710605.2299995</v>
      </c>
      <c r="F7" s="99">
        <v>6265616571.8500004</v>
      </c>
      <c r="G7" s="100">
        <v>82.301726352007165</v>
      </c>
      <c r="H7" s="99">
        <v>2838225963.6599998</v>
      </c>
      <c r="I7" s="99">
        <v>3285103698.73</v>
      </c>
      <c r="J7" s="100">
        <v>86.396845395085691</v>
      </c>
      <c r="K7" s="99">
        <v>2318484641.5700002</v>
      </c>
      <c r="L7" s="99">
        <v>2980512873.1200004</v>
      </c>
      <c r="M7" s="100">
        <v>77.788110310793954</v>
      </c>
      <c r="N7" s="99">
        <v>110.92</v>
      </c>
      <c r="O7" s="99">
        <v>125.42539490498315</v>
      </c>
      <c r="P7" s="101">
        <v>0.8843504147148844</v>
      </c>
      <c r="Q7" s="99">
        <v>61.05</v>
      </c>
      <c r="R7" s="99">
        <v>65.761353889450106</v>
      </c>
      <c r="S7" s="101">
        <v>0.92835679908034963</v>
      </c>
      <c r="T7" s="99">
        <v>49.87</v>
      </c>
      <c r="U7" s="99">
        <v>59.664041015533051</v>
      </c>
      <c r="V7" s="101">
        <v>0.83584683757871425</v>
      </c>
    </row>
    <row r="8" spans="1:22" s="28" customFormat="1" ht="15" customHeight="1">
      <c r="A8" s="32" t="s">
        <v>82</v>
      </c>
      <c r="B8" s="33">
        <v>49127986</v>
      </c>
      <c r="C8" s="33">
        <v>51948395</v>
      </c>
      <c r="D8" s="100">
        <v>94.570748528419401</v>
      </c>
      <c r="E8" s="99">
        <v>6148206801.3400002</v>
      </c>
      <c r="F8" s="99">
        <v>6579951523.9399986</v>
      </c>
      <c r="G8" s="100">
        <v>93.438481711769896</v>
      </c>
      <c r="H8" s="99">
        <v>3246625230.5700002</v>
      </c>
      <c r="I8" s="99">
        <v>3466392292.4899998</v>
      </c>
      <c r="J8" s="100">
        <v>93.660063738425421</v>
      </c>
      <c r="K8" s="99">
        <v>2901581570.77</v>
      </c>
      <c r="L8" s="99">
        <v>3113559231.4499989</v>
      </c>
      <c r="M8" s="100">
        <v>93.191789687544173</v>
      </c>
      <c r="N8" s="99">
        <v>125.15</v>
      </c>
      <c r="O8" s="99">
        <v>126.66323038353732</v>
      </c>
      <c r="P8" s="101">
        <v>0.98805312023895775</v>
      </c>
      <c r="Q8" s="99">
        <v>66.09</v>
      </c>
      <c r="R8" s="99">
        <v>66.727610977971494</v>
      </c>
      <c r="S8" s="101">
        <v>0.99044457056641844</v>
      </c>
      <c r="T8" s="99">
        <v>59.06</v>
      </c>
      <c r="U8" s="99">
        <v>59.935619405565831</v>
      </c>
      <c r="V8" s="101">
        <v>0.98539066728182478</v>
      </c>
    </row>
    <row r="9" spans="1:22" s="28" customFormat="1" ht="15" customHeight="1">
      <c r="A9" s="32" t="s">
        <v>94</v>
      </c>
      <c r="B9" s="33">
        <v>55924170</v>
      </c>
      <c r="C9" s="33">
        <v>54890551</v>
      </c>
      <c r="D9" s="100">
        <v>101.8830545169787</v>
      </c>
      <c r="E9" s="99">
        <v>7084426158.1599998</v>
      </c>
      <c r="F9" s="99">
        <v>7039963117.71</v>
      </c>
      <c r="G9" s="100">
        <v>100.63158058794579</v>
      </c>
      <c r="H9" s="99">
        <v>3759818006.3099999</v>
      </c>
      <c r="I9" s="99">
        <v>3741961535.77</v>
      </c>
      <c r="J9" s="100">
        <v>100.47719545936822</v>
      </c>
      <c r="K9" s="99">
        <v>3324608151.8499999</v>
      </c>
      <c r="L9" s="99">
        <v>3298001581.9400001</v>
      </c>
      <c r="M9" s="100">
        <v>100.80674824583768</v>
      </c>
      <c r="N9" s="99">
        <v>126.68</v>
      </c>
      <c r="O9" s="99">
        <v>128.2545536427572</v>
      </c>
      <c r="P9" s="101">
        <v>0.98772321451335765</v>
      </c>
      <c r="Q9" s="99">
        <v>67.23</v>
      </c>
      <c r="R9" s="99">
        <v>68.171323981972776</v>
      </c>
      <c r="S9" s="101">
        <v>0.98619178964132048</v>
      </c>
      <c r="T9" s="99">
        <v>59.45</v>
      </c>
      <c r="U9" s="99">
        <v>60.083229660784426</v>
      </c>
      <c r="V9" s="101">
        <v>0.98946079189884617</v>
      </c>
    </row>
    <row r="10" spans="1:22" s="28" customFormat="1">
      <c r="A10" s="32" t="s">
        <v>95</v>
      </c>
      <c r="B10" s="33">
        <v>53989480</v>
      </c>
      <c r="C10" s="33">
        <v>57546179</v>
      </c>
      <c r="D10" s="100">
        <v>93.819400242021274</v>
      </c>
      <c r="E10" s="99">
        <v>6894286783.6800003</v>
      </c>
      <c r="F10" s="99">
        <v>7476672992.25</v>
      </c>
      <c r="G10" s="100">
        <v>92.210623506288471</v>
      </c>
      <c r="H10" s="99">
        <v>3695097471.6199999</v>
      </c>
      <c r="I10" s="99">
        <v>3953795237.96</v>
      </c>
      <c r="J10" s="100">
        <v>93.456976126222514</v>
      </c>
      <c r="K10" s="99">
        <v>3199189312.0599999</v>
      </c>
      <c r="L10" s="99">
        <v>3522877754.29</v>
      </c>
      <c r="M10" s="100">
        <v>90.811817360513658</v>
      </c>
      <c r="N10" s="99">
        <v>127.7</v>
      </c>
      <c r="O10" s="99">
        <v>129.92475125498777</v>
      </c>
      <c r="P10" s="101">
        <v>0.98287661716879859</v>
      </c>
      <c r="Q10" s="99">
        <v>68.44</v>
      </c>
      <c r="R10" s="99">
        <v>68.706477244301482</v>
      </c>
      <c r="S10" s="101">
        <v>0.99612151204676147</v>
      </c>
      <c r="T10" s="99">
        <v>59.26</v>
      </c>
      <c r="U10" s="99">
        <v>61.218274010686272</v>
      </c>
      <c r="V10" s="101">
        <v>0.96801161022043125</v>
      </c>
    </row>
    <row r="11" spans="1:22" s="28" customFormat="1" ht="15" customHeight="1">
      <c r="A11" s="119" t="s">
        <v>267</v>
      </c>
      <c r="B11" s="116"/>
      <c r="C11" s="116"/>
      <c r="D11" s="125"/>
      <c r="E11" s="126"/>
      <c r="F11" s="126"/>
      <c r="G11" s="125"/>
      <c r="H11" s="126"/>
      <c r="I11" s="126"/>
      <c r="J11" s="125"/>
      <c r="K11" s="126"/>
      <c r="L11" s="126"/>
      <c r="M11" s="125"/>
      <c r="N11" s="126"/>
      <c r="O11" s="126"/>
      <c r="P11" s="127"/>
      <c r="Q11" s="126"/>
      <c r="R11" s="126"/>
      <c r="S11" s="127"/>
      <c r="T11" s="126"/>
      <c r="U11" s="126"/>
      <c r="V11" s="127"/>
    </row>
    <row r="12" spans="1:22" s="28" customFormat="1" ht="15" customHeight="1">
      <c r="A12" s="57"/>
      <c r="B12" s="55"/>
      <c r="C12" s="56"/>
      <c r="D12" s="56"/>
      <c r="E12" s="58"/>
      <c r="F12" s="56"/>
      <c r="G12" s="58"/>
      <c r="H12" s="56"/>
      <c r="I12" s="56"/>
      <c r="J12" s="58"/>
      <c r="K12" s="56"/>
      <c r="L12" s="56"/>
      <c r="M12" s="58"/>
      <c r="N12" s="70"/>
      <c r="O12" s="70"/>
      <c r="P12" s="70"/>
      <c r="Q12" s="70"/>
      <c r="R12" s="70"/>
      <c r="S12" s="70"/>
      <c r="T12" s="70"/>
      <c r="U12" s="70"/>
      <c r="V12" s="70"/>
    </row>
    <row r="13" spans="1:22" s="28" customFormat="1">
      <c r="A13" s="44" t="s">
        <v>97</v>
      </c>
      <c r="B13" s="44"/>
      <c r="C13" s="44"/>
      <c r="D13" s="48"/>
      <c r="E13" s="44"/>
      <c r="F13" s="48"/>
      <c r="G13" s="44"/>
      <c r="H13" s="48"/>
      <c r="I13" s="44"/>
      <c r="J13" s="77"/>
      <c r="K13" s="1"/>
      <c r="L13" s="1"/>
      <c r="M13" s="1"/>
      <c r="N13" s="70"/>
      <c r="O13" s="70"/>
      <c r="P13" s="70"/>
      <c r="Q13" s="70"/>
      <c r="R13" s="70"/>
      <c r="S13" s="70"/>
      <c r="T13" s="70"/>
      <c r="U13" s="70"/>
      <c r="V13" s="70"/>
    </row>
    <row r="14" spans="1:22" s="28" customFormat="1" ht="41.65" customHeight="1">
      <c r="A14" s="148" t="s">
        <v>98</v>
      </c>
      <c r="B14" s="148"/>
      <c r="C14" s="148"/>
      <c r="D14" s="148"/>
      <c r="E14" s="148"/>
      <c r="F14" s="148"/>
      <c r="G14" s="148"/>
      <c r="H14" s="148"/>
      <c r="I14" s="148"/>
      <c r="J14" s="148"/>
      <c r="K14" s="148"/>
      <c r="L14" s="148"/>
      <c r="M14" s="148"/>
      <c r="N14" s="148"/>
      <c r="O14" s="148"/>
      <c r="P14" s="148"/>
      <c r="Q14" s="148"/>
      <c r="R14" s="148"/>
      <c r="S14" s="148"/>
      <c r="T14" s="70"/>
      <c r="U14" s="70"/>
      <c r="V14" s="70"/>
    </row>
    <row r="15" spans="1:22" s="28" customFormat="1" ht="39.4" customHeight="1">
      <c r="A15" s="148" t="s">
        <v>268</v>
      </c>
      <c r="B15" s="148"/>
      <c r="C15" s="148"/>
      <c r="D15" s="148"/>
      <c r="E15" s="148"/>
      <c r="F15" s="148"/>
      <c r="G15" s="148"/>
      <c r="H15" s="148"/>
      <c r="I15" s="148"/>
      <c r="J15" s="148"/>
      <c r="K15" s="148"/>
      <c r="L15" s="148"/>
      <c r="M15" s="148"/>
      <c r="N15" s="148"/>
      <c r="O15" s="148"/>
      <c r="P15" s="148"/>
      <c r="Q15" s="148"/>
      <c r="R15" s="148"/>
      <c r="S15" s="148"/>
      <c r="T15" s="70"/>
      <c r="U15" s="70"/>
      <c r="V15" s="70"/>
    </row>
    <row r="16" spans="1:22">
      <c r="A16" s="65"/>
      <c r="B16" s="65"/>
      <c r="C16" s="65"/>
      <c r="D16" s="65"/>
      <c r="E16" s="65"/>
      <c r="F16" s="65"/>
      <c r="G16" s="65"/>
      <c r="H16" s="65"/>
      <c r="I16" s="65"/>
      <c r="J16" s="65"/>
      <c r="K16" s="65"/>
      <c r="L16" s="65"/>
      <c r="M16" s="65"/>
      <c r="N16" s="1"/>
      <c r="O16" s="1"/>
      <c r="P16" s="1"/>
      <c r="Q16" s="1"/>
      <c r="R16" s="1"/>
      <c r="S16" s="1"/>
      <c r="T16" s="1"/>
      <c r="U16" s="1"/>
      <c r="V16" s="1"/>
    </row>
    <row r="17" spans="1:22">
      <c r="A17" s="152" t="s">
        <v>269</v>
      </c>
      <c r="B17" s="152"/>
      <c r="C17" s="152"/>
      <c r="D17" s="152"/>
      <c r="E17" s="152"/>
      <c r="F17" s="152"/>
      <c r="G17" s="152"/>
      <c r="H17" s="152"/>
      <c r="I17" s="152"/>
      <c r="J17" s="152"/>
      <c r="K17" s="152"/>
      <c r="L17" s="17"/>
      <c r="M17" s="1"/>
      <c r="N17" s="1"/>
      <c r="O17" s="1"/>
      <c r="P17" s="1"/>
      <c r="Q17" s="1"/>
      <c r="R17" s="1"/>
      <c r="S17" s="1"/>
      <c r="T17" s="1"/>
      <c r="U17" s="1"/>
      <c r="V17" s="1"/>
    </row>
    <row r="18" spans="1:22">
      <c r="A18" s="54" t="s">
        <v>270</v>
      </c>
      <c r="B18" s="46"/>
      <c r="C18" s="46"/>
      <c r="D18" s="46"/>
      <c r="E18" s="46"/>
      <c r="F18" s="46"/>
      <c r="G18" s="46"/>
      <c r="H18" s="46"/>
      <c r="I18" s="46"/>
      <c r="J18" s="46"/>
      <c r="K18" s="46"/>
      <c r="L18" s="17"/>
      <c r="M18" s="1"/>
      <c r="N18" s="1"/>
      <c r="O18" s="1"/>
      <c r="P18" s="1"/>
      <c r="Q18" s="1"/>
      <c r="R18" s="1"/>
      <c r="S18" s="1"/>
      <c r="T18" s="1"/>
      <c r="U18" s="1"/>
      <c r="V18" s="1"/>
    </row>
    <row r="19" spans="1:22" ht="14.45">
      <c r="A19" s="54" t="s">
        <v>271</v>
      </c>
      <c r="B19" s="46"/>
      <c r="C19" s="46"/>
      <c r="D19" s="46"/>
      <c r="E19" s="46"/>
      <c r="F19" s="46"/>
      <c r="G19" s="46"/>
      <c r="H19" s="53" t="s">
        <v>272</v>
      </c>
      <c r="I19" s="46"/>
      <c r="J19" s="46"/>
      <c r="K19" s="46"/>
      <c r="L19" s="17"/>
      <c r="M19" s="1"/>
      <c r="N19" s="1"/>
      <c r="O19" s="1"/>
      <c r="P19" s="1"/>
      <c r="Q19" s="1"/>
      <c r="R19" s="1"/>
      <c r="S19" s="1"/>
      <c r="T19" s="1"/>
      <c r="U19" s="1"/>
      <c r="V19" s="1"/>
    </row>
    <row r="20" spans="1:22" ht="14.45">
      <c r="A20" s="54"/>
      <c r="B20" s="46"/>
      <c r="C20" s="46"/>
      <c r="D20" s="46"/>
      <c r="E20" s="46"/>
      <c r="F20" s="46"/>
      <c r="G20" s="46"/>
      <c r="H20" s="53"/>
      <c r="I20" s="46"/>
      <c r="J20" s="46"/>
      <c r="K20" s="46"/>
      <c r="L20" s="17"/>
      <c r="M20" s="1"/>
      <c r="N20" s="1"/>
      <c r="O20" s="1"/>
      <c r="P20" s="1"/>
      <c r="Q20" s="1"/>
      <c r="R20" s="1"/>
      <c r="S20" s="1"/>
      <c r="T20" s="1"/>
      <c r="U20" s="1"/>
      <c r="V20" s="1"/>
    </row>
    <row r="21" spans="1:22">
      <c r="A21" s="45" t="s">
        <v>103</v>
      </c>
      <c r="B21" s="45"/>
      <c r="C21" s="45"/>
      <c r="D21" s="45"/>
      <c r="E21" s="45"/>
      <c r="F21" s="45"/>
      <c r="G21" s="45"/>
      <c r="H21" s="45"/>
      <c r="I21" s="45"/>
      <c r="J21" s="49"/>
      <c r="K21" s="45"/>
      <c r="L21" s="17"/>
      <c r="M21" s="1"/>
      <c r="N21" s="1"/>
      <c r="O21" s="1"/>
      <c r="P21" s="1"/>
      <c r="Q21" s="1"/>
      <c r="R21" s="1"/>
      <c r="S21" s="1"/>
      <c r="T21" s="1"/>
      <c r="U21" s="1"/>
      <c r="V21" s="1"/>
    </row>
    <row r="22" spans="1:22">
      <c r="A22" s="1"/>
      <c r="B22" s="1"/>
      <c r="C22" s="102"/>
      <c r="D22" s="102"/>
      <c r="E22" s="31"/>
      <c r="F22" s="31"/>
      <c r="G22" s="31"/>
      <c r="H22" s="31"/>
      <c r="I22" s="103"/>
      <c r="J22" s="103"/>
      <c r="K22" s="31"/>
      <c r="L22" s="1"/>
      <c r="M22" s="1"/>
      <c r="N22" s="1"/>
      <c r="O22" s="1"/>
      <c r="P22" s="1"/>
      <c r="Q22" s="1"/>
      <c r="R22" s="1"/>
      <c r="S22" s="1"/>
      <c r="T22" s="1"/>
      <c r="U22" s="1"/>
      <c r="V22" s="1"/>
    </row>
  </sheetData>
  <autoFilter ref="A4:B4" xr:uid="{00000000-0009-0000-0000-000006000000}"/>
  <mergeCells count="4">
    <mergeCell ref="A3:M3"/>
    <mergeCell ref="A17:K17"/>
    <mergeCell ref="A15:S15"/>
    <mergeCell ref="A14:S14"/>
  </mergeCells>
  <phoneticPr fontId="30" type="noConversion"/>
  <hyperlinks>
    <hyperlink ref="H19" r:id="rId1" xr:uid="{00000000-0004-0000-0600-000000000000}"/>
  </hyperlinks>
  <pageMargins left="0" right="0" top="0" bottom="0" header="0.31496062992125984" footer="0.31496062992125984"/>
  <pageSetup paperSize="9" scale="80" orientation="landscape" r:id="rId2"/>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U114"/>
  <sheetViews>
    <sheetView zoomScaleNormal="100" workbookViewId="0"/>
  </sheetViews>
  <sheetFormatPr defaultColWidth="9.42578125" defaultRowHeight="13.15"/>
  <cols>
    <col min="1" max="1" width="1.5703125" style="1" customWidth="1"/>
    <col min="2" max="16384" width="9.42578125" style="1"/>
  </cols>
  <sheetData>
    <row r="1" spans="2:14" ht="37.9" customHeight="1">
      <c r="B1" s="22" t="s">
        <v>0</v>
      </c>
    </row>
    <row r="2" spans="2:14" s="7" customFormat="1" ht="11.45" customHeight="1" thickBot="1">
      <c r="B2" s="66"/>
      <c r="C2" s="66"/>
      <c r="D2" s="66"/>
      <c r="E2" s="66"/>
      <c r="F2" s="66"/>
      <c r="G2" s="66"/>
      <c r="H2" s="66"/>
      <c r="I2" s="66"/>
      <c r="J2" s="66"/>
      <c r="K2" s="66"/>
      <c r="L2" s="66"/>
      <c r="M2" s="66"/>
      <c r="N2" s="66"/>
    </row>
    <row r="3" spans="2:14" s="7" customFormat="1" ht="16.899999999999999" thickBot="1">
      <c r="B3" s="12" t="s">
        <v>21</v>
      </c>
      <c r="C3" s="11"/>
      <c r="D3" s="11"/>
      <c r="E3" s="11"/>
      <c r="F3" s="11"/>
      <c r="G3" s="11"/>
      <c r="H3" s="11"/>
      <c r="I3" s="11"/>
      <c r="J3" s="11"/>
      <c r="K3" s="11"/>
      <c r="L3" s="11"/>
      <c r="M3" s="11"/>
      <c r="N3" s="11"/>
    </row>
    <row r="4" spans="2:14" s="61" customFormat="1" ht="35.85" customHeight="1">
      <c r="B4" s="144" t="s">
        <v>22</v>
      </c>
      <c r="C4" s="145"/>
      <c r="D4" s="145"/>
      <c r="E4" s="145"/>
      <c r="F4" s="145"/>
      <c r="G4" s="145"/>
      <c r="H4" s="145"/>
      <c r="I4" s="145"/>
      <c r="J4" s="145"/>
      <c r="K4" s="145"/>
      <c r="L4" s="145"/>
      <c r="M4" s="145"/>
      <c r="N4" s="146"/>
    </row>
    <row r="5" spans="2:14" s="7" customFormat="1">
      <c r="B5" s="19"/>
      <c r="C5" s="19"/>
      <c r="D5" s="19"/>
      <c r="E5" s="19"/>
      <c r="F5" s="19"/>
      <c r="G5" s="19"/>
      <c r="H5" s="19"/>
      <c r="I5" s="19"/>
      <c r="J5" s="19"/>
      <c r="K5" s="19"/>
      <c r="L5" s="19"/>
      <c r="M5" s="19"/>
      <c r="N5" s="19"/>
    </row>
    <row r="6" spans="2:14" s="7" customFormat="1" ht="21.75" customHeight="1">
      <c r="B6" s="19" t="s">
        <v>23</v>
      </c>
      <c r="C6" s="19"/>
      <c r="D6" s="19"/>
      <c r="E6" s="19"/>
      <c r="F6" s="19"/>
      <c r="G6" s="19"/>
      <c r="H6" s="19"/>
      <c r="I6" s="19"/>
      <c r="J6" s="19"/>
      <c r="K6" s="19"/>
      <c r="L6" s="19"/>
      <c r="M6" s="19"/>
      <c r="N6" s="19"/>
    </row>
    <row r="7" spans="2:14" s="7" customFormat="1" ht="60.6" customHeight="1">
      <c r="B7" s="135" t="s">
        <v>24</v>
      </c>
      <c r="C7" s="135"/>
      <c r="D7" s="135"/>
      <c r="E7" s="135"/>
      <c r="F7" s="135"/>
      <c r="G7" s="135"/>
      <c r="H7" s="135"/>
      <c r="I7" s="135"/>
      <c r="J7" s="135"/>
      <c r="K7" s="135"/>
      <c r="L7" s="135"/>
      <c r="M7" s="135"/>
      <c r="N7" s="135"/>
    </row>
    <row r="8" spans="2:14" s="7" customFormat="1">
      <c r="B8" s="19"/>
      <c r="C8" s="19"/>
      <c r="D8" s="19"/>
      <c r="E8" s="19"/>
      <c r="F8" s="19"/>
      <c r="G8" s="19"/>
      <c r="H8" s="19"/>
      <c r="I8" s="19"/>
      <c r="J8" s="19"/>
      <c r="K8" s="19"/>
      <c r="L8" s="19"/>
      <c r="M8" s="19"/>
      <c r="N8" s="19"/>
    </row>
    <row r="9" spans="2:14" s="7" customFormat="1" ht="21.75" customHeight="1">
      <c r="B9" s="19" t="s">
        <v>25</v>
      </c>
      <c r="C9" s="19"/>
      <c r="D9" s="19"/>
      <c r="E9" s="19"/>
      <c r="F9" s="19"/>
      <c r="G9" s="19"/>
      <c r="H9" s="19"/>
      <c r="I9" s="19"/>
      <c r="J9" s="19"/>
      <c r="K9" s="19"/>
      <c r="L9" s="19"/>
      <c r="M9" s="19"/>
      <c r="N9" s="19"/>
    </row>
    <row r="10" spans="2:14" s="7" customFormat="1" ht="59.65" customHeight="1">
      <c r="B10" s="135" t="s">
        <v>26</v>
      </c>
      <c r="C10" s="135"/>
      <c r="D10" s="135"/>
      <c r="E10" s="135"/>
      <c r="F10" s="135"/>
      <c r="G10" s="135"/>
      <c r="H10" s="135"/>
      <c r="I10" s="135"/>
      <c r="J10" s="135"/>
      <c r="K10" s="135"/>
      <c r="L10" s="135"/>
      <c r="M10" s="135"/>
      <c r="N10" s="135"/>
    </row>
    <row r="11" spans="2:14" s="7" customFormat="1" ht="14.45">
      <c r="B11" s="18"/>
      <c r="C11" s="18"/>
      <c r="D11" s="18"/>
      <c r="E11" s="18"/>
      <c r="F11" s="18"/>
      <c r="G11" s="18"/>
      <c r="H11" s="18"/>
      <c r="I11" s="18"/>
      <c r="J11" s="18"/>
      <c r="K11" s="18"/>
      <c r="L11" s="18"/>
      <c r="M11" s="18"/>
      <c r="N11" s="18"/>
    </row>
    <row r="12" spans="2:14" s="7" customFormat="1" ht="14.45">
      <c r="B12" s="19" t="s">
        <v>27</v>
      </c>
      <c r="C12" s="18"/>
      <c r="D12" s="18"/>
      <c r="E12" s="18"/>
      <c r="F12" s="18"/>
      <c r="G12" s="18"/>
      <c r="H12" s="18"/>
      <c r="I12" s="18"/>
      <c r="J12" s="18"/>
      <c r="K12" s="18"/>
      <c r="L12" s="18"/>
      <c r="M12" s="18"/>
      <c r="N12" s="18"/>
    </row>
    <row r="13" spans="2:14" s="7" customFormat="1" ht="72.599999999999994" customHeight="1">
      <c r="B13" s="133" t="s">
        <v>28</v>
      </c>
      <c r="C13" s="133"/>
      <c r="D13" s="133"/>
      <c r="E13" s="133"/>
      <c r="F13" s="133"/>
      <c r="G13" s="133"/>
      <c r="H13" s="133"/>
      <c r="I13" s="133"/>
      <c r="J13" s="133"/>
      <c r="K13" s="133"/>
      <c r="L13" s="133"/>
      <c r="M13" s="133"/>
      <c r="N13" s="133"/>
    </row>
    <row r="14" spans="2:14" s="7" customFormat="1" ht="53.45" customHeight="1">
      <c r="B14" s="147" t="s">
        <v>29</v>
      </c>
      <c r="C14" s="147"/>
      <c r="D14" s="147"/>
      <c r="E14" s="147"/>
      <c r="F14" s="147"/>
      <c r="G14" s="147"/>
      <c r="H14" s="147"/>
      <c r="I14" s="147"/>
      <c r="J14" s="147"/>
      <c r="K14" s="147"/>
      <c r="L14" s="147"/>
      <c r="M14" s="147"/>
      <c r="N14" s="147"/>
    </row>
    <row r="15" spans="2:14" s="7" customFormat="1" ht="14.45">
      <c r="B15" s="19" t="s">
        <v>30</v>
      </c>
      <c r="C15" s="64"/>
      <c r="D15" s="64"/>
      <c r="E15" s="64"/>
      <c r="F15" s="64"/>
      <c r="G15" s="64"/>
      <c r="H15" s="64"/>
      <c r="I15" s="64"/>
      <c r="J15" s="64"/>
      <c r="K15" s="64"/>
      <c r="L15" s="64"/>
      <c r="M15" s="64"/>
      <c r="N15" s="64"/>
    </row>
    <row r="16" spans="2:14" s="7" customFormat="1" ht="20.25" customHeight="1">
      <c r="B16" s="133" t="s">
        <v>31</v>
      </c>
      <c r="C16" s="133"/>
      <c r="D16" s="133"/>
      <c r="E16" s="133"/>
      <c r="F16" s="133"/>
      <c r="G16" s="133"/>
      <c r="H16" s="133"/>
      <c r="I16" s="133"/>
      <c r="J16" s="133"/>
      <c r="K16" s="133"/>
      <c r="L16" s="133"/>
      <c r="M16" s="133"/>
      <c r="N16" s="133"/>
    </row>
    <row r="17" spans="2:21" s="7" customFormat="1" ht="20.25" customHeight="1">
      <c r="B17" s="72"/>
      <c r="C17" s="72"/>
      <c r="D17" s="72"/>
      <c r="E17" s="72"/>
      <c r="F17" s="72"/>
      <c r="G17" s="72"/>
      <c r="H17" s="72"/>
      <c r="I17" s="72"/>
      <c r="J17" s="72"/>
      <c r="K17" s="72"/>
      <c r="L17" s="72"/>
      <c r="M17" s="72"/>
      <c r="N17" s="72"/>
    </row>
    <row r="18" spans="2:21" s="7" customFormat="1" ht="20.25" customHeight="1">
      <c r="B18" s="19" t="s">
        <v>32</v>
      </c>
      <c r="C18" s="72"/>
      <c r="D18" s="72"/>
      <c r="E18" s="72"/>
      <c r="F18" s="72"/>
      <c r="G18" s="72"/>
      <c r="H18" s="72"/>
      <c r="I18" s="72"/>
      <c r="J18" s="72"/>
      <c r="K18" s="72"/>
      <c r="L18" s="72"/>
      <c r="M18" s="72"/>
      <c r="N18" s="72"/>
    </row>
    <row r="19" spans="2:21" s="7" customFormat="1" ht="102" customHeight="1">
      <c r="B19" s="133" t="s">
        <v>33</v>
      </c>
      <c r="C19" s="133"/>
      <c r="D19" s="133"/>
      <c r="E19" s="133"/>
      <c r="F19" s="133"/>
      <c r="G19" s="133"/>
      <c r="H19" s="133"/>
      <c r="I19" s="133"/>
      <c r="J19" s="133"/>
      <c r="K19" s="133"/>
      <c r="L19" s="133"/>
      <c r="M19" s="133"/>
      <c r="N19" s="133"/>
    </row>
    <row r="20" spans="2:21" s="7" customFormat="1" ht="136.69999999999999" customHeight="1">
      <c r="B20" s="133" t="s">
        <v>34</v>
      </c>
      <c r="C20" s="133"/>
      <c r="D20" s="133"/>
      <c r="E20" s="133"/>
      <c r="F20" s="133"/>
      <c r="G20" s="133"/>
      <c r="H20" s="133"/>
      <c r="I20" s="133"/>
      <c r="J20" s="133"/>
      <c r="K20" s="133"/>
      <c r="L20" s="133"/>
      <c r="M20" s="133"/>
      <c r="N20" s="133"/>
    </row>
    <row r="21" spans="2:21" s="7" customFormat="1" ht="61.9" customHeight="1">
      <c r="B21" s="133" t="s">
        <v>35</v>
      </c>
      <c r="C21" s="133"/>
      <c r="D21" s="133"/>
      <c r="E21" s="133"/>
      <c r="F21" s="133"/>
      <c r="G21" s="133"/>
      <c r="H21" s="133"/>
      <c r="I21" s="133"/>
      <c r="J21" s="133"/>
      <c r="K21" s="133"/>
      <c r="L21" s="133"/>
      <c r="M21" s="133"/>
      <c r="N21" s="133"/>
    </row>
    <row r="22" spans="2:21" s="7" customFormat="1" ht="15" thickBot="1">
      <c r="B22" s="72"/>
      <c r="C22" s="72"/>
      <c r="D22" s="72"/>
      <c r="E22" s="72"/>
      <c r="F22" s="72"/>
      <c r="G22" s="72"/>
      <c r="H22" s="72"/>
      <c r="I22" s="72"/>
      <c r="J22" s="72"/>
      <c r="K22" s="72"/>
      <c r="L22" s="72"/>
      <c r="M22" s="72"/>
      <c r="N22" s="72"/>
    </row>
    <row r="23" spans="2:21" s="7" customFormat="1" ht="16.899999999999999" thickBot="1">
      <c r="B23" s="93" t="s">
        <v>36</v>
      </c>
      <c r="C23" s="94"/>
      <c r="D23" s="94"/>
      <c r="E23" s="94"/>
      <c r="F23" s="94"/>
      <c r="G23" s="94"/>
      <c r="H23" s="94"/>
      <c r="I23" s="94"/>
      <c r="J23" s="94"/>
      <c r="K23" s="94"/>
      <c r="L23" s="94"/>
      <c r="M23" s="94"/>
      <c r="N23" s="94"/>
      <c r="O23" s="95"/>
      <c r="P23" s="95"/>
      <c r="Q23" s="95"/>
      <c r="R23" s="95"/>
      <c r="S23" s="95"/>
      <c r="T23" s="95"/>
      <c r="U23" s="95"/>
    </row>
    <row r="24" spans="2:21" s="92" customFormat="1" ht="16.149999999999999">
      <c r="B24" s="90" t="s">
        <v>37</v>
      </c>
      <c r="C24" s="91"/>
      <c r="D24" s="91"/>
      <c r="E24" s="91"/>
      <c r="F24" s="91"/>
      <c r="G24" s="91"/>
      <c r="H24" s="91"/>
      <c r="I24" s="91"/>
      <c r="J24" s="91"/>
      <c r="K24" s="90" t="s">
        <v>38</v>
      </c>
      <c r="L24" s="91"/>
      <c r="M24" s="91"/>
      <c r="N24" s="91"/>
    </row>
    <row r="25" spans="2:21" s="7" customFormat="1" ht="14.45">
      <c r="B25" s="72"/>
      <c r="C25" s="72"/>
      <c r="D25" s="72"/>
      <c r="E25" s="72"/>
      <c r="F25" s="72"/>
      <c r="G25" s="72"/>
      <c r="H25" s="72"/>
      <c r="I25" s="72"/>
      <c r="J25" s="72"/>
      <c r="K25" s="72"/>
      <c r="L25" s="72"/>
      <c r="M25" s="72"/>
      <c r="N25" s="72"/>
    </row>
    <row r="26" spans="2:21" s="7" customFormat="1" ht="14.45">
      <c r="B26" s="72"/>
      <c r="C26" s="72"/>
      <c r="D26" s="72"/>
      <c r="E26" s="72"/>
      <c r="F26" s="72"/>
      <c r="G26" s="72"/>
      <c r="H26" s="72"/>
      <c r="I26" s="72"/>
      <c r="J26" s="72"/>
      <c r="K26" s="72"/>
      <c r="L26" s="72"/>
      <c r="M26" s="72"/>
      <c r="N26" s="72"/>
    </row>
    <row r="27" spans="2:21" s="7" customFormat="1" ht="14.45">
      <c r="B27" s="72"/>
      <c r="C27" s="72"/>
      <c r="D27" s="72"/>
      <c r="E27" s="72"/>
      <c r="F27" s="72"/>
      <c r="G27" s="72"/>
      <c r="H27" s="72"/>
      <c r="I27" s="72"/>
      <c r="J27" s="72"/>
      <c r="K27" s="72"/>
      <c r="L27" s="72"/>
      <c r="M27" s="72"/>
      <c r="N27" s="72"/>
    </row>
    <row r="28" spans="2:21" s="7" customFormat="1" ht="14.45">
      <c r="B28" s="72"/>
      <c r="C28" s="72"/>
      <c r="D28" s="72"/>
      <c r="E28" s="72"/>
      <c r="F28" s="72"/>
      <c r="G28" s="72"/>
      <c r="H28" s="72"/>
      <c r="I28" s="72"/>
      <c r="J28" s="72"/>
      <c r="K28" s="72"/>
      <c r="L28" s="72"/>
      <c r="M28" s="72"/>
      <c r="N28" s="72"/>
    </row>
    <row r="29" spans="2:21" s="7" customFormat="1" ht="14.45">
      <c r="B29" s="72"/>
      <c r="C29" s="72"/>
      <c r="D29" s="72"/>
      <c r="E29" s="72"/>
      <c r="F29" s="72"/>
      <c r="G29" s="72"/>
      <c r="H29" s="72"/>
      <c r="I29" s="72"/>
      <c r="J29" s="72"/>
      <c r="K29" s="72"/>
      <c r="L29" s="72"/>
      <c r="M29" s="72"/>
      <c r="N29" s="72"/>
    </row>
    <row r="30" spans="2:21" s="7" customFormat="1" ht="14.45">
      <c r="B30" s="72"/>
      <c r="C30" s="72"/>
      <c r="D30" s="72"/>
      <c r="E30" s="72"/>
      <c r="F30" s="72"/>
      <c r="G30" s="72"/>
      <c r="H30" s="72"/>
      <c r="I30" s="72"/>
      <c r="J30" s="72"/>
      <c r="K30" s="72"/>
      <c r="L30" s="72"/>
      <c r="M30" s="72"/>
      <c r="N30" s="72"/>
    </row>
    <row r="31" spans="2:21" s="7" customFormat="1" ht="14.45">
      <c r="B31" s="72"/>
      <c r="C31" s="72"/>
      <c r="D31" s="72"/>
      <c r="E31" s="72"/>
      <c r="F31" s="72"/>
      <c r="G31" s="72"/>
      <c r="H31" s="72"/>
      <c r="I31" s="72"/>
      <c r="J31" s="72"/>
      <c r="K31" s="72"/>
      <c r="L31" s="72"/>
      <c r="M31" s="72"/>
      <c r="N31" s="72"/>
    </row>
    <row r="32" spans="2:21" s="7" customFormat="1" ht="14.45">
      <c r="B32" s="72"/>
      <c r="C32" s="72"/>
      <c r="D32" s="72"/>
      <c r="E32" s="72"/>
      <c r="F32" s="72"/>
      <c r="G32" s="72"/>
      <c r="H32" s="72"/>
      <c r="I32" s="72"/>
      <c r="J32" s="72"/>
      <c r="K32" s="72"/>
      <c r="L32" s="72"/>
      <c r="M32" s="72"/>
      <c r="N32" s="72"/>
    </row>
    <row r="33" spans="2:21" s="7" customFormat="1" ht="14.45">
      <c r="B33" s="72"/>
      <c r="C33" s="72"/>
      <c r="D33" s="72"/>
      <c r="E33" s="72"/>
      <c r="F33" s="72"/>
      <c r="G33" s="72"/>
      <c r="H33" s="72"/>
      <c r="I33" s="72"/>
      <c r="J33" s="72"/>
      <c r="K33" s="72"/>
      <c r="L33" s="72"/>
      <c r="M33" s="72"/>
      <c r="N33" s="72"/>
    </row>
    <row r="34" spans="2:21" s="7" customFormat="1" ht="14.45">
      <c r="B34" s="72"/>
      <c r="C34" s="72"/>
      <c r="D34" s="72"/>
      <c r="E34" s="72"/>
      <c r="F34" s="72"/>
      <c r="G34" s="72"/>
      <c r="H34" s="72"/>
      <c r="I34" s="72"/>
      <c r="J34" s="72"/>
      <c r="K34" s="72"/>
      <c r="L34" s="72"/>
      <c r="M34" s="72"/>
      <c r="N34" s="72"/>
    </row>
    <row r="35" spans="2:21" s="7" customFormat="1" ht="14.45">
      <c r="B35" s="72"/>
      <c r="C35" s="72"/>
      <c r="D35" s="72"/>
      <c r="E35" s="72"/>
      <c r="F35" s="72"/>
      <c r="G35" s="72"/>
      <c r="H35" s="72"/>
      <c r="I35" s="72"/>
      <c r="J35" s="72"/>
      <c r="K35" s="72"/>
      <c r="L35" s="72"/>
      <c r="M35" s="72"/>
      <c r="N35" s="72"/>
    </row>
    <row r="36" spans="2:21" s="7" customFormat="1" ht="14.45">
      <c r="B36" s="72"/>
      <c r="C36" s="72"/>
      <c r="D36" s="72"/>
      <c r="E36" s="72"/>
      <c r="F36" s="72"/>
      <c r="G36" s="72"/>
      <c r="H36" s="72"/>
      <c r="I36" s="72"/>
      <c r="J36" s="72"/>
      <c r="K36" s="72"/>
      <c r="L36" s="72"/>
      <c r="M36" s="72"/>
      <c r="N36" s="72"/>
    </row>
    <row r="37" spans="2:21" s="7" customFormat="1" ht="14.45">
      <c r="B37" s="72"/>
      <c r="C37" s="72"/>
      <c r="D37" s="72"/>
      <c r="E37" s="72"/>
      <c r="F37" s="72"/>
      <c r="G37" s="72"/>
      <c r="H37" s="72"/>
      <c r="I37" s="72"/>
      <c r="J37" s="72"/>
      <c r="K37" s="72"/>
      <c r="L37" s="72"/>
      <c r="M37" s="72"/>
      <c r="N37" s="72"/>
    </row>
    <row r="38" spans="2:21" s="7" customFormat="1" ht="15" thickBot="1">
      <c r="B38" s="72"/>
      <c r="C38" s="72"/>
      <c r="D38" s="72"/>
      <c r="E38" s="72"/>
      <c r="F38" s="72"/>
      <c r="G38" s="72"/>
      <c r="H38" s="72"/>
      <c r="I38" s="72"/>
      <c r="J38" s="72"/>
      <c r="K38" s="72"/>
      <c r="L38" s="72"/>
      <c r="M38" s="72"/>
      <c r="N38" s="72"/>
    </row>
    <row r="39" spans="2:21" s="7" customFormat="1" ht="14.45">
      <c r="B39" s="72"/>
      <c r="C39" s="72"/>
      <c r="D39" s="72"/>
      <c r="E39" s="72"/>
      <c r="F39" s="72"/>
      <c r="G39" s="72"/>
      <c r="H39" s="72"/>
      <c r="I39" s="72"/>
      <c r="J39" s="72"/>
      <c r="K39" s="140" t="s">
        <v>39</v>
      </c>
      <c r="L39" s="141"/>
      <c r="M39" s="96">
        <v>950</v>
      </c>
      <c r="N39" s="72"/>
    </row>
    <row r="40" spans="2:21" s="7" customFormat="1" ht="14.45">
      <c r="B40" s="72"/>
      <c r="C40" s="72"/>
      <c r="D40" s="72"/>
      <c r="E40" s="72"/>
      <c r="F40" s="72"/>
      <c r="G40" s="72"/>
      <c r="H40" s="72"/>
      <c r="I40" s="72"/>
      <c r="J40" s="72"/>
      <c r="K40" s="138" t="s">
        <v>40</v>
      </c>
      <c r="L40" s="139"/>
      <c r="M40" s="97">
        <v>274.5</v>
      </c>
      <c r="N40" s="72"/>
    </row>
    <row r="41" spans="2:21" s="7" customFormat="1" ht="15" thickBot="1">
      <c r="B41" s="72"/>
      <c r="C41" s="72"/>
      <c r="D41" s="72"/>
      <c r="E41" s="72"/>
      <c r="F41" s="72"/>
      <c r="G41" s="72"/>
      <c r="H41" s="72"/>
      <c r="I41" s="72"/>
      <c r="J41" s="72"/>
      <c r="K41" s="136" t="s">
        <v>41</v>
      </c>
      <c r="L41" s="137"/>
      <c r="M41" s="98">
        <f>M39-M40</f>
        <v>675.5</v>
      </c>
      <c r="N41" s="72"/>
    </row>
    <row r="42" spans="2:21" s="7" customFormat="1" ht="14.45">
      <c r="B42" s="72"/>
      <c r="C42" s="72"/>
      <c r="D42" s="72"/>
      <c r="E42" s="72"/>
      <c r="F42" s="72"/>
      <c r="G42" s="72"/>
      <c r="H42" s="72"/>
      <c r="I42" s="72"/>
      <c r="J42" s="72"/>
      <c r="K42" s="72"/>
      <c r="L42" s="72"/>
      <c r="M42" s="72"/>
      <c r="N42" s="72"/>
    </row>
    <row r="43" spans="2:21" s="7" customFormat="1" ht="15" thickBot="1">
      <c r="B43" s="72"/>
      <c r="C43" s="72"/>
      <c r="D43" s="72"/>
      <c r="E43" s="72"/>
      <c r="F43" s="72"/>
      <c r="G43" s="72"/>
      <c r="H43" s="72"/>
      <c r="I43" s="72"/>
      <c r="J43" s="72"/>
      <c r="K43" s="72"/>
      <c r="L43" s="72"/>
      <c r="M43" s="72"/>
      <c r="N43" s="72"/>
    </row>
    <row r="44" spans="2:21" s="7" customFormat="1" ht="16.899999999999999" thickBot="1">
      <c r="B44" s="93" t="s">
        <v>42</v>
      </c>
      <c r="C44" s="94"/>
      <c r="D44" s="94"/>
      <c r="E44" s="94"/>
      <c r="F44" s="94"/>
      <c r="G44" s="94"/>
      <c r="H44" s="94"/>
      <c r="I44" s="94"/>
      <c r="J44" s="94"/>
      <c r="K44" s="94"/>
      <c r="L44" s="94"/>
      <c r="M44" s="94"/>
      <c r="N44" s="94"/>
      <c r="O44" s="95"/>
      <c r="P44" s="95"/>
      <c r="Q44" s="95"/>
      <c r="R44" s="95"/>
      <c r="S44" s="95"/>
      <c r="T44" s="95"/>
      <c r="U44" s="95"/>
    </row>
    <row r="45" spans="2:21" s="92" customFormat="1" ht="16.149999999999999">
      <c r="B45" s="90" t="s">
        <v>37</v>
      </c>
      <c r="C45" s="91"/>
      <c r="D45" s="91"/>
      <c r="E45" s="91"/>
      <c r="F45" s="91"/>
      <c r="G45" s="91"/>
      <c r="H45" s="91"/>
      <c r="I45" s="91"/>
      <c r="J45" s="91"/>
      <c r="K45" s="90" t="s">
        <v>38</v>
      </c>
      <c r="L45" s="91"/>
      <c r="M45" s="91"/>
      <c r="N45" s="91"/>
    </row>
    <row r="46" spans="2:21" s="7" customFormat="1" ht="14.45">
      <c r="B46" s="72"/>
      <c r="C46" s="72"/>
      <c r="D46" s="72"/>
      <c r="E46" s="72"/>
      <c r="F46" s="72"/>
      <c r="G46" s="72"/>
      <c r="H46" s="72"/>
      <c r="I46" s="72"/>
      <c r="J46" s="72"/>
      <c r="K46" s="72"/>
      <c r="L46" s="72"/>
      <c r="M46" s="72"/>
      <c r="N46" s="72"/>
    </row>
    <row r="47" spans="2:21" s="7" customFormat="1" ht="14.45">
      <c r="B47" s="72"/>
      <c r="C47" s="72"/>
      <c r="D47" s="72"/>
      <c r="E47" s="72"/>
      <c r="F47" s="72"/>
      <c r="G47" s="72"/>
      <c r="H47" s="72"/>
      <c r="I47" s="72"/>
      <c r="J47" s="72"/>
      <c r="K47" s="72"/>
      <c r="L47" s="72"/>
      <c r="M47" s="72"/>
      <c r="N47" s="72"/>
    </row>
    <row r="48" spans="2:21" s="7" customFormat="1" ht="14.45">
      <c r="B48" s="72"/>
      <c r="C48" s="72"/>
      <c r="D48" s="72"/>
      <c r="E48" s="72"/>
      <c r="F48" s="72"/>
      <c r="G48" s="72"/>
      <c r="H48" s="72"/>
      <c r="I48" s="72"/>
      <c r="J48" s="72"/>
      <c r="K48" s="72"/>
      <c r="L48" s="72"/>
      <c r="M48" s="72"/>
      <c r="N48" s="72"/>
    </row>
    <row r="49" spans="2:14" s="7" customFormat="1" ht="14.45">
      <c r="B49" s="72"/>
      <c r="C49" s="72"/>
      <c r="D49" s="72"/>
      <c r="E49" s="72"/>
      <c r="F49" s="72"/>
      <c r="G49" s="72"/>
      <c r="H49" s="72"/>
      <c r="I49" s="72"/>
      <c r="J49" s="72"/>
      <c r="K49" s="72"/>
      <c r="L49" s="72"/>
      <c r="M49" s="72"/>
      <c r="N49" s="72"/>
    </row>
    <row r="50" spans="2:14" s="7" customFormat="1" ht="14.45">
      <c r="B50" s="72"/>
      <c r="C50" s="72"/>
      <c r="D50" s="72"/>
      <c r="E50" s="72"/>
      <c r="F50" s="72"/>
      <c r="G50" s="72"/>
      <c r="H50" s="72"/>
      <c r="I50" s="72"/>
      <c r="J50" s="72"/>
      <c r="K50" s="72"/>
      <c r="L50" s="72"/>
      <c r="M50" s="72"/>
      <c r="N50" s="72"/>
    </row>
    <row r="51" spans="2:14" s="7" customFormat="1" ht="14.45">
      <c r="B51" s="72"/>
      <c r="C51" s="72"/>
      <c r="D51" s="72"/>
      <c r="E51" s="72"/>
      <c r="F51" s="72"/>
      <c r="G51" s="72"/>
      <c r="H51" s="72"/>
      <c r="I51" s="72"/>
      <c r="J51" s="72"/>
      <c r="K51" s="72"/>
      <c r="L51" s="72"/>
      <c r="M51" s="72"/>
      <c r="N51" s="72"/>
    </row>
    <row r="52" spans="2:14" s="7" customFormat="1" ht="14.45">
      <c r="B52" s="72"/>
      <c r="C52" s="72"/>
      <c r="D52" s="72"/>
      <c r="E52" s="72"/>
      <c r="F52" s="72"/>
      <c r="G52" s="72"/>
      <c r="H52" s="72"/>
      <c r="I52" s="72"/>
      <c r="J52" s="72"/>
      <c r="K52" s="72"/>
      <c r="L52" s="72"/>
      <c r="M52" s="72"/>
      <c r="N52" s="72"/>
    </row>
    <row r="53" spans="2:14" s="7" customFormat="1" ht="14.45">
      <c r="B53" s="72"/>
      <c r="C53" s="72"/>
      <c r="D53" s="72"/>
      <c r="E53" s="72"/>
      <c r="F53" s="72"/>
      <c r="G53" s="72"/>
      <c r="H53" s="72"/>
      <c r="I53" s="72"/>
      <c r="J53" s="72"/>
      <c r="K53" s="72"/>
      <c r="L53" s="72"/>
      <c r="M53" s="72"/>
      <c r="N53" s="72"/>
    </row>
    <row r="54" spans="2:14" s="7" customFormat="1" ht="14.45">
      <c r="B54" s="72"/>
      <c r="C54" s="72"/>
      <c r="D54" s="72"/>
      <c r="E54" s="72"/>
      <c r="F54" s="72"/>
      <c r="G54" s="72"/>
      <c r="H54" s="72"/>
      <c r="I54" s="72"/>
      <c r="J54" s="72"/>
      <c r="K54" s="72"/>
      <c r="L54" s="72"/>
      <c r="M54" s="72"/>
      <c r="N54" s="72"/>
    </row>
    <row r="55" spans="2:14" s="7" customFormat="1" ht="14.45">
      <c r="B55" s="72"/>
      <c r="C55" s="72"/>
      <c r="D55" s="72"/>
      <c r="E55" s="72"/>
      <c r="F55" s="72"/>
      <c r="G55" s="72"/>
      <c r="H55" s="72"/>
      <c r="I55" s="72"/>
      <c r="J55" s="72"/>
      <c r="K55" s="72"/>
      <c r="L55" s="72"/>
      <c r="M55" s="72"/>
      <c r="N55" s="72"/>
    </row>
    <row r="56" spans="2:14" s="7" customFormat="1" ht="14.45">
      <c r="B56" s="72"/>
      <c r="C56" s="72"/>
      <c r="D56" s="72"/>
      <c r="E56" s="72"/>
      <c r="F56" s="72"/>
      <c r="G56" s="72"/>
      <c r="H56" s="72"/>
      <c r="I56" s="72"/>
      <c r="J56" s="72"/>
      <c r="K56" s="72"/>
      <c r="L56" s="72"/>
      <c r="M56" s="72"/>
      <c r="N56" s="72"/>
    </row>
    <row r="57" spans="2:14" s="7" customFormat="1" ht="14.45">
      <c r="B57" s="72"/>
      <c r="C57" s="72"/>
      <c r="D57" s="72"/>
      <c r="E57" s="72"/>
      <c r="F57" s="72"/>
      <c r="G57" s="72"/>
      <c r="H57" s="72"/>
      <c r="I57" s="72"/>
      <c r="J57" s="72"/>
      <c r="K57" s="72"/>
      <c r="L57" s="72"/>
      <c r="M57" s="72"/>
      <c r="N57" s="72"/>
    </row>
    <row r="58" spans="2:14" s="7" customFormat="1" ht="14.45">
      <c r="B58" s="72"/>
      <c r="C58" s="72"/>
      <c r="D58" s="72"/>
      <c r="E58" s="72"/>
      <c r="F58" s="72"/>
      <c r="G58" s="72"/>
      <c r="H58" s="72"/>
      <c r="I58" s="72"/>
      <c r="J58" s="72"/>
      <c r="K58" s="72"/>
      <c r="L58" s="72"/>
      <c r="M58" s="72"/>
      <c r="N58" s="72"/>
    </row>
    <row r="59" spans="2:14" s="7" customFormat="1" ht="14.45">
      <c r="B59" s="72"/>
      <c r="C59" s="72"/>
      <c r="D59" s="72"/>
      <c r="E59" s="72"/>
      <c r="F59" s="72"/>
      <c r="G59" s="72"/>
      <c r="H59" s="72"/>
      <c r="I59" s="72"/>
      <c r="J59" s="72"/>
      <c r="K59" s="72"/>
      <c r="L59" s="72"/>
      <c r="M59" s="72"/>
      <c r="N59" s="72"/>
    </row>
    <row r="60" spans="2:14" s="7" customFormat="1" ht="14.45">
      <c r="B60" s="72"/>
      <c r="C60" s="72"/>
      <c r="D60" s="72"/>
      <c r="E60" s="72"/>
      <c r="F60" s="72"/>
      <c r="G60" s="72"/>
      <c r="H60" s="72"/>
      <c r="I60" s="72"/>
      <c r="J60" s="72"/>
      <c r="K60" s="72"/>
      <c r="L60" s="72"/>
      <c r="M60" s="72"/>
      <c r="N60" s="72"/>
    </row>
    <row r="61" spans="2:14" s="7" customFormat="1" ht="14.45">
      <c r="B61" s="72"/>
      <c r="C61" s="72"/>
      <c r="D61" s="72"/>
      <c r="E61" s="72"/>
      <c r="F61" s="72"/>
      <c r="G61" s="72"/>
      <c r="H61" s="72"/>
      <c r="I61" s="72"/>
      <c r="J61" s="72"/>
      <c r="K61" s="72"/>
      <c r="L61" s="72"/>
      <c r="M61" s="72"/>
      <c r="N61" s="72"/>
    </row>
    <row r="62" spans="2:14" s="7" customFormat="1" ht="15" thickBot="1">
      <c r="B62" s="72"/>
      <c r="C62" s="72"/>
      <c r="D62" s="72"/>
      <c r="E62" s="72"/>
      <c r="F62" s="72"/>
      <c r="G62" s="72"/>
      <c r="H62" s="72"/>
      <c r="I62" s="72"/>
      <c r="J62" s="72"/>
      <c r="K62" s="72"/>
      <c r="L62" s="72"/>
      <c r="M62" s="72"/>
      <c r="N62" s="72"/>
    </row>
    <row r="63" spans="2:14" s="7" customFormat="1" ht="14.45">
      <c r="B63" s="72"/>
      <c r="C63" s="72"/>
      <c r="D63" s="72"/>
      <c r="E63" s="72"/>
      <c r="F63" s="72"/>
      <c r="G63" s="72"/>
      <c r="H63" s="72"/>
      <c r="I63" s="72"/>
      <c r="J63" s="72"/>
      <c r="K63" s="140" t="s">
        <v>39</v>
      </c>
      <c r="L63" s="141"/>
      <c r="M63" s="96">
        <v>290</v>
      </c>
      <c r="N63" s="72"/>
    </row>
    <row r="64" spans="2:14" s="7" customFormat="1" ht="14.45">
      <c r="B64" s="72"/>
      <c r="C64" s="72"/>
      <c r="D64" s="72"/>
      <c r="E64" s="72"/>
      <c r="F64" s="72"/>
      <c r="G64" s="72"/>
      <c r="H64" s="72"/>
      <c r="I64" s="72"/>
      <c r="J64" s="72"/>
      <c r="K64" s="138" t="s">
        <v>40</v>
      </c>
      <c r="L64" s="139"/>
      <c r="M64" s="97">
        <v>99.5</v>
      </c>
      <c r="N64" s="72"/>
    </row>
    <row r="65" spans="2:21" s="7" customFormat="1" ht="15" thickBot="1">
      <c r="B65" s="72"/>
      <c r="C65" s="72"/>
      <c r="D65" s="72"/>
      <c r="E65" s="72"/>
      <c r="F65" s="72"/>
      <c r="G65" s="72"/>
      <c r="H65" s="72"/>
      <c r="I65" s="72"/>
      <c r="J65" s="72"/>
      <c r="K65" s="136" t="s">
        <v>41</v>
      </c>
      <c r="L65" s="137"/>
      <c r="M65" s="98">
        <f>M63-M64</f>
        <v>190.5</v>
      </c>
      <c r="N65" s="72"/>
    </row>
    <row r="66" spans="2:21" s="7" customFormat="1" ht="14.45">
      <c r="B66" s="72"/>
      <c r="C66" s="72"/>
      <c r="D66" s="72"/>
      <c r="E66" s="72"/>
      <c r="F66" s="72"/>
      <c r="G66" s="72"/>
      <c r="H66" s="72"/>
      <c r="I66" s="72"/>
      <c r="J66" s="72"/>
      <c r="K66" s="72"/>
      <c r="L66" s="72"/>
      <c r="M66" s="72"/>
      <c r="N66" s="72"/>
    </row>
    <row r="67" spans="2:21" s="7" customFormat="1" ht="14.45">
      <c r="B67" s="72"/>
      <c r="C67" s="72"/>
      <c r="D67" s="72"/>
      <c r="E67" s="72"/>
      <c r="F67" s="72"/>
      <c r="G67" s="72"/>
      <c r="H67" s="72"/>
      <c r="I67" s="72"/>
      <c r="J67" s="72"/>
      <c r="K67" s="72"/>
      <c r="L67" s="72"/>
      <c r="M67" s="72"/>
      <c r="N67" s="72"/>
    </row>
    <row r="68" spans="2:21" s="7" customFormat="1" ht="15" thickBot="1">
      <c r="B68" s="72"/>
      <c r="C68" s="72"/>
      <c r="D68" s="72"/>
      <c r="E68" s="72"/>
      <c r="F68" s="72"/>
      <c r="G68" s="72"/>
      <c r="H68" s="72"/>
      <c r="I68" s="72"/>
      <c r="J68" s="72"/>
      <c r="K68" s="72"/>
      <c r="L68" s="72"/>
      <c r="M68" s="72"/>
      <c r="N68" s="72"/>
    </row>
    <row r="69" spans="2:21" s="7" customFormat="1" ht="16.899999999999999" thickBot="1">
      <c r="B69" s="93" t="s">
        <v>43</v>
      </c>
      <c r="C69" s="94"/>
      <c r="D69" s="94"/>
      <c r="E69" s="94"/>
      <c r="F69" s="94"/>
      <c r="G69" s="94"/>
      <c r="H69" s="94"/>
      <c r="I69" s="94"/>
      <c r="J69" s="94"/>
      <c r="K69" s="94"/>
      <c r="L69" s="94"/>
      <c r="M69" s="94"/>
      <c r="N69" s="94"/>
      <c r="O69" s="95"/>
      <c r="P69" s="95"/>
      <c r="Q69" s="95"/>
      <c r="R69" s="95"/>
      <c r="S69" s="95"/>
      <c r="T69" s="95"/>
      <c r="U69" s="95"/>
    </row>
    <row r="70" spans="2:21" s="92" customFormat="1" ht="16.149999999999999">
      <c r="B70" s="90" t="s">
        <v>37</v>
      </c>
      <c r="C70" s="91"/>
      <c r="D70" s="91"/>
      <c r="E70" s="91"/>
      <c r="F70" s="91"/>
      <c r="G70" s="91"/>
      <c r="H70" s="91"/>
      <c r="I70" s="91"/>
      <c r="J70" s="91"/>
      <c r="K70" s="90" t="s">
        <v>38</v>
      </c>
      <c r="L70" s="91"/>
      <c r="M70" s="91"/>
      <c r="N70" s="91"/>
    </row>
    <row r="71" spans="2:21" s="7" customFormat="1" ht="14.45">
      <c r="B71" s="72"/>
      <c r="C71" s="72"/>
      <c r="D71" s="72"/>
      <c r="E71" s="72"/>
      <c r="F71" s="72"/>
      <c r="G71" s="72"/>
      <c r="H71" s="72"/>
      <c r="I71" s="72"/>
      <c r="J71" s="72"/>
      <c r="K71" s="72"/>
      <c r="L71" s="72"/>
      <c r="M71" s="72"/>
      <c r="N71" s="72"/>
    </row>
    <row r="72" spans="2:21" s="7" customFormat="1" ht="14.45">
      <c r="B72" s="72"/>
      <c r="C72" s="72"/>
      <c r="D72" s="72"/>
      <c r="E72" s="72"/>
      <c r="F72" s="72"/>
      <c r="G72" s="72"/>
      <c r="H72" s="72"/>
      <c r="I72" s="72"/>
      <c r="J72" s="72"/>
      <c r="K72" s="72"/>
      <c r="L72" s="72"/>
      <c r="M72" s="72"/>
      <c r="N72" s="72"/>
    </row>
    <row r="73" spans="2:21" s="7" customFormat="1" ht="14.45">
      <c r="B73" s="72"/>
      <c r="C73" s="72"/>
      <c r="D73" s="72"/>
      <c r="E73" s="72"/>
      <c r="F73" s="72"/>
      <c r="G73" s="72"/>
      <c r="H73" s="72"/>
      <c r="I73" s="72"/>
      <c r="J73" s="72"/>
      <c r="K73" s="72"/>
      <c r="L73" s="72"/>
      <c r="M73" s="72"/>
      <c r="N73" s="72"/>
    </row>
    <row r="74" spans="2:21" s="7" customFormat="1" ht="14.45">
      <c r="B74" s="72"/>
      <c r="C74" s="72"/>
      <c r="D74" s="72"/>
      <c r="E74" s="72"/>
      <c r="F74" s="72"/>
      <c r="G74" s="72"/>
      <c r="H74" s="72"/>
      <c r="I74" s="72"/>
      <c r="J74" s="72"/>
      <c r="K74" s="72"/>
      <c r="L74" s="72"/>
      <c r="M74" s="72"/>
      <c r="N74" s="72"/>
    </row>
    <row r="75" spans="2:21" s="7" customFormat="1" ht="14.45">
      <c r="B75" s="72"/>
      <c r="C75" s="72"/>
      <c r="D75" s="72"/>
      <c r="E75" s="72"/>
      <c r="F75" s="72"/>
      <c r="G75" s="72"/>
      <c r="H75" s="72"/>
      <c r="I75" s="72"/>
      <c r="J75" s="72"/>
      <c r="K75" s="72"/>
      <c r="L75" s="72"/>
      <c r="M75" s="72"/>
      <c r="N75" s="72"/>
    </row>
    <row r="76" spans="2:21" s="7" customFormat="1" ht="14.45">
      <c r="B76" s="72"/>
      <c r="C76" s="72"/>
      <c r="D76" s="72"/>
      <c r="E76" s="72"/>
      <c r="F76" s="72"/>
      <c r="G76" s="72"/>
      <c r="H76" s="72"/>
      <c r="I76" s="72"/>
      <c r="J76" s="72"/>
      <c r="K76" s="72"/>
      <c r="L76" s="72"/>
      <c r="M76" s="72"/>
      <c r="N76" s="72"/>
    </row>
    <row r="77" spans="2:21" s="7" customFormat="1" ht="14.45">
      <c r="B77" s="72"/>
      <c r="C77" s="72"/>
      <c r="D77" s="72"/>
      <c r="E77" s="72"/>
      <c r="F77" s="72"/>
      <c r="G77" s="72"/>
      <c r="H77" s="72"/>
      <c r="I77" s="72"/>
      <c r="J77" s="72"/>
      <c r="K77" s="72"/>
      <c r="L77" s="72"/>
      <c r="M77" s="72"/>
      <c r="N77" s="72"/>
    </row>
    <row r="78" spans="2:21" s="7" customFormat="1" ht="14.45">
      <c r="B78" s="72"/>
      <c r="C78" s="72"/>
      <c r="D78" s="72"/>
      <c r="E78" s="72"/>
      <c r="F78" s="72"/>
      <c r="G78" s="72"/>
      <c r="H78" s="72"/>
      <c r="I78" s="72"/>
      <c r="J78" s="72"/>
      <c r="K78" s="72"/>
      <c r="L78" s="72"/>
      <c r="M78" s="72"/>
      <c r="N78" s="72"/>
    </row>
    <row r="79" spans="2:21" s="7" customFormat="1" ht="14.45">
      <c r="B79" s="72"/>
      <c r="C79" s="72"/>
      <c r="D79" s="72"/>
      <c r="E79" s="72"/>
      <c r="F79" s="72"/>
      <c r="G79" s="72"/>
      <c r="H79" s="72"/>
      <c r="I79" s="72"/>
      <c r="J79" s="72"/>
      <c r="K79" s="72"/>
      <c r="L79" s="72"/>
      <c r="M79" s="72"/>
      <c r="N79" s="72"/>
    </row>
    <row r="80" spans="2:21" s="7" customFormat="1" ht="14.45">
      <c r="B80" s="72"/>
      <c r="C80" s="72"/>
      <c r="D80" s="72"/>
      <c r="E80" s="72"/>
      <c r="F80" s="72"/>
      <c r="G80" s="72"/>
      <c r="H80" s="72"/>
      <c r="I80" s="72"/>
      <c r="J80" s="72"/>
      <c r="K80" s="72"/>
      <c r="L80" s="72"/>
      <c r="M80" s="72"/>
      <c r="N80" s="72"/>
    </row>
    <row r="81" spans="2:14" s="7" customFormat="1" ht="15" thickBot="1">
      <c r="B81" s="72"/>
      <c r="C81" s="72"/>
      <c r="D81" s="72"/>
      <c r="E81" s="72"/>
      <c r="F81" s="72"/>
      <c r="G81" s="72"/>
      <c r="H81" s="72"/>
      <c r="I81" s="72"/>
      <c r="J81" s="72"/>
      <c r="K81" s="72"/>
      <c r="L81" s="72"/>
      <c r="M81" s="72"/>
      <c r="N81" s="72"/>
    </row>
    <row r="82" spans="2:14" s="7" customFormat="1" ht="14.45">
      <c r="B82" s="72"/>
      <c r="C82" s="72"/>
      <c r="D82" s="72"/>
      <c r="E82" s="72"/>
      <c r="F82" s="72"/>
      <c r="G82" s="72"/>
      <c r="H82" s="72"/>
      <c r="I82" s="72"/>
      <c r="J82" s="72"/>
      <c r="K82" s="140" t="s">
        <v>39</v>
      </c>
      <c r="L82" s="141"/>
      <c r="M82" s="96">
        <v>187</v>
      </c>
      <c r="N82" s="72"/>
    </row>
    <row r="83" spans="2:14" s="7" customFormat="1" ht="14.45">
      <c r="B83" s="72"/>
      <c r="C83" s="72"/>
      <c r="D83" s="72"/>
      <c r="E83" s="72"/>
      <c r="F83" s="72"/>
      <c r="G83" s="72"/>
      <c r="H83" s="72"/>
      <c r="I83" s="72"/>
      <c r="J83" s="72"/>
      <c r="K83" s="138" t="s">
        <v>40</v>
      </c>
      <c r="L83" s="139"/>
      <c r="M83" s="97">
        <v>187</v>
      </c>
      <c r="N83" s="72"/>
    </row>
    <row r="84" spans="2:14" s="7" customFormat="1" ht="15" thickBot="1">
      <c r="B84" s="72"/>
      <c r="C84" s="72"/>
      <c r="D84" s="72"/>
      <c r="E84" s="72"/>
      <c r="F84" s="72"/>
      <c r="G84" s="72"/>
      <c r="H84" s="72"/>
      <c r="I84" s="72"/>
      <c r="J84" s="72"/>
      <c r="K84" s="136" t="s">
        <v>41</v>
      </c>
      <c r="L84" s="137"/>
      <c r="M84" s="98">
        <f>M82-M83</f>
        <v>0</v>
      </c>
      <c r="N84" s="72"/>
    </row>
    <row r="85" spans="2:14" s="7" customFormat="1" ht="14.1" customHeight="1">
      <c r="B85" s="72"/>
      <c r="C85" s="72"/>
      <c r="D85" s="72"/>
      <c r="E85" s="72"/>
      <c r="F85" s="72"/>
      <c r="G85" s="72"/>
      <c r="H85" s="72"/>
      <c r="I85" s="72"/>
      <c r="J85" s="72"/>
      <c r="K85" s="72"/>
      <c r="L85" s="72"/>
      <c r="M85" s="72"/>
      <c r="N85" s="72"/>
    </row>
    <row r="86" spans="2:14" s="7" customFormat="1" ht="14.45">
      <c r="B86" s="72"/>
      <c r="C86" s="72"/>
      <c r="D86" s="72"/>
      <c r="E86" s="72"/>
      <c r="F86" s="72"/>
      <c r="G86" s="72"/>
      <c r="H86" s="72"/>
      <c r="I86" s="72"/>
      <c r="J86" s="72"/>
      <c r="K86" s="72"/>
      <c r="L86" s="72"/>
      <c r="M86" s="72"/>
      <c r="N86" s="72"/>
    </row>
    <row r="87" spans="2:14" s="7" customFormat="1" ht="14.45">
      <c r="B87" s="72"/>
      <c r="C87" s="72"/>
      <c r="D87" s="72"/>
      <c r="E87" s="72"/>
      <c r="F87" s="72"/>
      <c r="G87" s="72"/>
      <c r="H87" s="72"/>
      <c r="I87" s="72"/>
      <c r="J87" s="72"/>
      <c r="K87" s="72"/>
      <c r="L87" s="72"/>
      <c r="M87" s="72"/>
      <c r="N87" s="72"/>
    </row>
    <row r="88" spans="2:14" s="7" customFormat="1" ht="20.25" customHeight="1">
      <c r="B88" s="21" t="s">
        <v>44</v>
      </c>
      <c r="C88" s="20"/>
      <c r="D88" s="20"/>
      <c r="E88" s="20"/>
      <c r="F88" s="20"/>
      <c r="G88" s="20"/>
      <c r="H88" s="20"/>
      <c r="I88" s="20"/>
      <c r="J88" s="20"/>
      <c r="K88" s="20"/>
      <c r="L88" s="20"/>
      <c r="M88" s="20"/>
      <c r="N88" s="20"/>
    </row>
    <row r="89" spans="2:14" s="7" customFormat="1" ht="22.15" customHeight="1">
      <c r="B89" s="21" t="s">
        <v>45</v>
      </c>
      <c r="C89" s="60"/>
      <c r="D89" s="60"/>
      <c r="E89" s="60"/>
      <c r="F89" s="60"/>
      <c r="G89" s="60"/>
      <c r="H89" s="60"/>
      <c r="I89" s="60"/>
      <c r="J89" s="60"/>
      <c r="K89" s="60"/>
      <c r="L89" s="60"/>
      <c r="M89" s="60"/>
      <c r="N89" s="60"/>
    </row>
    <row r="90" spans="2:14" s="7" customFormat="1" ht="29.1" customHeight="1">
      <c r="B90" s="135" t="s">
        <v>46</v>
      </c>
      <c r="C90" s="135"/>
      <c r="D90" s="135"/>
      <c r="E90" s="135"/>
      <c r="F90" s="135"/>
      <c r="G90" s="135"/>
      <c r="H90" s="135"/>
      <c r="I90" s="135"/>
      <c r="J90" s="135"/>
      <c r="K90" s="135"/>
      <c r="L90" s="135"/>
      <c r="M90" s="135"/>
      <c r="N90" s="135"/>
    </row>
    <row r="91" spans="2:14" s="7" customFormat="1" ht="14.45">
      <c r="B91" s="18"/>
      <c r="C91" s="18"/>
      <c r="D91" s="18"/>
      <c r="E91" s="18"/>
      <c r="F91" s="18"/>
      <c r="G91" s="18"/>
      <c r="H91" s="18"/>
      <c r="I91" s="18"/>
      <c r="J91" s="18"/>
      <c r="K91" s="18"/>
      <c r="L91" s="18"/>
      <c r="M91" s="18"/>
      <c r="N91" s="18"/>
    </row>
    <row r="92" spans="2:14" s="7" customFormat="1" ht="14.45">
      <c r="B92" s="19" t="s">
        <v>47</v>
      </c>
      <c r="C92" s="18"/>
      <c r="D92" s="18"/>
      <c r="E92" s="18"/>
      <c r="F92" s="18"/>
      <c r="G92" s="18"/>
      <c r="H92" s="18"/>
      <c r="I92" s="18"/>
      <c r="J92" s="18"/>
      <c r="K92" s="18"/>
      <c r="L92" s="18"/>
      <c r="M92" s="18"/>
      <c r="N92" s="18"/>
    </row>
    <row r="93" spans="2:14" s="7" customFormat="1" ht="60.2" customHeight="1">
      <c r="B93" s="135" t="s">
        <v>48</v>
      </c>
      <c r="C93" s="135"/>
      <c r="D93" s="135"/>
      <c r="E93" s="135"/>
      <c r="F93" s="135"/>
      <c r="G93" s="135"/>
      <c r="H93" s="135"/>
      <c r="I93" s="135"/>
      <c r="J93" s="135"/>
      <c r="K93" s="135"/>
      <c r="L93" s="135"/>
      <c r="M93" s="135"/>
      <c r="N93" s="135"/>
    </row>
    <row r="94" spans="2:14" s="7" customFormat="1" ht="43.15" customHeight="1">
      <c r="B94" s="135" t="s">
        <v>49</v>
      </c>
      <c r="C94" s="135"/>
      <c r="D94" s="135"/>
      <c r="E94" s="135"/>
      <c r="F94" s="135"/>
      <c r="G94" s="135"/>
      <c r="H94" s="135"/>
      <c r="I94" s="135"/>
      <c r="J94" s="135"/>
      <c r="K94" s="135"/>
      <c r="L94" s="135"/>
      <c r="M94" s="135"/>
      <c r="N94" s="135"/>
    </row>
    <row r="95" spans="2:14" s="7" customFormat="1" ht="15" thickBot="1">
      <c r="B95" s="142"/>
      <c r="C95" s="142"/>
      <c r="D95" s="142"/>
      <c r="E95" s="142"/>
      <c r="F95" s="142"/>
      <c r="G95" s="142"/>
      <c r="H95" s="142"/>
      <c r="I95" s="142"/>
      <c r="J95" s="142"/>
      <c r="K95" s="142"/>
      <c r="L95" s="142"/>
      <c r="M95" s="142"/>
      <c r="N95" s="142"/>
    </row>
    <row r="96" spans="2:14" s="7" customFormat="1" ht="18.75" customHeight="1" thickBot="1">
      <c r="B96" s="12" t="s">
        <v>50</v>
      </c>
      <c r="C96" s="11"/>
      <c r="D96" s="11"/>
      <c r="E96" s="11"/>
      <c r="F96" s="11"/>
      <c r="G96" s="11"/>
      <c r="H96" s="11"/>
      <c r="I96" s="11"/>
      <c r="J96" s="11"/>
      <c r="K96" s="11"/>
      <c r="L96" s="11"/>
      <c r="M96" s="11"/>
      <c r="N96" s="11"/>
    </row>
    <row r="97" spans="2:14" s="7" customFormat="1" ht="27.2" customHeight="1">
      <c r="B97" s="21" t="s">
        <v>51</v>
      </c>
      <c r="C97" s="10"/>
      <c r="D97" s="10"/>
      <c r="E97" s="10"/>
      <c r="F97" s="10"/>
      <c r="G97" s="10"/>
      <c r="H97" s="10"/>
      <c r="I97" s="10"/>
      <c r="J97" s="10"/>
      <c r="K97" s="10"/>
      <c r="L97" s="10"/>
      <c r="M97" s="10"/>
      <c r="N97" s="10"/>
    </row>
    <row r="98" spans="2:14" s="7" customFormat="1" ht="28.15" customHeight="1">
      <c r="B98" s="135" t="s">
        <v>52</v>
      </c>
      <c r="C98" s="135"/>
      <c r="D98" s="135"/>
      <c r="E98" s="135"/>
      <c r="F98" s="135"/>
      <c r="G98" s="135"/>
      <c r="H98" s="135"/>
      <c r="I98" s="135"/>
      <c r="J98" s="135"/>
      <c r="K98" s="135"/>
      <c r="L98" s="135"/>
      <c r="M98" s="135"/>
      <c r="N98" s="135"/>
    </row>
    <row r="99" spans="2:14" s="7" customFormat="1" ht="23.1" customHeight="1">
      <c r="B99" s="21" t="s">
        <v>53</v>
      </c>
      <c r="C99" s="10"/>
      <c r="D99" s="10"/>
      <c r="E99" s="10"/>
      <c r="F99" s="10"/>
      <c r="G99" s="10"/>
      <c r="H99" s="10"/>
      <c r="I99" s="10"/>
      <c r="J99" s="10"/>
      <c r="K99" s="10"/>
      <c r="L99" s="10"/>
      <c r="M99" s="10"/>
      <c r="N99" s="10"/>
    </row>
    <row r="100" spans="2:14" s="7" customFormat="1" ht="45.4" customHeight="1">
      <c r="B100" s="135" t="s">
        <v>54</v>
      </c>
      <c r="C100" s="135"/>
      <c r="D100" s="135"/>
      <c r="E100" s="135"/>
      <c r="F100" s="135"/>
      <c r="G100" s="135"/>
      <c r="H100" s="135"/>
      <c r="I100" s="135"/>
      <c r="J100" s="135"/>
      <c r="K100" s="135"/>
      <c r="L100" s="135"/>
      <c r="M100" s="135"/>
      <c r="N100" s="135"/>
    </row>
    <row r="101" spans="2:14" s="7" customFormat="1" ht="23.1" customHeight="1">
      <c r="B101" s="21" t="s">
        <v>55</v>
      </c>
      <c r="C101" s="18"/>
      <c r="D101" s="18"/>
      <c r="E101" s="18"/>
      <c r="F101" s="18"/>
      <c r="G101" s="18"/>
      <c r="H101" s="18"/>
      <c r="I101" s="18"/>
      <c r="J101" s="18"/>
      <c r="K101" s="18"/>
      <c r="L101" s="18"/>
      <c r="M101" s="18"/>
      <c r="N101" s="18"/>
    </row>
    <row r="102" spans="2:14" s="7" customFormat="1" ht="30" customHeight="1">
      <c r="B102" s="135" t="s">
        <v>56</v>
      </c>
      <c r="C102" s="135"/>
      <c r="D102" s="135"/>
      <c r="E102" s="135"/>
      <c r="F102" s="135"/>
      <c r="G102" s="135"/>
      <c r="H102" s="135"/>
      <c r="I102" s="135"/>
      <c r="J102" s="135"/>
      <c r="K102" s="135"/>
      <c r="L102" s="135"/>
      <c r="M102" s="135"/>
      <c r="N102" s="135"/>
    </row>
    <row r="103" spans="2:14" s="7" customFormat="1" ht="15" thickBot="1">
      <c r="B103" s="134"/>
      <c r="C103" s="134"/>
      <c r="D103" s="134"/>
      <c r="E103" s="134"/>
      <c r="F103" s="134"/>
      <c r="G103" s="134"/>
      <c r="H103" s="134"/>
      <c r="I103" s="134"/>
      <c r="J103" s="134"/>
      <c r="K103" s="134"/>
      <c r="L103" s="134"/>
      <c r="M103" s="134"/>
      <c r="N103" s="134"/>
    </row>
    <row r="104" spans="2:14" s="7" customFormat="1" ht="16.899999999999999" thickBot="1">
      <c r="B104" s="12" t="s">
        <v>57</v>
      </c>
      <c r="C104" s="11"/>
      <c r="D104" s="11"/>
      <c r="E104" s="11"/>
      <c r="F104" s="11"/>
      <c r="G104" s="11"/>
      <c r="H104" s="11"/>
      <c r="I104" s="11"/>
      <c r="J104" s="11"/>
      <c r="K104" s="11"/>
      <c r="L104" s="11"/>
      <c r="M104" s="11"/>
      <c r="N104" s="11"/>
    </row>
    <row r="105" spans="2:14" s="7" customFormat="1" ht="62.25" customHeight="1">
      <c r="B105" s="143" t="s">
        <v>58</v>
      </c>
      <c r="C105" s="143"/>
      <c r="D105" s="143"/>
      <c r="E105" s="143"/>
      <c r="F105" s="143"/>
      <c r="G105" s="143"/>
      <c r="H105" s="143"/>
      <c r="I105" s="143"/>
      <c r="J105" s="143"/>
      <c r="K105" s="143"/>
      <c r="L105" s="143"/>
      <c r="M105" s="143"/>
      <c r="N105" s="143"/>
    </row>
    <row r="106" spans="2:14" s="61" customFormat="1" ht="15" thickBot="1">
      <c r="B106" s="134"/>
      <c r="C106" s="134"/>
      <c r="D106" s="134"/>
      <c r="E106" s="134"/>
      <c r="F106" s="134"/>
      <c r="G106" s="134"/>
      <c r="H106" s="134"/>
      <c r="I106" s="134"/>
      <c r="J106" s="134"/>
      <c r="K106" s="134"/>
      <c r="L106" s="134"/>
      <c r="M106" s="134"/>
      <c r="N106" s="134"/>
    </row>
    <row r="107" spans="2:14" s="7" customFormat="1" ht="16.899999999999999" thickBot="1">
      <c r="B107" s="12" t="s">
        <v>59</v>
      </c>
      <c r="C107" s="11"/>
      <c r="D107" s="11"/>
      <c r="E107" s="11"/>
      <c r="F107" s="11"/>
      <c r="G107" s="11"/>
      <c r="H107" s="11"/>
      <c r="I107" s="11"/>
      <c r="J107" s="11"/>
      <c r="K107" s="11"/>
      <c r="L107" s="11"/>
      <c r="M107" s="11"/>
      <c r="N107" s="11"/>
    </row>
    <row r="108" spans="2:14" s="7" customFormat="1" ht="48.4" customHeight="1">
      <c r="B108" s="135" t="s">
        <v>60</v>
      </c>
      <c r="C108" s="135"/>
      <c r="D108" s="135"/>
      <c r="E108" s="135"/>
      <c r="F108" s="135"/>
      <c r="G108" s="135"/>
      <c r="H108" s="135"/>
      <c r="I108" s="135"/>
      <c r="J108" s="135"/>
      <c r="K108" s="135"/>
      <c r="L108" s="135"/>
      <c r="M108" s="135"/>
      <c r="N108" s="135"/>
    </row>
    <row r="109" spans="2:14" s="7" customFormat="1" ht="59.65" customHeight="1">
      <c r="B109" s="135" t="s">
        <v>61</v>
      </c>
      <c r="C109" s="135"/>
      <c r="D109" s="135"/>
      <c r="E109" s="135"/>
      <c r="F109" s="135"/>
      <c r="G109" s="135"/>
      <c r="H109" s="135"/>
      <c r="I109" s="135"/>
      <c r="J109" s="135"/>
      <c r="K109" s="135"/>
      <c r="L109" s="135"/>
      <c r="M109" s="135"/>
      <c r="N109" s="135"/>
    </row>
    <row r="110" spans="2:14" s="7" customFormat="1" ht="16.899999999999999" thickBot="1">
      <c r="B110" s="105"/>
      <c r="C110" s="106"/>
      <c r="D110" s="106"/>
      <c r="E110" s="106"/>
      <c r="F110" s="106"/>
      <c r="G110" s="106"/>
      <c r="H110" s="106"/>
      <c r="I110" s="106"/>
      <c r="J110" s="106"/>
      <c r="K110" s="106"/>
      <c r="L110" s="106"/>
      <c r="M110" s="106"/>
      <c r="N110" s="106"/>
    </row>
    <row r="111" spans="2:14" s="7" customFormat="1" ht="16.899999999999999" thickBot="1">
      <c r="B111" s="12" t="s">
        <v>62</v>
      </c>
      <c r="C111" s="11"/>
      <c r="D111" s="11"/>
      <c r="E111" s="11"/>
      <c r="F111" s="11"/>
      <c r="G111" s="11"/>
      <c r="H111" s="11"/>
      <c r="I111" s="11"/>
      <c r="J111" s="11"/>
      <c r="K111" s="11"/>
      <c r="L111" s="11"/>
      <c r="M111" s="11"/>
      <c r="N111" s="11"/>
    </row>
    <row r="112" spans="2:14" s="7" customFormat="1" ht="18" customHeight="1">
      <c r="B112" s="134" t="s">
        <v>63</v>
      </c>
      <c r="C112" s="134"/>
      <c r="D112" s="134"/>
      <c r="E112" s="134"/>
      <c r="F112" s="134"/>
      <c r="G112" s="134"/>
      <c r="H112" s="134"/>
      <c r="I112" s="134"/>
      <c r="J112" s="134"/>
      <c r="K112" s="134"/>
      <c r="L112" s="134"/>
      <c r="M112" s="134"/>
      <c r="N112" s="134"/>
    </row>
    <row r="113" spans="2:14" s="7" customFormat="1" ht="18" customHeight="1">
      <c r="B113" s="134" t="s">
        <v>64</v>
      </c>
      <c r="C113" s="134"/>
      <c r="D113" s="134"/>
      <c r="E113" s="134"/>
      <c r="F113" s="134"/>
      <c r="G113" s="134"/>
      <c r="H113" s="134"/>
      <c r="I113" s="134"/>
      <c r="J113" s="134"/>
      <c r="K113" s="134"/>
      <c r="L113" s="134"/>
      <c r="M113" s="134"/>
      <c r="N113" s="134"/>
    </row>
    <row r="114" spans="2:14" ht="12.75" customHeight="1">
      <c r="B114" s="134" t="s">
        <v>65</v>
      </c>
      <c r="C114" s="134"/>
      <c r="D114" s="134"/>
      <c r="E114" s="134"/>
      <c r="F114" s="134"/>
      <c r="G114" s="134"/>
      <c r="H114" s="134"/>
      <c r="I114" s="134"/>
      <c r="J114" s="134"/>
      <c r="K114" s="134"/>
      <c r="L114" s="134"/>
      <c r="M114" s="134"/>
      <c r="N114" s="134"/>
    </row>
  </sheetData>
  <mergeCells count="33">
    <mergeCell ref="B4:N4"/>
    <mergeCell ref="B10:N10"/>
    <mergeCell ref="B90:N90"/>
    <mergeCell ref="B7:N7"/>
    <mergeCell ref="B14:N14"/>
    <mergeCell ref="B19:N19"/>
    <mergeCell ref="K39:L39"/>
    <mergeCell ref="K40:L40"/>
    <mergeCell ref="K41:L41"/>
    <mergeCell ref="K63:L63"/>
    <mergeCell ref="B20:N20"/>
    <mergeCell ref="K83:L83"/>
    <mergeCell ref="B98:N98"/>
    <mergeCell ref="B100:N100"/>
    <mergeCell ref="B94:N94"/>
    <mergeCell ref="B103:N103"/>
    <mergeCell ref="B102:N102"/>
    <mergeCell ref="B114:N114"/>
    <mergeCell ref="B93:N93"/>
    <mergeCell ref="B13:N13"/>
    <mergeCell ref="B16:N16"/>
    <mergeCell ref="B113:N113"/>
    <mergeCell ref="B112:N112"/>
    <mergeCell ref="B106:N106"/>
    <mergeCell ref="B109:N109"/>
    <mergeCell ref="K84:L84"/>
    <mergeCell ref="B21:N21"/>
    <mergeCell ref="K64:L64"/>
    <mergeCell ref="K65:L65"/>
    <mergeCell ref="K82:L82"/>
    <mergeCell ref="B108:N108"/>
    <mergeCell ref="B95:N95"/>
    <mergeCell ref="B105:N105"/>
  </mergeCells>
  <pageMargins left="0" right="0" top="0" bottom="0" header="0.31496062992125984" footer="0.31496062992125984"/>
  <pageSetup paperSize="9" scale="75" fitToHeight="2" orientation="portrait" horizontalDpi="1200" verticalDpi="1200" r:id="rId1"/>
  <headerFooter alignWithMargins="0">
    <oddHeader>&amp;C&amp;"Aptos"&amp;12&amp;KFF0000 OFFICIAL&amp;1#_x000D_</oddHeader>
    <oddFooter>&amp;C&amp;6Page &amp;P of &amp;N_x000D_&amp;1#&amp;"Aptos"&amp;12&amp;KFF0000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P47"/>
  <sheetViews>
    <sheetView workbookViewId="0">
      <pane ySplit="4" topLeftCell="A5" activePane="bottomLeft" state="frozen"/>
      <selection pane="bottomLeft"/>
    </sheetView>
  </sheetViews>
  <sheetFormatPr defaultRowHeight="13.15"/>
  <cols>
    <col min="1" max="1" width="11.85546875" customWidth="1"/>
    <col min="2" max="2" width="15.5703125" customWidth="1"/>
    <col min="3" max="3" width="14.7109375" style="25" customWidth="1"/>
    <col min="4" max="4" width="10.7109375" style="29" customWidth="1"/>
    <col min="5" max="5" width="14.7109375" style="26" customWidth="1"/>
    <col min="6" max="6" width="10.7109375" style="29" customWidth="1"/>
    <col min="7" max="7" width="14.7109375" style="29" customWidth="1"/>
    <col min="8" max="8" width="10.7109375" style="29" customWidth="1"/>
    <col min="9" max="9" width="14.7109375" style="26" customWidth="1"/>
    <col min="10" max="10" width="10.7109375" style="74" customWidth="1"/>
    <col min="11" max="12" width="14.7109375" customWidth="1"/>
    <col min="13" max="13" width="10.7109375" customWidth="1"/>
    <col min="14" max="15" width="14.7109375" customWidth="1"/>
  </cols>
  <sheetData>
    <row r="1" spans="1:16" s="23" customFormat="1" ht="25.5" customHeight="1">
      <c r="A1" s="22" t="s">
        <v>0</v>
      </c>
      <c r="B1" s="30"/>
      <c r="C1" s="30"/>
      <c r="D1" s="47"/>
      <c r="E1" s="30"/>
      <c r="F1" s="47"/>
      <c r="G1" s="30"/>
      <c r="H1" s="47"/>
      <c r="I1" s="30"/>
      <c r="J1" s="77"/>
      <c r="K1" s="17"/>
      <c r="L1" s="17"/>
      <c r="M1" s="17"/>
      <c r="N1" s="17"/>
      <c r="O1" s="17"/>
      <c r="P1" s="17"/>
    </row>
    <row r="2" spans="1:16" s="23" customFormat="1" ht="10.15" customHeight="1">
      <c r="A2" s="30"/>
      <c r="B2" s="30"/>
      <c r="C2" s="30"/>
      <c r="D2" s="47"/>
      <c r="E2" s="30"/>
      <c r="F2" s="47"/>
      <c r="G2" s="30"/>
      <c r="H2" s="47"/>
      <c r="I2" s="30"/>
      <c r="J2" s="77"/>
      <c r="K2" s="17"/>
      <c r="L2" s="17"/>
      <c r="M2" s="17"/>
      <c r="N2" s="17"/>
      <c r="O2" s="17"/>
      <c r="P2" s="17"/>
    </row>
    <row r="3" spans="1:16" s="23" customFormat="1" ht="50.1" customHeight="1">
      <c r="A3" s="149" t="s">
        <v>66</v>
      </c>
      <c r="B3" s="149"/>
      <c r="C3" s="149"/>
      <c r="D3" s="149"/>
      <c r="E3" s="149"/>
      <c r="F3" s="149"/>
      <c r="G3" s="149"/>
      <c r="H3" s="149"/>
      <c r="I3" s="149"/>
      <c r="J3" s="149"/>
      <c r="K3" s="149"/>
      <c r="L3" s="149"/>
      <c r="M3" s="149"/>
      <c r="N3" s="17"/>
      <c r="O3" s="17"/>
      <c r="P3" s="17"/>
    </row>
    <row r="4" spans="1:16" s="27" customFormat="1" ht="82.35" customHeight="1">
      <c r="A4" s="40" t="s">
        <v>67</v>
      </c>
      <c r="B4" s="40" t="s">
        <v>68</v>
      </c>
      <c r="C4" s="41" t="s">
        <v>69</v>
      </c>
      <c r="D4" s="43" t="s">
        <v>70</v>
      </c>
      <c r="E4" s="42" t="s">
        <v>71</v>
      </c>
      <c r="F4" s="43" t="s">
        <v>72</v>
      </c>
      <c r="G4" s="42" t="s">
        <v>73</v>
      </c>
      <c r="H4" s="43" t="s">
        <v>74</v>
      </c>
      <c r="I4" s="42" t="s">
        <v>75</v>
      </c>
      <c r="J4" s="43" t="s">
        <v>76</v>
      </c>
      <c r="K4" s="42" t="s">
        <v>77</v>
      </c>
      <c r="L4" s="42" t="s">
        <v>78</v>
      </c>
      <c r="M4" s="42" t="s">
        <v>79</v>
      </c>
      <c r="N4" s="42" t="s">
        <v>80</v>
      </c>
      <c r="O4" s="42" t="s">
        <v>81</v>
      </c>
      <c r="P4" s="107"/>
    </row>
    <row r="5" spans="1:16" s="28" customFormat="1" ht="15" customHeight="1">
      <c r="A5" s="36" t="s">
        <v>82</v>
      </c>
      <c r="B5" s="36" t="s">
        <v>83</v>
      </c>
      <c r="C5" s="37">
        <v>49127986</v>
      </c>
      <c r="D5" s="39">
        <v>100</v>
      </c>
      <c r="E5" s="38">
        <v>6148206801.3400002</v>
      </c>
      <c r="F5" s="39">
        <v>100</v>
      </c>
      <c r="G5" s="38">
        <v>3246625230.5700002</v>
      </c>
      <c r="H5" s="39">
        <v>100</v>
      </c>
      <c r="I5" s="38">
        <v>2901581570.77</v>
      </c>
      <c r="J5" s="39">
        <v>100</v>
      </c>
      <c r="K5" s="38">
        <v>125.15</v>
      </c>
      <c r="L5" s="38">
        <v>66.09</v>
      </c>
      <c r="M5" s="39">
        <v>27.46</v>
      </c>
      <c r="N5" s="38">
        <v>59.06</v>
      </c>
      <c r="O5" s="38">
        <v>81.42</v>
      </c>
      <c r="P5" s="70"/>
    </row>
    <row r="6" spans="1:16" ht="24" customHeight="1">
      <c r="A6" s="32" t="s">
        <v>82</v>
      </c>
      <c r="B6" s="32" t="s">
        <v>84</v>
      </c>
      <c r="C6" s="33">
        <v>20524190</v>
      </c>
      <c r="D6" s="35">
        <v>41.78</v>
      </c>
      <c r="E6" s="34">
        <v>1195680786.4000001</v>
      </c>
      <c r="F6" s="35">
        <v>19.45</v>
      </c>
      <c r="G6" s="34">
        <v>792463011.40999997</v>
      </c>
      <c r="H6" s="35">
        <v>24.41</v>
      </c>
      <c r="I6" s="34">
        <v>403217774.99000001</v>
      </c>
      <c r="J6" s="35">
        <v>13.9</v>
      </c>
      <c r="K6" s="34">
        <v>58.26</v>
      </c>
      <c r="L6" s="34">
        <v>38.61</v>
      </c>
      <c r="M6" s="35">
        <v>31.2</v>
      </c>
      <c r="N6" s="34">
        <v>19.649999999999999</v>
      </c>
      <c r="O6" s="34">
        <v>28.56</v>
      </c>
      <c r="P6" s="1"/>
    </row>
    <row r="7" spans="1:16" ht="15" customHeight="1">
      <c r="A7" s="32" t="s">
        <v>82</v>
      </c>
      <c r="B7" s="32" t="s">
        <v>85</v>
      </c>
      <c r="C7" s="33">
        <v>770909</v>
      </c>
      <c r="D7" s="35">
        <v>1.57</v>
      </c>
      <c r="E7" s="34">
        <v>190090151.05000001</v>
      </c>
      <c r="F7" s="35">
        <v>3.09</v>
      </c>
      <c r="G7" s="34">
        <v>78436558.180000007</v>
      </c>
      <c r="H7" s="35">
        <v>2.42</v>
      </c>
      <c r="I7" s="34">
        <v>111653592.87</v>
      </c>
      <c r="J7" s="35">
        <v>3.85</v>
      </c>
      <c r="K7" s="34">
        <v>246.58</v>
      </c>
      <c r="L7" s="34">
        <v>101.75</v>
      </c>
      <c r="M7" s="35">
        <v>2.16</v>
      </c>
      <c r="N7" s="34">
        <v>144.83000000000001</v>
      </c>
      <c r="O7" s="34">
        <v>148.03</v>
      </c>
      <c r="P7" s="1"/>
    </row>
    <row r="8" spans="1:16" ht="15" customHeight="1">
      <c r="A8" s="32" t="s">
        <v>82</v>
      </c>
      <c r="B8" s="32" t="s">
        <v>86</v>
      </c>
      <c r="C8" s="33">
        <v>391312</v>
      </c>
      <c r="D8" s="35">
        <v>0.8</v>
      </c>
      <c r="E8" s="34">
        <v>111436169.44</v>
      </c>
      <c r="F8" s="35">
        <v>1.81</v>
      </c>
      <c r="G8" s="34">
        <v>55930053.880000003</v>
      </c>
      <c r="H8" s="35">
        <v>1.72</v>
      </c>
      <c r="I8" s="34">
        <v>55506115.560000002</v>
      </c>
      <c r="J8" s="35">
        <v>1.91</v>
      </c>
      <c r="K8" s="34">
        <v>284.77999999999997</v>
      </c>
      <c r="L8" s="34">
        <v>142.93</v>
      </c>
      <c r="M8" s="35">
        <v>7.46</v>
      </c>
      <c r="N8" s="34">
        <v>141.85</v>
      </c>
      <c r="O8" s="34">
        <v>153.29</v>
      </c>
      <c r="P8" s="1"/>
    </row>
    <row r="9" spans="1:16" ht="15" customHeight="1">
      <c r="A9" s="32" t="s">
        <v>82</v>
      </c>
      <c r="B9" s="32" t="s">
        <v>87</v>
      </c>
      <c r="C9" s="33">
        <v>35329</v>
      </c>
      <c r="D9" s="35">
        <v>7.0000000000000007E-2</v>
      </c>
      <c r="E9" s="34">
        <v>13239098.85</v>
      </c>
      <c r="F9" s="35">
        <v>0.22</v>
      </c>
      <c r="G9" s="34">
        <v>4575935.71</v>
      </c>
      <c r="H9" s="35">
        <v>0.14000000000000001</v>
      </c>
      <c r="I9" s="34">
        <v>8663163.1400000006</v>
      </c>
      <c r="J9" s="35">
        <v>0.3</v>
      </c>
      <c r="K9" s="34">
        <v>374.74</v>
      </c>
      <c r="L9" s="34">
        <v>129.52000000000001</v>
      </c>
      <c r="M9" s="35">
        <v>7.66</v>
      </c>
      <c r="N9" s="34">
        <v>245.21</v>
      </c>
      <c r="O9" s="34">
        <v>265.55</v>
      </c>
      <c r="P9" s="1"/>
    </row>
    <row r="10" spans="1:16" ht="15" customHeight="1">
      <c r="A10" s="32" t="s">
        <v>82</v>
      </c>
      <c r="B10" s="32" t="s">
        <v>88</v>
      </c>
      <c r="C10" s="33">
        <v>1090583</v>
      </c>
      <c r="D10" s="35">
        <v>2.2200000000000002</v>
      </c>
      <c r="E10" s="34">
        <v>342971000.48000002</v>
      </c>
      <c r="F10" s="35">
        <v>5.58</v>
      </c>
      <c r="G10" s="34">
        <v>141991492.06999999</v>
      </c>
      <c r="H10" s="35">
        <v>4.37</v>
      </c>
      <c r="I10" s="34">
        <v>200979508.41</v>
      </c>
      <c r="J10" s="35">
        <v>6.93</v>
      </c>
      <c r="K10" s="34">
        <v>314.48</v>
      </c>
      <c r="L10" s="34">
        <v>130.19999999999999</v>
      </c>
      <c r="M10" s="35">
        <v>3.73</v>
      </c>
      <c r="N10" s="34">
        <v>184.29</v>
      </c>
      <c r="O10" s="34">
        <v>191.43</v>
      </c>
      <c r="P10" s="1"/>
    </row>
    <row r="11" spans="1:16" ht="15" customHeight="1">
      <c r="A11" s="32" t="s">
        <v>82</v>
      </c>
      <c r="B11" s="32" t="s">
        <v>89</v>
      </c>
      <c r="C11" s="33">
        <v>309126</v>
      </c>
      <c r="D11" s="35">
        <v>0.63</v>
      </c>
      <c r="E11" s="34">
        <v>390635309.39999998</v>
      </c>
      <c r="F11" s="35">
        <v>6.35</v>
      </c>
      <c r="G11" s="34">
        <v>140484876.96000001</v>
      </c>
      <c r="H11" s="35">
        <v>4.33</v>
      </c>
      <c r="I11" s="34">
        <v>250150432.44</v>
      </c>
      <c r="J11" s="35">
        <v>8.6199999999999992</v>
      </c>
      <c r="K11" s="34">
        <v>1263.68</v>
      </c>
      <c r="L11" s="34">
        <v>454.46</v>
      </c>
      <c r="M11" s="35">
        <v>32.9</v>
      </c>
      <c r="N11" s="34">
        <v>809.22</v>
      </c>
      <c r="O11" s="34">
        <v>1206.02</v>
      </c>
      <c r="P11" s="1"/>
    </row>
    <row r="12" spans="1:16" ht="15" customHeight="1">
      <c r="A12" s="32" t="s">
        <v>82</v>
      </c>
      <c r="B12" s="32" t="s">
        <v>90</v>
      </c>
      <c r="C12" s="33">
        <v>1836255</v>
      </c>
      <c r="D12" s="35">
        <v>3.74</v>
      </c>
      <c r="E12" s="34">
        <v>179317614.84</v>
      </c>
      <c r="F12" s="35">
        <v>2.92</v>
      </c>
      <c r="G12" s="34">
        <v>83766473.099999994</v>
      </c>
      <c r="H12" s="35">
        <v>2.58</v>
      </c>
      <c r="I12" s="34">
        <v>95551141.739999995</v>
      </c>
      <c r="J12" s="35">
        <v>3.29</v>
      </c>
      <c r="K12" s="34">
        <v>97.65</v>
      </c>
      <c r="L12" s="34">
        <v>45.62</v>
      </c>
      <c r="M12" s="35">
        <v>9.85</v>
      </c>
      <c r="N12" s="34">
        <v>52.04</v>
      </c>
      <c r="O12" s="34">
        <v>57.72</v>
      </c>
      <c r="P12" s="1"/>
    </row>
    <row r="13" spans="1:16" ht="34.15">
      <c r="A13" s="32" t="s">
        <v>82</v>
      </c>
      <c r="B13" s="32" t="s">
        <v>91</v>
      </c>
      <c r="C13" s="33">
        <v>17298705</v>
      </c>
      <c r="D13" s="35">
        <v>35.21</v>
      </c>
      <c r="E13" s="34">
        <v>1420422093.49</v>
      </c>
      <c r="F13" s="35">
        <v>23.1</v>
      </c>
      <c r="G13" s="34">
        <v>939328672.57000005</v>
      </c>
      <c r="H13" s="35">
        <v>28.93</v>
      </c>
      <c r="I13" s="34">
        <v>481093420.92000002</v>
      </c>
      <c r="J13" s="35">
        <v>16.579999999999998</v>
      </c>
      <c r="K13" s="34">
        <v>82.11</v>
      </c>
      <c r="L13" s="34">
        <v>54.3</v>
      </c>
      <c r="M13" s="35">
        <v>36.81</v>
      </c>
      <c r="N13" s="34">
        <v>27.81</v>
      </c>
      <c r="O13" s="34">
        <v>44.01</v>
      </c>
      <c r="P13" s="1"/>
    </row>
    <row r="14" spans="1:16" ht="15" customHeight="1">
      <c r="A14" s="32" t="s">
        <v>82</v>
      </c>
      <c r="B14" s="32" t="s">
        <v>92</v>
      </c>
      <c r="C14" s="33">
        <v>1360113</v>
      </c>
      <c r="D14" s="35">
        <v>2.77</v>
      </c>
      <c r="E14" s="34">
        <v>1158243149.99</v>
      </c>
      <c r="F14" s="35">
        <v>18.84</v>
      </c>
      <c r="G14" s="34">
        <v>448859745.69</v>
      </c>
      <c r="H14" s="35">
        <v>13.83</v>
      </c>
      <c r="I14" s="34">
        <v>709383404.29999995</v>
      </c>
      <c r="J14" s="35">
        <v>24.45</v>
      </c>
      <c r="K14" s="34">
        <v>851.58</v>
      </c>
      <c r="L14" s="34">
        <v>330.02</v>
      </c>
      <c r="M14" s="35">
        <v>3.08</v>
      </c>
      <c r="N14" s="34">
        <v>521.55999999999995</v>
      </c>
      <c r="O14" s="34">
        <v>538.16</v>
      </c>
      <c r="P14" s="1"/>
    </row>
    <row r="15" spans="1:16" ht="22.9">
      <c r="A15" s="32" t="s">
        <v>82</v>
      </c>
      <c r="B15" s="32" t="s">
        <v>93</v>
      </c>
      <c r="C15" s="33">
        <v>5511088</v>
      </c>
      <c r="D15" s="35">
        <v>11.22</v>
      </c>
      <c r="E15" s="34">
        <v>1144625033.8</v>
      </c>
      <c r="F15" s="35">
        <v>18.62</v>
      </c>
      <c r="G15" s="34">
        <v>560615463.20000005</v>
      </c>
      <c r="H15" s="35">
        <v>17.27</v>
      </c>
      <c r="I15" s="34">
        <v>584009570.60000002</v>
      </c>
      <c r="J15" s="35">
        <v>20.13</v>
      </c>
      <c r="K15" s="34">
        <v>207.69</v>
      </c>
      <c r="L15" s="34">
        <v>101.73</v>
      </c>
      <c r="M15" s="35">
        <v>5.53</v>
      </c>
      <c r="N15" s="34">
        <v>105.97</v>
      </c>
      <c r="O15" s="34">
        <v>112.18</v>
      </c>
      <c r="P15" s="1"/>
    </row>
    <row r="16" spans="1:16" s="28" customFormat="1" ht="15" customHeight="1">
      <c r="A16" s="36" t="s">
        <v>94</v>
      </c>
      <c r="B16" s="36" t="s">
        <v>83</v>
      </c>
      <c r="C16" s="37">
        <v>55924170</v>
      </c>
      <c r="D16" s="39">
        <v>100</v>
      </c>
      <c r="E16" s="38">
        <v>7084426158.1599998</v>
      </c>
      <c r="F16" s="39">
        <v>100</v>
      </c>
      <c r="G16" s="38">
        <v>3759818006.3099999</v>
      </c>
      <c r="H16" s="39">
        <v>100</v>
      </c>
      <c r="I16" s="38">
        <v>3324608151.8499999</v>
      </c>
      <c r="J16" s="39">
        <v>100</v>
      </c>
      <c r="K16" s="38">
        <v>126.68</v>
      </c>
      <c r="L16" s="38">
        <v>67.23</v>
      </c>
      <c r="M16" s="39">
        <v>30.28</v>
      </c>
      <c r="N16" s="38">
        <v>59.45</v>
      </c>
      <c r="O16" s="38">
        <v>85.26</v>
      </c>
      <c r="P16" s="70"/>
    </row>
    <row r="17" spans="1:16" ht="24" customHeight="1">
      <c r="A17" s="32" t="s">
        <v>94</v>
      </c>
      <c r="B17" s="32" t="s">
        <v>84</v>
      </c>
      <c r="C17" s="33">
        <v>23557246</v>
      </c>
      <c r="D17" s="35">
        <v>42.12</v>
      </c>
      <c r="E17" s="34">
        <v>1405467851.51</v>
      </c>
      <c r="F17" s="35">
        <v>19.84</v>
      </c>
      <c r="G17" s="34">
        <v>942288175.59000003</v>
      </c>
      <c r="H17" s="35">
        <v>25.06</v>
      </c>
      <c r="I17" s="34">
        <v>463179675.92000002</v>
      </c>
      <c r="J17" s="35">
        <v>13.93</v>
      </c>
      <c r="K17" s="34">
        <v>59.66</v>
      </c>
      <c r="L17" s="34">
        <v>40</v>
      </c>
      <c r="M17" s="35">
        <v>33.520000000000003</v>
      </c>
      <c r="N17" s="34">
        <v>19.66</v>
      </c>
      <c r="O17" s="34">
        <v>29.57</v>
      </c>
      <c r="P17" s="1"/>
    </row>
    <row r="18" spans="1:16" ht="15" customHeight="1">
      <c r="A18" s="32" t="s">
        <v>94</v>
      </c>
      <c r="B18" s="32" t="s">
        <v>85</v>
      </c>
      <c r="C18" s="33">
        <v>799021</v>
      </c>
      <c r="D18" s="35">
        <v>1.43</v>
      </c>
      <c r="E18" s="34">
        <v>205336011.28999999</v>
      </c>
      <c r="F18" s="35">
        <v>2.9</v>
      </c>
      <c r="G18" s="34">
        <v>82291581.769999996</v>
      </c>
      <c r="H18" s="35">
        <v>2.19</v>
      </c>
      <c r="I18" s="34">
        <v>123044429.52</v>
      </c>
      <c r="J18" s="35">
        <v>3.7</v>
      </c>
      <c r="K18" s="34">
        <v>256.98</v>
      </c>
      <c r="L18" s="34">
        <v>102.99</v>
      </c>
      <c r="M18" s="35">
        <v>1.71</v>
      </c>
      <c r="N18" s="34">
        <v>153.99</v>
      </c>
      <c r="O18" s="34">
        <v>156.68</v>
      </c>
      <c r="P18" s="1"/>
    </row>
    <row r="19" spans="1:16" ht="15" customHeight="1">
      <c r="A19" s="32" t="s">
        <v>94</v>
      </c>
      <c r="B19" s="32" t="s">
        <v>86</v>
      </c>
      <c r="C19" s="33">
        <v>444203</v>
      </c>
      <c r="D19" s="35">
        <v>0.79</v>
      </c>
      <c r="E19" s="34">
        <v>130197279.45</v>
      </c>
      <c r="F19" s="35">
        <v>1.84</v>
      </c>
      <c r="G19" s="34">
        <v>64840152.700000003</v>
      </c>
      <c r="H19" s="35">
        <v>1.72</v>
      </c>
      <c r="I19" s="34">
        <v>65357126.75</v>
      </c>
      <c r="J19" s="35">
        <v>1.97</v>
      </c>
      <c r="K19" s="34">
        <v>293.10000000000002</v>
      </c>
      <c r="L19" s="34">
        <v>145.97</v>
      </c>
      <c r="M19" s="35">
        <v>6.37</v>
      </c>
      <c r="N19" s="34">
        <v>147.13</v>
      </c>
      <c r="O19" s="34">
        <v>157.13999999999999</v>
      </c>
      <c r="P19" s="1"/>
    </row>
    <row r="20" spans="1:16" ht="15" customHeight="1">
      <c r="A20" s="32" t="s">
        <v>94</v>
      </c>
      <c r="B20" s="32" t="s">
        <v>87</v>
      </c>
      <c r="C20" s="33">
        <v>39902</v>
      </c>
      <c r="D20" s="35">
        <v>7.0000000000000007E-2</v>
      </c>
      <c r="E20" s="34">
        <v>16251809.449999999</v>
      </c>
      <c r="F20" s="35">
        <v>0.23</v>
      </c>
      <c r="G20" s="34">
        <v>5545203.0499999998</v>
      </c>
      <c r="H20" s="35">
        <v>0.15</v>
      </c>
      <c r="I20" s="34">
        <v>10706606.4</v>
      </c>
      <c r="J20" s="35">
        <v>0.32</v>
      </c>
      <c r="K20" s="34">
        <v>407.29</v>
      </c>
      <c r="L20" s="34">
        <v>138.97</v>
      </c>
      <c r="M20" s="35">
        <v>7.3</v>
      </c>
      <c r="N20" s="34">
        <v>268.32</v>
      </c>
      <c r="O20" s="34">
        <v>289.45</v>
      </c>
      <c r="P20" s="1"/>
    </row>
    <row r="21" spans="1:16" ht="15" customHeight="1">
      <c r="A21" s="32" t="s">
        <v>94</v>
      </c>
      <c r="B21" s="32" t="s">
        <v>88</v>
      </c>
      <c r="C21" s="33">
        <v>1177502</v>
      </c>
      <c r="D21" s="35">
        <v>2.11</v>
      </c>
      <c r="E21" s="34">
        <v>389603409.33999997</v>
      </c>
      <c r="F21" s="35">
        <v>5.5</v>
      </c>
      <c r="G21" s="34">
        <v>158275068.66999999</v>
      </c>
      <c r="H21" s="35">
        <v>4.21</v>
      </c>
      <c r="I21" s="34">
        <v>231328340.66999999</v>
      </c>
      <c r="J21" s="35">
        <v>6.96</v>
      </c>
      <c r="K21" s="34">
        <v>330.87</v>
      </c>
      <c r="L21" s="34">
        <v>134.41999999999999</v>
      </c>
      <c r="M21" s="35">
        <v>3.28</v>
      </c>
      <c r="N21" s="34">
        <v>196.46</v>
      </c>
      <c r="O21" s="34">
        <v>203.12</v>
      </c>
      <c r="P21" s="1"/>
    </row>
    <row r="22" spans="1:16" ht="15" customHeight="1">
      <c r="A22" s="32" t="s">
        <v>94</v>
      </c>
      <c r="B22" s="32" t="s">
        <v>89</v>
      </c>
      <c r="C22" s="33">
        <v>310116</v>
      </c>
      <c r="D22" s="35">
        <v>0.55000000000000004</v>
      </c>
      <c r="E22" s="34">
        <v>452511928.47000003</v>
      </c>
      <c r="F22" s="35">
        <v>6.39</v>
      </c>
      <c r="G22" s="34">
        <v>151886983.93000001</v>
      </c>
      <c r="H22" s="35">
        <v>4.04</v>
      </c>
      <c r="I22" s="34">
        <v>300624944.54000002</v>
      </c>
      <c r="J22" s="35">
        <v>9.0399999999999991</v>
      </c>
      <c r="K22" s="34">
        <v>1459.17</v>
      </c>
      <c r="L22" s="34">
        <v>489.77</v>
      </c>
      <c r="M22" s="35">
        <v>31.57</v>
      </c>
      <c r="N22" s="34">
        <v>969.4</v>
      </c>
      <c r="O22" s="34">
        <v>1416.53</v>
      </c>
      <c r="P22" s="1"/>
    </row>
    <row r="23" spans="1:16" ht="15" customHeight="1">
      <c r="A23" s="32" t="s">
        <v>94</v>
      </c>
      <c r="B23" s="32" t="s">
        <v>90</v>
      </c>
      <c r="C23" s="33">
        <v>2057861</v>
      </c>
      <c r="D23" s="35">
        <v>3.68</v>
      </c>
      <c r="E23" s="34">
        <v>208610890.5</v>
      </c>
      <c r="F23" s="35">
        <v>2.94</v>
      </c>
      <c r="G23" s="34">
        <v>95907675.540000007</v>
      </c>
      <c r="H23" s="35">
        <v>2.5499999999999998</v>
      </c>
      <c r="I23" s="34">
        <v>112703214.95999999</v>
      </c>
      <c r="J23" s="35">
        <v>3.39</v>
      </c>
      <c r="K23" s="34">
        <v>101.37</v>
      </c>
      <c r="L23" s="34">
        <v>46.61</v>
      </c>
      <c r="M23" s="35">
        <v>8.86</v>
      </c>
      <c r="N23" s="34">
        <v>54.77</v>
      </c>
      <c r="O23" s="34">
        <v>60.09</v>
      </c>
      <c r="P23" s="1"/>
    </row>
    <row r="24" spans="1:16" ht="34.15">
      <c r="A24" s="32" t="s">
        <v>94</v>
      </c>
      <c r="B24" s="32" t="s">
        <v>91</v>
      </c>
      <c r="C24" s="33">
        <v>20043111</v>
      </c>
      <c r="D24" s="35">
        <v>35.840000000000003</v>
      </c>
      <c r="E24" s="34">
        <v>1680373721.51</v>
      </c>
      <c r="F24" s="35">
        <v>23.72</v>
      </c>
      <c r="G24" s="34">
        <v>1141018393.6600001</v>
      </c>
      <c r="H24" s="35">
        <v>30.35</v>
      </c>
      <c r="I24" s="34">
        <v>539355327.85000002</v>
      </c>
      <c r="J24" s="35">
        <v>16.22</v>
      </c>
      <c r="K24" s="34">
        <v>83.84</v>
      </c>
      <c r="L24" s="34">
        <v>56.93</v>
      </c>
      <c r="M24" s="35">
        <v>41.03</v>
      </c>
      <c r="N24" s="34">
        <v>26.91</v>
      </c>
      <c r="O24" s="34">
        <v>45.63</v>
      </c>
      <c r="P24" s="1"/>
    </row>
    <row r="25" spans="1:16" ht="15" customHeight="1">
      <c r="A25" s="32" t="s">
        <v>94</v>
      </c>
      <c r="B25" s="32" t="s">
        <v>92</v>
      </c>
      <c r="C25" s="33">
        <v>1494962</v>
      </c>
      <c r="D25" s="35">
        <v>2.67</v>
      </c>
      <c r="E25" s="34">
        <v>1309972842.1600001</v>
      </c>
      <c r="F25" s="35">
        <v>18.489999999999998</v>
      </c>
      <c r="G25" s="34">
        <v>490235953.79000002</v>
      </c>
      <c r="H25" s="35">
        <v>13.04</v>
      </c>
      <c r="I25" s="34">
        <v>819736888.37</v>
      </c>
      <c r="J25" s="35">
        <v>24.66</v>
      </c>
      <c r="K25" s="34">
        <v>876.26</v>
      </c>
      <c r="L25" s="34">
        <v>327.93</v>
      </c>
      <c r="M25" s="35">
        <v>2.58</v>
      </c>
      <c r="N25" s="34">
        <v>548.33000000000004</v>
      </c>
      <c r="O25" s="34">
        <v>562.85</v>
      </c>
      <c r="P25" s="1"/>
    </row>
    <row r="26" spans="1:16" s="23" customFormat="1" ht="22.9">
      <c r="A26" s="32" t="s">
        <v>94</v>
      </c>
      <c r="B26" s="32" t="s">
        <v>93</v>
      </c>
      <c r="C26" s="33">
        <v>5997835</v>
      </c>
      <c r="D26" s="35">
        <v>10.72</v>
      </c>
      <c r="E26" s="34">
        <v>1278369381.3299999</v>
      </c>
      <c r="F26" s="35">
        <v>18.04</v>
      </c>
      <c r="G26" s="34">
        <v>626570322.33000004</v>
      </c>
      <c r="H26" s="35">
        <v>16.66</v>
      </c>
      <c r="I26" s="34">
        <v>651799059</v>
      </c>
      <c r="J26" s="35">
        <v>19.61</v>
      </c>
      <c r="K26" s="34">
        <v>213.14</v>
      </c>
      <c r="L26" s="34">
        <v>104.47</v>
      </c>
      <c r="M26" s="35">
        <v>6.82</v>
      </c>
      <c r="N26" s="34">
        <v>108.67</v>
      </c>
      <c r="O26" s="34">
        <v>116.62</v>
      </c>
      <c r="P26" s="17"/>
    </row>
    <row r="27" spans="1:16" s="23" customFormat="1">
      <c r="A27" s="36" t="s">
        <v>95</v>
      </c>
      <c r="B27" s="36" t="s">
        <v>83</v>
      </c>
      <c r="C27" s="37">
        <v>53989480</v>
      </c>
      <c r="D27" s="39">
        <v>100</v>
      </c>
      <c r="E27" s="38">
        <v>6894286783.6800003</v>
      </c>
      <c r="F27" s="39">
        <v>100</v>
      </c>
      <c r="G27" s="38">
        <v>3695097471.6199999</v>
      </c>
      <c r="H27" s="39">
        <v>100</v>
      </c>
      <c r="I27" s="38">
        <v>3199189312.0599999</v>
      </c>
      <c r="J27" s="39">
        <v>100</v>
      </c>
      <c r="K27" s="38">
        <v>127.7</v>
      </c>
      <c r="L27" s="38">
        <v>68.44</v>
      </c>
      <c r="M27" s="39">
        <v>32.15</v>
      </c>
      <c r="N27" s="38">
        <v>59.26</v>
      </c>
      <c r="O27" s="38">
        <v>87.33</v>
      </c>
      <c r="P27" s="17"/>
    </row>
    <row r="28" spans="1:16" s="23" customFormat="1" ht="24" customHeight="1">
      <c r="A28" s="32" t="s">
        <v>95</v>
      </c>
      <c r="B28" s="32" t="s">
        <v>84</v>
      </c>
      <c r="C28" s="33">
        <v>23034976</v>
      </c>
      <c r="D28" s="35">
        <v>42.67</v>
      </c>
      <c r="E28" s="34">
        <v>1409327092.1300001</v>
      </c>
      <c r="F28" s="35">
        <v>20.440000000000001</v>
      </c>
      <c r="G28" s="34">
        <v>956393622.10000002</v>
      </c>
      <c r="H28" s="35">
        <v>25.88</v>
      </c>
      <c r="I28" s="34">
        <v>452933470.02999997</v>
      </c>
      <c r="J28" s="35">
        <v>14.16</v>
      </c>
      <c r="K28" s="34">
        <v>61.18</v>
      </c>
      <c r="L28" s="34">
        <v>41.52</v>
      </c>
      <c r="M28" s="35">
        <v>35.590000000000003</v>
      </c>
      <c r="N28" s="34">
        <v>19.66</v>
      </c>
      <c r="O28" s="34">
        <v>30.53</v>
      </c>
      <c r="P28" s="17"/>
    </row>
    <row r="29" spans="1:16" s="23" customFormat="1">
      <c r="A29" s="32" t="s">
        <v>95</v>
      </c>
      <c r="B29" s="32" t="s">
        <v>85</v>
      </c>
      <c r="C29" s="33">
        <v>715845</v>
      </c>
      <c r="D29" s="35">
        <v>1.33</v>
      </c>
      <c r="E29" s="34">
        <v>191849184.13</v>
      </c>
      <c r="F29" s="35">
        <v>2.78</v>
      </c>
      <c r="G29" s="34">
        <v>75795235.540000007</v>
      </c>
      <c r="H29" s="35">
        <v>2.0499999999999998</v>
      </c>
      <c r="I29" s="34">
        <v>116053948.59</v>
      </c>
      <c r="J29" s="35">
        <v>3.63</v>
      </c>
      <c r="K29" s="34">
        <v>268</v>
      </c>
      <c r="L29" s="34">
        <v>105.88</v>
      </c>
      <c r="M29" s="35">
        <v>1.7</v>
      </c>
      <c r="N29" s="34">
        <v>162.12</v>
      </c>
      <c r="O29" s="34">
        <v>164.92</v>
      </c>
      <c r="P29" s="17"/>
    </row>
    <row r="30" spans="1:16" s="23" customFormat="1">
      <c r="A30" s="32" t="s">
        <v>95</v>
      </c>
      <c r="B30" s="32" t="s">
        <v>86</v>
      </c>
      <c r="C30" s="33">
        <v>416621</v>
      </c>
      <c r="D30" s="35">
        <v>0.77</v>
      </c>
      <c r="E30" s="34">
        <v>126378660.44</v>
      </c>
      <c r="F30" s="35">
        <v>1.83</v>
      </c>
      <c r="G30" s="34">
        <v>63488044.670000002</v>
      </c>
      <c r="H30" s="35">
        <v>1.72</v>
      </c>
      <c r="I30" s="34">
        <v>62890615.770000003</v>
      </c>
      <c r="J30" s="35">
        <v>1.97</v>
      </c>
      <c r="K30" s="34">
        <v>303.33999999999997</v>
      </c>
      <c r="L30" s="34">
        <v>152.38999999999999</v>
      </c>
      <c r="M30" s="35">
        <v>6.19</v>
      </c>
      <c r="N30" s="34">
        <v>150.94999999999999</v>
      </c>
      <c r="O30" s="34">
        <v>160.91</v>
      </c>
      <c r="P30" s="17"/>
    </row>
    <row r="31" spans="1:16" s="23" customFormat="1">
      <c r="A31" s="32" t="s">
        <v>95</v>
      </c>
      <c r="B31" s="32" t="s">
        <v>87</v>
      </c>
      <c r="C31" s="33">
        <v>36813</v>
      </c>
      <c r="D31" s="35">
        <v>7.0000000000000007E-2</v>
      </c>
      <c r="E31" s="34">
        <v>14691566.890000001</v>
      </c>
      <c r="F31" s="35">
        <v>0.21</v>
      </c>
      <c r="G31" s="34">
        <v>5123148.87</v>
      </c>
      <c r="H31" s="35">
        <v>0.14000000000000001</v>
      </c>
      <c r="I31" s="34">
        <v>9568418.0199999996</v>
      </c>
      <c r="J31" s="35">
        <v>0.3</v>
      </c>
      <c r="K31" s="34">
        <v>399.09</v>
      </c>
      <c r="L31" s="34">
        <v>139.16999999999999</v>
      </c>
      <c r="M31" s="35">
        <v>6.29</v>
      </c>
      <c r="N31" s="34">
        <v>259.92</v>
      </c>
      <c r="O31" s="34">
        <v>277.36</v>
      </c>
      <c r="P31" s="17"/>
    </row>
    <row r="32" spans="1:16" s="23" customFormat="1">
      <c r="A32" s="32" t="s">
        <v>95</v>
      </c>
      <c r="B32" s="32" t="s">
        <v>88</v>
      </c>
      <c r="C32" s="33">
        <v>1072587</v>
      </c>
      <c r="D32" s="35">
        <v>1.99</v>
      </c>
      <c r="E32" s="34">
        <v>369351780.52999997</v>
      </c>
      <c r="F32" s="35">
        <v>5.36</v>
      </c>
      <c r="G32" s="34">
        <v>148968283.72</v>
      </c>
      <c r="H32" s="35">
        <v>4.03</v>
      </c>
      <c r="I32" s="34">
        <v>220383496.81</v>
      </c>
      <c r="J32" s="35">
        <v>6.89</v>
      </c>
      <c r="K32" s="34">
        <v>344.36</v>
      </c>
      <c r="L32" s="34">
        <v>138.88999999999999</v>
      </c>
      <c r="M32" s="35">
        <v>3.19</v>
      </c>
      <c r="N32" s="34">
        <v>205.47</v>
      </c>
      <c r="O32" s="34">
        <v>212.23</v>
      </c>
      <c r="P32" s="17"/>
    </row>
    <row r="33" spans="1:16" s="23" customFormat="1">
      <c r="A33" s="32" t="s">
        <v>95</v>
      </c>
      <c r="B33" s="32" t="s">
        <v>89</v>
      </c>
      <c r="C33" s="33">
        <v>254765</v>
      </c>
      <c r="D33" s="35">
        <v>0.47</v>
      </c>
      <c r="E33" s="34">
        <v>404090729.06</v>
      </c>
      <c r="F33" s="35">
        <v>5.86</v>
      </c>
      <c r="G33" s="34">
        <v>125916851.98</v>
      </c>
      <c r="H33" s="35">
        <v>3.41</v>
      </c>
      <c r="I33" s="34">
        <v>278173877.07999998</v>
      </c>
      <c r="J33" s="35">
        <v>8.6999999999999993</v>
      </c>
      <c r="K33" s="34">
        <v>1586.13</v>
      </c>
      <c r="L33" s="34">
        <v>494.25</v>
      </c>
      <c r="M33" s="35">
        <v>27.82</v>
      </c>
      <c r="N33" s="34">
        <v>1091.8800000000001</v>
      </c>
      <c r="O33" s="34">
        <v>1512.75</v>
      </c>
      <c r="P33" s="17"/>
    </row>
    <row r="34" spans="1:16" s="23" customFormat="1">
      <c r="A34" s="32" t="s">
        <v>95</v>
      </c>
      <c r="B34" s="32" t="s">
        <v>90</v>
      </c>
      <c r="C34" s="33">
        <v>1966910</v>
      </c>
      <c r="D34" s="35">
        <v>3.64</v>
      </c>
      <c r="E34" s="34">
        <v>208274546.88</v>
      </c>
      <c r="F34" s="35">
        <v>3.02</v>
      </c>
      <c r="G34" s="34">
        <v>96101192.989999995</v>
      </c>
      <c r="H34" s="35">
        <v>2.6</v>
      </c>
      <c r="I34" s="34">
        <v>112173353.89</v>
      </c>
      <c r="J34" s="35">
        <v>3.51</v>
      </c>
      <c r="K34" s="34">
        <v>105.89</v>
      </c>
      <c r="L34" s="34">
        <v>48.86</v>
      </c>
      <c r="M34" s="35">
        <v>8.0399999999999991</v>
      </c>
      <c r="N34" s="34">
        <v>57.03</v>
      </c>
      <c r="O34" s="34">
        <v>62.02</v>
      </c>
      <c r="P34" s="17"/>
    </row>
    <row r="35" spans="1:16" s="23" customFormat="1" ht="34.15">
      <c r="A35" s="32" t="s">
        <v>95</v>
      </c>
      <c r="B35" s="32" t="s">
        <v>91</v>
      </c>
      <c r="C35" s="33">
        <v>19585996</v>
      </c>
      <c r="D35" s="35">
        <v>36.28</v>
      </c>
      <c r="E35" s="34">
        <v>1679556998.5899999</v>
      </c>
      <c r="F35" s="35">
        <v>24.36</v>
      </c>
      <c r="G35" s="34">
        <v>1155232288.54</v>
      </c>
      <c r="H35" s="35">
        <v>31.26</v>
      </c>
      <c r="I35" s="34">
        <v>524324710.05000001</v>
      </c>
      <c r="J35" s="35">
        <v>16.39</v>
      </c>
      <c r="K35" s="34">
        <v>85.75</v>
      </c>
      <c r="L35" s="34">
        <v>58.98</v>
      </c>
      <c r="M35" s="35">
        <v>42.76</v>
      </c>
      <c r="N35" s="34">
        <v>26.77</v>
      </c>
      <c r="O35" s="34">
        <v>46.77</v>
      </c>
      <c r="P35" s="17"/>
    </row>
    <row r="36" spans="1:16" s="23" customFormat="1">
      <c r="A36" s="32" t="s">
        <v>95</v>
      </c>
      <c r="B36" s="32" t="s">
        <v>92</v>
      </c>
      <c r="C36" s="33">
        <v>1380433</v>
      </c>
      <c r="D36" s="35">
        <v>2.56</v>
      </c>
      <c r="E36" s="34">
        <v>1268123953.5</v>
      </c>
      <c r="F36" s="35">
        <v>18.39</v>
      </c>
      <c r="G36" s="34">
        <v>466859640.83999997</v>
      </c>
      <c r="H36" s="35">
        <v>12.63</v>
      </c>
      <c r="I36" s="34">
        <v>801264312.65999997</v>
      </c>
      <c r="J36" s="35">
        <v>25.05</v>
      </c>
      <c r="K36" s="34">
        <v>918.64</v>
      </c>
      <c r="L36" s="34">
        <v>338.2</v>
      </c>
      <c r="M36" s="35">
        <v>2.44</v>
      </c>
      <c r="N36" s="34">
        <v>580.44000000000005</v>
      </c>
      <c r="O36" s="34">
        <v>594.98</v>
      </c>
      <c r="P36" s="17"/>
    </row>
    <row r="37" spans="1:16" s="23" customFormat="1" ht="22.9">
      <c r="A37" s="32" t="s">
        <v>95</v>
      </c>
      <c r="B37" s="32" t="s">
        <v>93</v>
      </c>
      <c r="C37" s="33">
        <v>5523013</v>
      </c>
      <c r="D37" s="35">
        <v>10.23</v>
      </c>
      <c r="E37" s="34">
        <v>1217931892.77</v>
      </c>
      <c r="F37" s="35">
        <v>17.670000000000002</v>
      </c>
      <c r="G37" s="34">
        <v>600701727.11000001</v>
      </c>
      <c r="H37" s="35">
        <v>16.260000000000002</v>
      </c>
      <c r="I37" s="34">
        <v>617230165.65999997</v>
      </c>
      <c r="J37" s="35">
        <v>19.29</v>
      </c>
      <c r="K37" s="34">
        <v>220.52</v>
      </c>
      <c r="L37" s="34">
        <v>108.76</v>
      </c>
      <c r="M37" s="35">
        <v>8.0399999999999991</v>
      </c>
      <c r="N37" s="34">
        <v>111.76</v>
      </c>
      <c r="O37" s="34">
        <v>121.52</v>
      </c>
      <c r="P37" s="17"/>
    </row>
    <row r="38" spans="1:16" s="23" customFormat="1">
      <c r="A38" s="119" t="s">
        <v>96</v>
      </c>
      <c r="B38" s="115"/>
      <c r="C38" s="116"/>
      <c r="D38" s="117"/>
      <c r="E38" s="118"/>
      <c r="F38" s="117"/>
      <c r="G38" s="118"/>
      <c r="H38" s="117"/>
      <c r="I38" s="118"/>
      <c r="J38" s="117"/>
      <c r="K38" s="118"/>
      <c r="L38" s="118"/>
      <c r="M38" s="117"/>
      <c r="N38" s="118"/>
      <c r="O38" s="118"/>
      <c r="P38" s="17"/>
    </row>
    <row r="39" spans="1:16" s="28" customFormat="1" ht="15" customHeight="1">
      <c r="A39" s="57"/>
      <c r="B39" s="55"/>
      <c r="C39" s="56"/>
      <c r="D39" s="63"/>
      <c r="E39" s="62"/>
      <c r="F39" s="63"/>
      <c r="G39" s="63"/>
      <c r="H39" s="63"/>
      <c r="I39" s="62"/>
      <c r="J39" s="76"/>
      <c r="K39" s="70"/>
      <c r="L39" s="70"/>
      <c r="M39" s="70"/>
      <c r="N39" s="70"/>
      <c r="O39" s="70"/>
      <c r="P39" s="70"/>
    </row>
    <row r="40" spans="1:16">
      <c r="A40" s="44" t="s">
        <v>97</v>
      </c>
      <c r="B40" s="44"/>
      <c r="C40" s="44"/>
      <c r="D40" s="48"/>
      <c r="E40" s="44"/>
      <c r="F40" s="48"/>
      <c r="G40" s="44"/>
      <c r="H40" s="48"/>
      <c r="I40" s="44"/>
      <c r="J40" s="77"/>
      <c r="K40" s="1"/>
      <c r="L40" s="1"/>
      <c r="M40" s="1"/>
      <c r="N40" s="1"/>
      <c r="O40" s="1"/>
      <c r="P40" s="1"/>
    </row>
    <row r="41" spans="1:16" s="73" customFormat="1" ht="40.15" customHeight="1">
      <c r="A41" s="148" t="s">
        <v>98</v>
      </c>
      <c r="B41" s="148"/>
      <c r="C41" s="148"/>
      <c r="D41" s="148"/>
      <c r="E41" s="148"/>
      <c r="F41" s="148"/>
      <c r="G41" s="148"/>
      <c r="H41" s="148"/>
      <c r="I41" s="148"/>
      <c r="J41" s="148"/>
      <c r="K41" s="148"/>
      <c r="L41" s="148"/>
      <c r="M41" s="148"/>
      <c r="N41" s="89"/>
      <c r="O41" s="89"/>
      <c r="P41" s="89"/>
    </row>
    <row r="42" spans="1:16" s="73" customFormat="1" ht="17.100000000000001" customHeight="1">
      <c r="A42" s="148" t="s">
        <v>99</v>
      </c>
      <c r="B42" s="148"/>
      <c r="C42" s="148"/>
      <c r="D42" s="148"/>
      <c r="E42" s="148"/>
      <c r="F42" s="148"/>
      <c r="G42" s="148"/>
      <c r="H42" s="148"/>
      <c r="I42" s="148"/>
      <c r="J42" s="148"/>
      <c r="K42" s="148"/>
      <c r="L42" s="148"/>
      <c r="M42" s="148"/>
      <c r="N42" s="89"/>
      <c r="O42" s="89"/>
      <c r="P42" s="89"/>
    </row>
    <row r="43" spans="1:16" ht="28.15" customHeight="1">
      <c r="A43" s="148" t="s">
        <v>100</v>
      </c>
      <c r="B43" s="148"/>
      <c r="C43" s="148"/>
      <c r="D43" s="148"/>
      <c r="E43" s="148"/>
      <c r="F43" s="148"/>
      <c r="G43" s="148"/>
      <c r="H43" s="148"/>
      <c r="I43" s="148"/>
      <c r="J43" s="148"/>
      <c r="K43" s="148"/>
      <c r="L43" s="148"/>
      <c r="M43" s="148"/>
      <c r="N43" s="1"/>
      <c r="O43" s="1"/>
      <c r="P43" s="1"/>
    </row>
    <row r="44" spans="1:16">
      <c r="A44" s="148" t="s">
        <v>101</v>
      </c>
      <c r="B44" s="148"/>
      <c r="C44" s="148"/>
      <c r="D44" s="148"/>
      <c r="E44" s="148"/>
      <c r="F44" s="148"/>
      <c r="G44" s="148"/>
      <c r="H44" s="148"/>
      <c r="I44" s="148"/>
      <c r="J44" s="148"/>
      <c r="K44" s="148"/>
      <c r="L44" s="148"/>
      <c r="M44" s="148"/>
      <c r="N44" s="1"/>
      <c r="O44" s="1"/>
      <c r="P44" s="1"/>
    </row>
    <row r="45" spans="1:16" ht="40.15" customHeight="1">
      <c r="A45" s="148" t="s">
        <v>102</v>
      </c>
      <c r="B45" s="148"/>
      <c r="C45" s="148"/>
      <c r="D45" s="148"/>
      <c r="E45" s="148"/>
      <c r="F45" s="148"/>
      <c r="G45" s="148"/>
      <c r="H45" s="148"/>
      <c r="I45" s="148"/>
      <c r="J45" s="148"/>
      <c r="K45" s="148"/>
      <c r="L45" s="148"/>
      <c r="M45" s="148"/>
      <c r="N45" s="1"/>
      <c r="O45" s="1"/>
      <c r="P45" s="1"/>
    </row>
    <row r="46" spans="1:16" ht="28.15" customHeight="1">
      <c r="A46" s="59"/>
      <c r="B46" s="59"/>
      <c r="C46" s="59"/>
      <c r="D46" s="59"/>
      <c r="E46" s="59"/>
      <c r="F46" s="59"/>
      <c r="G46" s="59"/>
      <c r="H46" s="59"/>
      <c r="I46" s="59"/>
      <c r="J46" s="59"/>
      <c r="K46" s="59"/>
      <c r="L46" s="59"/>
      <c r="M46" s="59"/>
      <c r="N46" s="1"/>
      <c r="O46" s="1"/>
      <c r="P46" s="1"/>
    </row>
    <row r="47" spans="1:16">
      <c r="A47" s="45" t="s">
        <v>103</v>
      </c>
      <c r="B47" s="45"/>
      <c r="C47" s="45"/>
      <c r="D47" s="49"/>
      <c r="E47" s="45"/>
      <c r="F47" s="49"/>
      <c r="G47" s="45"/>
      <c r="H47" s="49"/>
      <c r="I47" s="45"/>
      <c r="J47" s="75"/>
      <c r="K47" s="1"/>
      <c r="L47" s="1"/>
      <c r="M47" s="1"/>
      <c r="N47" s="1"/>
      <c r="O47" s="1"/>
      <c r="P47" s="1"/>
    </row>
  </sheetData>
  <autoFilter ref="A4:B26" xr:uid="{00000000-0009-0000-0000-000002000000}"/>
  <mergeCells count="6">
    <mergeCell ref="A45:M45"/>
    <mergeCell ref="A41:M41"/>
    <mergeCell ref="A42:M42"/>
    <mergeCell ref="A43:M43"/>
    <mergeCell ref="A3:M3"/>
    <mergeCell ref="A44:M44"/>
  </mergeCells>
  <phoneticPr fontId="30" type="noConversion"/>
  <pageMargins left="0" right="0" top="0" bottom="0" header="0.31496062992125984" footer="0.31496062992125984"/>
  <pageSetup paperSize="9" scale="90" orientation="landscape" r:id="rId1"/>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D607-DA2F-4B06-AEBF-25217CD835DC}">
  <dimension ref="A1:M21"/>
  <sheetViews>
    <sheetView workbookViewId="0">
      <selection activeCell="K2" sqref="K2"/>
    </sheetView>
  </sheetViews>
  <sheetFormatPr defaultColWidth="9.140625" defaultRowHeight="14.45"/>
  <cols>
    <col min="1" max="1" width="9.140625" style="78"/>
    <col min="2" max="2" width="67.140625" style="78" bestFit="1" customWidth="1"/>
    <col min="3" max="3" width="9.85546875" style="78" bestFit="1" customWidth="1"/>
    <col min="4" max="4" width="9.140625" style="78"/>
    <col min="5" max="5" width="13.42578125" style="78" bestFit="1" customWidth="1"/>
    <col min="6" max="6" width="9.140625" style="78"/>
    <col min="7" max="7" width="12.42578125" style="78" customWidth="1"/>
    <col min="8" max="8" width="9.140625" style="78"/>
    <col min="9" max="9" width="11.7109375" style="78" customWidth="1"/>
    <col min="10" max="10" width="9.140625" style="78"/>
    <col min="11" max="13" width="9.140625" style="79"/>
    <col min="14" max="16384" width="9.140625" style="78"/>
  </cols>
  <sheetData>
    <row r="1" spans="1:13">
      <c r="A1" s="80" t="s">
        <v>104</v>
      </c>
      <c r="B1" s="80" t="s">
        <v>68</v>
      </c>
      <c r="C1" s="78" t="s">
        <v>69</v>
      </c>
      <c r="D1" s="78" t="s">
        <v>70</v>
      </c>
      <c r="E1" s="78" t="s">
        <v>71</v>
      </c>
      <c r="F1" s="78" t="s">
        <v>72</v>
      </c>
      <c r="G1" s="78" t="s">
        <v>73</v>
      </c>
      <c r="H1" s="78" t="s">
        <v>74</v>
      </c>
      <c r="I1" s="78" t="s">
        <v>105</v>
      </c>
      <c r="J1" s="78" t="s">
        <v>106</v>
      </c>
      <c r="K1" s="79" t="s">
        <v>77</v>
      </c>
      <c r="L1" s="79" t="s">
        <v>78</v>
      </c>
      <c r="M1" s="79" t="s">
        <v>107</v>
      </c>
    </row>
    <row r="2" spans="1:13">
      <c r="A2" s="80" t="s">
        <v>108</v>
      </c>
      <c r="B2" s="80" t="s">
        <v>109</v>
      </c>
      <c r="C2" s="78">
        <f>'T1'!C6</f>
        <v>20524190</v>
      </c>
      <c r="D2" s="108">
        <f>'T1'!D6</f>
        <v>41.78</v>
      </c>
      <c r="E2" s="109">
        <f>'T1'!E6</f>
        <v>1195680786.4000001</v>
      </c>
      <c r="F2" s="108">
        <f>'T1'!F6</f>
        <v>19.45</v>
      </c>
      <c r="G2" s="109">
        <f>'T1'!G6</f>
        <v>792463011.40999997</v>
      </c>
      <c r="H2" s="108">
        <f>'T1'!H6</f>
        <v>24.41</v>
      </c>
      <c r="I2" s="109">
        <f>'T1'!I6</f>
        <v>403217774.99000001</v>
      </c>
      <c r="J2" s="108">
        <f>'T1'!J6</f>
        <v>13.9</v>
      </c>
      <c r="K2" s="79">
        <f>'T1'!K6</f>
        <v>58.26</v>
      </c>
      <c r="L2" s="79">
        <f>'T1'!L6</f>
        <v>38.61</v>
      </c>
      <c r="M2" s="79">
        <f>'T1'!N6</f>
        <v>19.649999999999999</v>
      </c>
    </row>
    <row r="3" spans="1:13">
      <c r="A3" s="80" t="s">
        <v>108</v>
      </c>
      <c r="B3" s="80" t="s">
        <v>110</v>
      </c>
      <c r="C3" s="78">
        <f>'T1'!C7</f>
        <v>770909</v>
      </c>
      <c r="D3" s="108">
        <f>'T1'!D7</f>
        <v>1.57</v>
      </c>
      <c r="E3" s="109">
        <f>'T1'!E7</f>
        <v>190090151.05000001</v>
      </c>
      <c r="F3" s="108">
        <f>'T1'!F7</f>
        <v>3.09</v>
      </c>
      <c r="G3" s="109">
        <f>'T1'!G7</f>
        <v>78436558.180000007</v>
      </c>
      <c r="H3" s="108">
        <f>'T1'!H7</f>
        <v>2.42</v>
      </c>
      <c r="I3" s="109">
        <f>'T1'!I7</f>
        <v>111653592.87</v>
      </c>
      <c r="J3" s="108">
        <f>'T1'!J7</f>
        <v>3.85</v>
      </c>
      <c r="K3" s="79">
        <f>'T1'!K7</f>
        <v>246.58</v>
      </c>
      <c r="L3" s="79">
        <f>'T1'!L7</f>
        <v>101.75</v>
      </c>
      <c r="M3" s="79">
        <f>'T1'!N7</f>
        <v>144.83000000000001</v>
      </c>
    </row>
    <row r="4" spans="1:13">
      <c r="A4" s="80" t="s">
        <v>108</v>
      </c>
      <c r="B4" s="80" t="s">
        <v>111</v>
      </c>
      <c r="C4" s="78">
        <f>'T1'!C8</f>
        <v>391312</v>
      </c>
      <c r="D4" s="108">
        <f>'T1'!D8</f>
        <v>0.8</v>
      </c>
      <c r="E4" s="109">
        <f>'T1'!E8</f>
        <v>111436169.44</v>
      </c>
      <c r="F4" s="108">
        <f>'T1'!F8</f>
        <v>1.81</v>
      </c>
      <c r="G4" s="109">
        <f>'T1'!G8</f>
        <v>55930053.880000003</v>
      </c>
      <c r="H4" s="108">
        <f>'T1'!H8</f>
        <v>1.72</v>
      </c>
      <c r="I4" s="109">
        <f>'T1'!I8</f>
        <v>55506115.560000002</v>
      </c>
      <c r="J4" s="108">
        <f>'T1'!J8</f>
        <v>1.91</v>
      </c>
      <c r="K4" s="79">
        <f>'T1'!K8</f>
        <v>284.77999999999997</v>
      </c>
      <c r="L4" s="79">
        <f>'T1'!L8</f>
        <v>142.93</v>
      </c>
      <c r="M4" s="79">
        <f>'T1'!N8</f>
        <v>141.85</v>
      </c>
    </row>
    <row r="5" spans="1:13">
      <c r="A5" s="80" t="s">
        <v>108</v>
      </c>
      <c r="B5" s="80" t="s">
        <v>112</v>
      </c>
      <c r="C5" s="78">
        <f>'T1'!C9</f>
        <v>35329</v>
      </c>
      <c r="D5" s="108">
        <f>'T1'!D9</f>
        <v>7.0000000000000007E-2</v>
      </c>
      <c r="E5" s="109">
        <f>'T1'!E9</f>
        <v>13239098.85</v>
      </c>
      <c r="F5" s="108">
        <f>'T1'!F9</f>
        <v>0.22</v>
      </c>
      <c r="G5" s="109">
        <f>'T1'!G9</f>
        <v>4575935.71</v>
      </c>
      <c r="H5" s="108">
        <f>'T1'!H9</f>
        <v>0.14000000000000001</v>
      </c>
      <c r="I5" s="109">
        <f>'T1'!I9</f>
        <v>8663163.1400000006</v>
      </c>
      <c r="J5" s="108">
        <f>'T1'!J9</f>
        <v>0.3</v>
      </c>
      <c r="K5" s="79">
        <f>'T1'!K9</f>
        <v>374.74</v>
      </c>
      <c r="L5" s="79">
        <f>'T1'!L9</f>
        <v>129.52000000000001</v>
      </c>
      <c r="M5" s="79">
        <f>'T1'!N9</f>
        <v>245.21</v>
      </c>
    </row>
    <row r="6" spans="1:13">
      <c r="A6" s="80" t="s">
        <v>108</v>
      </c>
      <c r="B6" s="80" t="s">
        <v>113</v>
      </c>
      <c r="C6" s="78">
        <f>'T1'!C10</f>
        <v>1090583</v>
      </c>
      <c r="D6" s="108">
        <f>'T1'!D10</f>
        <v>2.2200000000000002</v>
      </c>
      <c r="E6" s="109">
        <f>'T1'!E10</f>
        <v>342971000.48000002</v>
      </c>
      <c r="F6" s="108">
        <f>'T1'!F10</f>
        <v>5.58</v>
      </c>
      <c r="G6" s="109">
        <f>'T1'!G10</f>
        <v>141991492.06999999</v>
      </c>
      <c r="H6" s="108">
        <f>'T1'!H10</f>
        <v>4.37</v>
      </c>
      <c r="I6" s="109">
        <f>'T1'!I10</f>
        <v>200979508.41</v>
      </c>
      <c r="J6" s="108">
        <f>'T1'!J10</f>
        <v>6.93</v>
      </c>
      <c r="K6" s="79">
        <f>'T1'!K10</f>
        <v>314.48</v>
      </c>
      <c r="L6" s="79">
        <f>'T1'!L10</f>
        <v>130.19999999999999</v>
      </c>
      <c r="M6" s="79">
        <f>'T1'!N10</f>
        <v>184.29</v>
      </c>
    </row>
    <row r="7" spans="1:13">
      <c r="A7" s="80" t="s">
        <v>108</v>
      </c>
      <c r="B7" s="80" t="s">
        <v>114</v>
      </c>
      <c r="C7" s="78">
        <f>'T1'!C11</f>
        <v>309126</v>
      </c>
      <c r="D7" s="108">
        <f>'T1'!D11</f>
        <v>0.63</v>
      </c>
      <c r="E7" s="109">
        <f>'T1'!E11</f>
        <v>390635309.39999998</v>
      </c>
      <c r="F7" s="108">
        <f>'T1'!F11</f>
        <v>6.35</v>
      </c>
      <c r="G7" s="109">
        <f>'T1'!G11</f>
        <v>140484876.96000001</v>
      </c>
      <c r="H7" s="108">
        <f>'T1'!H11</f>
        <v>4.33</v>
      </c>
      <c r="I7" s="109">
        <f>'T1'!I11</f>
        <v>250150432.44</v>
      </c>
      <c r="J7" s="108">
        <f>'T1'!J11</f>
        <v>8.6199999999999992</v>
      </c>
      <c r="K7" s="79">
        <f>'T1'!K11</f>
        <v>1263.68</v>
      </c>
      <c r="L7" s="79">
        <f>'T1'!L11</f>
        <v>454.46</v>
      </c>
      <c r="M7" s="79">
        <f>'T1'!N11</f>
        <v>809.22</v>
      </c>
    </row>
    <row r="8" spans="1:13">
      <c r="A8" s="80" t="s">
        <v>108</v>
      </c>
      <c r="B8" s="80" t="s">
        <v>115</v>
      </c>
      <c r="C8" s="78">
        <f>'T1'!C12</f>
        <v>1836255</v>
      </c>
      <c r="D8" s="108">
        <f>'T1'!D12</f>
        <v>3.74</v>
      </c>
      <c r="E8" s="109">
        <f>'T1'!E12</f>
        <v>179317614.84</v>
      </c>
      <c r="F8" s="108">
        <f>'T1'!F12</f>
        <v>2.92</v>
      </c>
      <c r="G8" s="109">
        <f>'T1'!G12</f>
        <v>83766473.099999994</v>
      </c>
      <c r="H8" s="108">
        <f>'T1'!H12</f>
        <v>2.58</v>
      </c>
      <c r="I8" s="109">
        <f>'T1'!I12</f>
        <v>95551141.739999995</v>
      </c>
      <c r="J8" s="108">
        <f>'T1'!J12</f>
        <v>3.29</v>
      </c>
      <c r="K8" s="79">
        <f>'T1'!K12</f>
        <v>97.65</v>
      </c>
      <c r="L8" s="79">
        <f>'T1'!L12</f>
        <v>45.62</v>
      </c>
      <c r="M8" s="79">
        <f>'T1'!N12</f>
        <v>52.04</v>
      </c>
    </row>
    <row r="9" spans="1:13">
      <c r="A9" s="80" t="s">
        <v>108</v>
      </c>
      <c r="B9" s="80" t="s">
        <v>116</v>
      </c>
      <c r="C9" s="78">
        <f>'T1'!C13</f>
        <v>17298705</v>
      </c>
      <c r="D9" s="108">
        <f>'T1'!D13</f>
        <v>35.21</v>
      </c>
      <c r="E9" s="109">
        <f>'T1'!E13</f>
        <v>1420422093.49</v>
      </c>
      <c r="F9" s="108">
        <f>'T1'!F13</f>
        <v>23.1</v>
      </c>
      <c r="G9" s="109">
        <f>'T1'!G13</f>
        <v>939328672.57000005</v>
      </c>
      <c r="H9" s="108">
        <f>'T1'!H13</f>
        <v>28.93</v>
      </c>
      <c r="I9" s="109">
        <f>'T1'!I13</f>
        <v>481093420.92000002</v>
      </c>
      <c r="J9" s="108">
        <f>'T1'!J13</f>
        <v>16.579999999999998</v>
      </c>
      <c r="K9" s="79">
        <f>'T1'!K13</f>
        <v>82.11</v>
      </c>
      <c r="L9" s="79">
        <f>'T1'!L13</f>
        <v>54.3</v>
      </c>
      <c r="M9" s="79">
        <f>'T1'!N13</f>
        <v>27.81</v>
      </c>
    </row>
    <row r="10" spans="1:13">
      <c r="A10" s="80" t="s">
        <v>108</v>
      </c>
      <c r="B10" s="80" t="s">
        <v>117</v>
      </c>
      <c r="C10" s="78">
        <f>'T1'!C14</f>
        <v>1360113</v>
      </c>
      <c r="D10" s="108">
        <f>'T1'!D14</f>
        <v>2.77</v>
      </c>
      <c r="E10" s="109">
        <f>'T1'!E14</f>
        <v>1158243149.99</v>
      </c>
      <c r="F10" s="108">
        <f>'T1'!F14</f>
        <v>18.84</v>
      </c>
      <c r="G10" s="109">
        <f>'T1'!G14</f>
        <v>448859745.69</v>
      </c>
      <c r="H10" s="108">
        <f>'T1'!H14</f>
        <v>13.83</v>
      </c>
      <c r="I10" s="109">
        <f>'T1'!I14</f>
        <v>709383404.29999995</v>
      </c>
      <c r="J10" s="108">
        <f>'T1'!J14</f>
        <v>24.45</v>
      </c>
      <c r="K10" s="79">
        <f>'T1'!K14</f>
        <v>851.58</v>
      </c>
      <c r="L10" s="79">
        <f>'T1'!L14</f>
        <v>330.02</v>
      </c>
      <c r="M10" s="79">
        <f>'T1'!N14</f>
        <v>521.55999999999995</v>
      </c>
    </row>
    <row r="11" spans="1:13">
      <c r="A11" s="80" t="s">
        <v>108</v>
      </c>
      <c r="B11" s="80" t="s">
        <v>118</v>
      </c>
      <c r="C11" s="78">
        <f>'T1'!C15</f>
        <v>5511088</v>
      </c>
      <c r="D11" s="108">
        <f>'T1'!D15</f>
        <v>11.22</v>
      </c>
      <c r="E11" s="109">
        <f>'T1'!E15</f>
        <v>1144625033.8</v>
      </c>
      <c r="F11" s="108">
        <f>'T1'!F15</f>
        <v>18.62</v>
      </c>
      <c r="G11" s="109">
        <f>'T1'!G15</f>
        <v>560615463.20000005</v>
      </c>
      <c r="H11" s="108">
        <f>'T1'!H15</f>
        <v>17.27</v>
      </c>
      <c r="I11" s="109">
        <f>'T1'!I15</f>
        <v>584009570.60000002</v>
      </c>
      <c r="J11" s="108">
        <f>'T1'!J15</f>
        <v>20.13</v>
      </c>
      <c r="K11" s="79">
        <f>'T1'!K15</f>
        <v>207.69</v>
      </c>
      <c r="L11" s="79">
        <f>'T1'!L15</f>
        <v>101.73</v>
      </c>
      <c r="M11" s="79">
        <f>'T1'!N15</f>
        <v>105.97</v>
      </c>
    </row>
    <row r="12" spans="1:13">
      <c r="A12" s="80" t="s">
        <v>119</v>
      </c>
      <c r="B12" s="80" t="s">
        <v>109</v>
      </c>
      <c r="C12" s="120">
        <f>'T1'!C28</f>
        <v>23034976</v>
      </c>
      <c r="D12" s="108">
        <f>'T1'!D28</f>
        <v>42.67</v>
      </c>
      <c r="E12" s="109">
        <f>'T1'!E28</f>
        <v>1409327092.1300001</v>
      </c>
      <c r="F12" s="108">
        <f>'T1'!F28</f>
        <v>20.440000000000001</v>
      </c>
      <c r="G12" s="109">
        <f>'T1'!G28</f>
        <v>956393622.10000002</v>
      </c>
      <c r="H12" s="108">
        <f>'T1'!H28</f>
        <v>25.88</v>
      </c>
      <c r="I12" s="109">
        <f>'T1'!I28</f>
        <v>452933470.02999997</v>
      </c>
      <c r="J12" s="108">
        <f>'T1'!J28</f>
        <v>14.16</v>
      </c>
      <c r="K12" s="79">
        <f>'T1'!K28</f>
        <v>61.18</v>
      </c>
      <c r="L12" s="79">
        <f>'T1'!L28</f>
        <v>41.52</v>
      </c>
      <c r="M12" s="79">
        <f>'T1'!N28</f>
        <v>19.66</v>
      </c>
    </row>
    <row r="13" spans="1:13">
      <c r="A13" s="80" t="s">
        <v>119</v>
      </c>
      <c r="B13" s="80" t="s">
        <v>110</v>
      </c>
      <c r="C13" s="120">
        <f>'T1'!C29</f>
        <v>715845</v>
      </c>
      <c r="D13" s="108">
        <f>'T1'!D29</f>
        <v>1.33</v>
      </c>
      <c r="E13" s="109">
        <f>'T1'!E29</f>
        <v>191849184.13</v>
      </c>
      <c r="F13" s="108">
        <f>'T1'!F29</f>
        <v>2.78</v>
      </c>
      <c r="G13" s="109">
        <f>'T1'!G29</f>
        <v>75795235.540000007</v>
      </c>
      <c r="H13" s="108">
        <f>'T1'!H29</f>
        <v>2.0499999999999998</v>
      </c>
      <c r="I13" s="109">
        <f>'T1'!I29</f>
        <v>116053948.59</v>
      </c>
      <c r="J13" s="108">
        <f>'T1'!J29</f>
        <v>3.63</v>
      </c>
      <c r="K13" s="79">
        <f>'T1'!K29</f>
        <v>268</v>
      </c>
      <c r="L13" s="79">
        <f>'T1'!L29</f>
        <v>105.88</v>
      </c>
      <c r="M13" s="79">
        <f>'T1'!N29</f>
        <v>162.12</v>
      </c>
    </row>
    <row r="14" spans="1:13">
      <c r="A14" s="80" t="s">
        <v>119</v>
      </c>
      <c r="B14" s="80" t="s">
        <v>111</v>
      </c>
      <c r="C14" s="120">
        <f>'T1'!C30</f>
        <v>416621</v>
      </c>
      <c r="D14" s="108">
        <f>'T1'!D30</f>
        <v>0.77</v>
      </c>
      <c r="E14" s="109">
        <f>'T1'!E30</f>
        <v>126378660.44</v>
      </c>
      <c r="F14" s="108">
        <f>'T1'!F30</f>
        <v>1.83</v>
      </c>
      <c r="G14" s="109">
        <f>'T1'!G30</f>
        <v>63488044.670000002</v>
      </c>
      <c r="H14" s="108">
        <f>'T1'!H30</f>
        <v>1.72</v>
      </c>
      <c r="I14" s="109">
        <f>'T1'!I30</f>
        <v>62890615.770000003</v>
      </c>
      <c r="J14" s="108">
        <f>'T1'!J30</f>
        <v>1.97</v>
      </c>
      <c r="K14" s="79">
        <f>'T1'!K30</f>
        <v>303.33999999999997</v>
      </c>
      <c r="L14" s="79">
        <f>'T1'!L30</f>
        <v>152.38999999999999</v>
      </c>
      <c r="M14" s="79">
        <f>'T1'!N30</f>
        <v>150.94999999999999</v>
      </c>
    </row>
    <row r="15" spans="1:13">
      <c r="A15" s="80" t="s">
        <v>119</v>
      </c>
      <c r="B15" s="80" t="s">
        <v>112</v>
      </c>
      <c r="C15" s="120">
        <f>'T1'!C31</f>
        <v>36813</v>
      </c>
      <c r="D15" s="108">
        <f>'T1'!D31</f>
        <v>7.0000000000000007E-2</v>
      </c>
      <c r="E15" s="109">
        <f>'T1'!E31</f>
        <v>14691566.890000001</v>
      </c>
      <c r="F15" s="108">
        <f>'T1'!F31</f>
        <v>0.21</v>
      </c>
      <c r="G15" s="109">
        <f>'T1'!G31</f>
        <v>5123148.87</v>
      </c>
      <c r="H15" s="108">
        <f>'T1'!H31</f>
        <v>0.14000000000000001</v>
      </c>
      <c r="I15" s="109">
        <f>'T1'!I31</f>
        <v>9568418.0199999996</v>
      </c>
      <c r="J15" s="108">
        <f>'T1'!J31</f>
        <v>0.3</v>
      </c>
      <c r="K15" s="79">
        <f>'T1'!K31</f>
        <v>399.09</v>
      </c>
      <c r="L15" s="79">
        <f>'T1'!L31</f>
        <v>139.16999999999999</v>
      </c>
      <c r="M15" s="79">
        <f>'T1'!N31</f>
        <v>259.92</v>
      </c>
    </row>
    <row r="16" spans="1:13">
      <c r="A16" s="80" t="s">
        <v>119</v>
      </c>
      <c r="B16" s="80" t="s">
        <v>113</v>
      </c>
      <c r="C16" s="120">
        <f>'T1'!C32</f>
        <v>1072587</v>
      </c>
      <c r="D16" s="108">
        <f>'T1'!D32</f>
        <v>1.99</v>
      </c>
      <c r="E16" s="109">
        <f>'T1'!E32</f>
        <v>369351780.52999997</v>
      </c>
      <c r="F16" s="108">
        <f>'T1'!F32</f>
        <v>5.36</v>
      </c>
      <c r="G16" s="109">
        <f>'T1'!G32</f>
        <v>148968283.72</v>
      </c>
      <c r="H16" s="108">
        <f>'T1'!H32</f>
        <v>4.03</v>
      </c>
      <c r="I16" s="109">
        <f>'T1'!I32</f>
        <v>220383496.81</v>
      </c>
      <c r="J16" s="108">
        <f>'T1'!J32</f>
        <v>6.89</v>
      </c>
      <c r="K16" s="79">
        <f>'T1'!K32</f>
        <v>344.36</v>
      </c>
      <c r="L16" s="79">
        <f>'T1'!L32</f>
        <v>138.88999999999999</v>
      </c>
      <c r="M16" s="79">
        <f>'T1'!N32</f>
        <v>205.47</v>
      </c>
    </row>
    <row r="17" spans="1:13">
      <c r="A17" s="80" t="s">
        <v>119</v>
      </c>
      <c r="B17" s="80" t="s">
        <v>114</v>
      </c>
      <c r="C17" s="120">
        <f>'T1'!C33</f>
        <v>254765</v>
      </c>
      <c r="D17" s="108">
        <f>'T1'!D33</f>
        <v>0.47</v>
      </c>
      <c r="E17" s="109">
        <f>'T1'!E33</f>
        <v>404090729.06</v>
      </c>
      <c r="F17" s="108">
        <f>'T1'!F33</f>
        <v>5.86</v>
      </c>
      <c r="G17" s="109">
        <f>'T1'!G33</f>
        <v>125916851.98</v>
      </c>
      <c r="H17" s="108">
        <f>'T1'!H33</f>
        <v>3.41</v>
      </c>
      <c r="I17" s="109">
        <f>'T1'!I33</f>
        <v>278173877.07999998</v>
      </c>
      <c r="J17" s="108">
        <f>'T1'!J33</f>
        <v>8.6999999999999993</v>
      </c>
      <c r="K17" s="79">
        <f>'T1'!K33</f>
        <v>1586.13</v>
      </c>
      <c r="L17" s="79">
        <f>'T1'!L33</f>
        <v>494.25</v>
      </c>
      <c r="M17" s="79">
        <f>'T1'!N33</f>
        <v>1091.8800000000001</v>
      </c>
    </row>
    <row r="18" spans="1:13">
      <c r="A18" s="80" t="s">
        <v>119</v>
      </c>
      <c r="B18" s="80" t="s">
        <v>115</v>
      </c>
      <c r="C18" s="120">
        <f>'T1'!C34</f>
        <v>1966910</v>
      </c>
      <c r="D18" s="108">
        <f>'T1'!D34</f>
        <v>3.64</v>
      </c>
      <c r="E18" s="109">
        <f>'T1'!E34</f>
        <v>208274546.88</v>
      </c>
      <c r="F18" s="108">
        <f>'T1'!F34</f>
        <v>3.02</v>
      </c>
      <c r="G18" s="109">
        <f>'T1'!G34</f>
        <v>96101192.989999995</v>
      </c>
      <c r="H18" s="108">
        <f>'T1'!H34</f>
        <v>2.6</v>
      </c>
      <c r="I18" s="109">
        <f>'T1'!I34</f>
        <v>112173353.89</v>
      </c>
      <c r="J18" s="108">
        <f>'T1'!J34</f>
        <v>3.51</v>
      </c>
      <c r="K18" s="79">
        <f>'T1'!K34</f>
        <v>105.89</v>
      </c>
      <c r="L18" s="79">
        <f>'T1'!L34</f>
        <v>48.86</v>
      </c>
      <c r="M18" s="79">
        <f>'T1'!N34</f>
        <v>57.03</v>
      </c>
    </row>
    <row r="19" spans="1:13">
      <c r="A19" s="80" t="s">
        <v>119</v>
      </c>
      <c r="B19" s="80" t="s">
        <v>116</v>
      </c>
      <c r="C19" s="120">
        <f>'T1'!C35</f>
        <v>19585996</v>
      </c>
      <c r="D19" s="108">
        <f>'T1'!D35</f>
        <v>36.28</v>
      </c>
      <c r="E19" s="109">
        <f>'T1'!E35</f>
        <v>1679556998.5899999</v>
      </c>
      <c r="F19" s="108">
        <f>'T1'!F35</f>
        <v>24.36</v>
      </c>
      <c r="G19" s="109">
        <f>'T1'!G35</f>
        <v>1155232288.54</v>
      </c>
      <c r="H19" s="108">
        <f>'T1'!H35</f>
        <v>31.26</v>
      </c>
      <c r="I19" s="109">
        <f>'T1'!I35</f>
        <v>524324710.05000001</v>
      </c>
      <c r="J19" s="108">
        <f>'T1'!J35</f>
        <v>16.39</v>
      </c>
      <c r="K19" s="79">
        <f>'T1'!K35</f>
        <v>85.75</v>
      </c>
      <c r="L19" s="79">
        <f>'T1'!L35</f>
        <v>58.98</v>
      </c>
      <c r="M19" s="79">
        <f>'T1'!N35</f>
        <v>26.77</v>
      </c>
    </row>
    <row r="20" spans="1:13">
      <c r="A20" s="80" t="s">
        <v>119</v>
      </c>
      <c r="B20" s="80" t="s">
        <v>117</v>
      </c>
      <c r="C20" s="120">
        <f>'T1'!C36</f>
        <v>1380433</v>
      </c>
      <c r="D20" s="108">
        <f>'T1'!D36</f>
        <v>2.56</v>
      </c>
      <c r="E20" s="109">
        <f>'T1'!E36</f>
        <v>1268123953.5</v>
      </c>
      <c r="F20" s="108">
        <f>'T1'!F36</f>
        <v>18.39</v>
      </c>
      <c r="G20" s="109">
        <f>'T1'!G36</f>
        <v>466859640.83999997</v>
      </c>
      <c r="H20" s="108">
        <f>'T1'!H36</f>
        <v>12.63</v>
      </c>
      <c r="I20" s="109">
        <f>'T1'!I36</f>
        <v>801264312.65999997</v>
      </c>
      <c r="J20" s="108">
        <f>'T1'!J36</f>
        <v>25.05</v>
      </c>
      <c r="K20" s="79">
        <f>'T1'!K36</f>
        <v>918.64</v>
      </c>
      <c r="L20" s="79">
        <f>'T1'!L36</f>
        <v>338.2</v>
      </c>
      <c r="M20" s="79">
        <f>'T1'!N36</f>
        <v>580.44000000000005</v>
      </c>
    </row>
    <row r="21" spans="1:13">
      <c r="A21" s="80" t="s">
        <v>119</v>
      </c>
      <c r="B21" s="80" t="s">
        <v>118</v>
      </c>
      <c r="C21" s="120">
        <f>'T1'!C37</f>
        <v>5523013</v>
      </c>
      <c r="D21" s="108">
        <f>'T1'!D37</f>
        <v>10.23</v>
      </c>
      <c r="E21" s="109">
        <f>'T1'!E37</f>
        <v>1217931892.77</v>
      </c>
      <c r="F21" s="108">
        <f>'T1'!F37</f>
        <v>17.670000000000002</v>
      </c>
      <c r="G21" s="109">
        <f>'T1'!G37</f>
        <v>600701727.11000001</v>
      </c>
      <c r="H21" s="108">
        <f>'T1'!H37</f>
        <v>16.260000000000002</v>
      </c>
      <c r="I21" s="109">
        <f>'T1'!I37</f>
        <v>617230165.65999997</v>
      </c>
      <c r="J21" s="108">
        <f>'T1'!J37</f>
        <v>19.29</v>
      </c>
      <c r="K21" s="79">
        <f>'T1'!K37</f>
        <v>220.52</v>
      </c>
      <c r="L21" s="79">
        <f>'T1'!L37</f>
        <v>108.76</v>
      </c>
      <c r="M21" s="79">
        <f>'T1'!N37</f>
        <v>111.76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12D8-4F53-42B6-B4E5-BA785A8C28D2}">
  <dimension ref="A1:G13"/>
  <sheetViews>
    <sheetView workbookViewId="0"/>
  </sheetViews>
  <sheetFormatPr defaultColWidth="9.140625" defaultRowHeight="14.45"/>
  <cols>
    <col min="1" max="1" width="44.140625" style="78" customWidth="1"/>
    <col min="2" max="6" width="9.140625" style="79"/>
    <col min="7" max="16384" width="9.140625" style="78"/>
  </cols>
  <sheetData>
    <row r="1" spans="1:7">
      <c r="B1" s="79" t="s">
        <v>77</v>
      </c>
      <c r="D1" s="79" t="s">
        <v>78</v>
      </c>
      <c r="F1" s="79" t="s">
        <v>107</v>
      </c>
    </row>
    <row r="2" spans="1:7">
      <c r="A2" s="80" t="s">
        <v>68</v>
      </c>
      <c r="B2" s="114" t="s">
        <v>82</v>
      </c>
      <c r="C2" s="114" t="s">
        <v>95</v>
      </c>
      <c r="D2" s="114" t="s">
        <v>82</v>
      </c>
      <c r="E2" s="114" t="s">
        <v>95</v>
      </c>
      <c r="F2" s="114" t="s">
        <v>82</v>
      </c>
      <c r="G2" s="114" t="s">
        <v>95</v>
      </c>
    </row>
    <row r="3" spans="1:7">
      <c r="A3" s="81" t="s">
        <v>83</v>
      </c>
      <c r="B3" s="79">
        <v>125.15</v>
      </c>
      <c r="C3" s="79">
        <v>127.7</v>
      </c>
      <c r="D3" s="79">
        <v>66.09</v>
      </c>
      <c r="E3" s="79">
        <v>68.44</v>
      </c>
      <c r="F3" s="79">
        <v>59.06</v>
      </c>
      <c r="G3" s="79">
        <v>59.26</v>
      </c>
    </row>
    <row r="4" spans="1:7">
      <c r="A4" s="81" t="s">
        <v>84</v>
      </c>
      <c r="B4" s="79">
        <v>58.26</v>
      </c>
      <c r="C4" s="79">
        <v>61.18</v>
      </c>
      <c r="D4" s="79">
        <v>38.61</v>
      </c>
      <c r="E4" s="79">
        <v>41.52</v>
      </c>
      <c r="F4" s="79">
        <v>19.649999999999999</v>
      </c>
      <c r="G4" s="79">
        <v>19.66</v>
      </c>
    </row>
    <row r="5" spans="1:7">
      <c r="A5" s="81" t="s">
        <v>85</v>
      </c>
      <c r="B5" s="79">
        <v>246.58</v>
      </c>
      <c r="C5" s="79">
        <v>268</v>
      </c>
      <c r="D5" s="79">
        <v>101.75</v>
      </c>
      <c r="E5" s="79">
        <v>105.88</v>
      </c>
      <c r="F5" s="79">
        <v>144.83000000000001</v>
      </c>
      <c r="G5" s="79">
        <v>162.12</v>
      </c>
    </row>
    <row r="6" spans="1:7">
      <c r="A6" s="81" t="s">
        <v>86</v>
      </c>
      <c r="B6" s="79">
        <v>284.77999999999997</v>
      </c>
      <c r="C6" s="79">
        <v>303.33999999999997</v>
      </c>
      <c r="D6" s="79">
        <v>142.93</v>
      </c>
      <c r="E6" s="79">
        <v>152.38999999999999</v>
      </c>
      <c r="F6" s="79">
        <v>141.85</v>
      </c>
      <c r="G6" s="79">
        <v>150.94999999999999</v>
      </c>
    </row>
    <row r="7" spans="1:7">
      <c r="A7" s="81" t="s">
        <v>87</v>
      </c>
      <c r="B7" s="79">
        <v>374.74</v>
      </c>
      <c r="C7" s="79">
        <v>399.09</v>
      </c>
      <c r="D7" s="79">
        <v>129.52000000000001</v>
      </c>
      <c r="E7" s="79">
        <v>139.16999999999999</v>
      </c>
      <c r="F7" s="79">
        <v>245.21</v>
      </c>
      <c r="G7" s="79">
        <v>259.92</v>
      </c>
    </row>
    <row r="8" spans="1:7">
      <c r="A8" s="81" t="s">
        <v>88</v>
      </c>
      <c r="B8" s="79">
        <v>314.48</v>
      </c>
      <c r="C8" s="79">
        <v>344.36</v>
      </c>
      <c r="D8" s="79">
        <v>130.19999999999999</v>
      </c>
      <c r="E8" s="79">
        <v>138.88999999999999</v>
      </c>
      <c r="F8" s="79">
        <v>184.29</v>
      </c>
      <c r="G8" s="79">
        <v>205.47</v>
      </c>
    </row>
    <row r="9" spans="1:7">
      <c r="A9" s="81" t="s">
        <v>89</v>
      </c>
      <c r="B9" s="79">
        <v>1263.68</v>
      </c>
      <c r="C9" s="79">
        <v>1586.13</v>
      </c>
      <c r="D9" s="79">
        <v>454.46</v>
      </c>
      <c r="E9" s="79">
        <v>494.25</v>
      </c>
      <c r="F9" s="79">
        <v>809.22</v>
      </c>
      <c r="G9" s="79">
        <v>1091.8800000000001</v>
      </c>
    </row>
    <row r="10" spans="1:7">
      <c r="A10" s="81" t="s">
        <v>90</v>
      </c>
      <c r="B10" s="79">
        <v>97.65</v>
      </c>
      <c r="C10" s="79">
        <v>105.89</v>
      </c>
      <c r="D10" s="79">
        <v>45.62</v>
      </c>
      <c r="E10" s="79">
        <v>48.86</v>
      </c>
      <c r="F10" s="79">
        <v>52.04</v>
      </c>
      <c r="G10" s="79">
        <v>57.03</v>
      </c>
    </row>
    <row r="11" spans="1:7">
      <c r="A11" s="81" t="s">
        <v>91</v>
      </c>
      <c r="B11" s="79">
        <v>82.11</v>
      </c>
      <c r="C11" s="79">
        <v>85.75</v>
      </c>
      <c r="D11" s="79">
        <v>54.3</v>
      </c>
      <c r="E11" s="79">
        <v>58.98</v>
      </c>
      <c r="F11" s="79">
        <v>27.81</v>
      </c>
      <c r="G11" s="79">
        <v>26.77</v>
      </c>
    </row>
    <row r="12" spans="1:7">
      <c r="A12" s="81" t="s">
        <v>92</v>
      </c>
      <c r="B12" s="79">
        <v>851.58</v>
      </c>
      <c r="C12" s="79">
        <v>918.64</v>
      </c>
      <c r="D12" s="79">
        <v>330.02</v>
      </c>
      <c r="E12" s="79">
        <v>338.2</v>
      </c>
      <c r="F12" s="79">
        <v>521.55999999999995</v>
      </c>
      <c r="G12" s="79">
        <v>580.44000000000005</v>
      </c>
    </row>
    <row r="13" spans="1:7">
      <c r="A13" s="81" t="s">
        <v>93</v>
      </c>
      <c r="B13" s="79">
        <v>207.69</v>
      </c>
      <c r="C13" s="79">
        <v>220.52</v>
      </c>
      <c r="D13" s="79">
        <v>101.73</v>
      </c>
      <c r="E13" s="79">
        <v>108.76</v>
      </c>
      <c r="F13" s="79">
        <v>105.97</v>
      </c>
      <c r="G13" s="79">
        <v>111.76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20846-6ECF-4664-8D58-E5772725FDA1}">
  <sheetPr>
    <tabColor theme="9" tint="-0.249977111117893"/>
  </sheetPr>
  <dimension ref="A1:R93"/>
  <sheetViews>
    <sheetView workbookViewId="0"/>
  </sheetViews>
  <sheetFormatPr defaultColWidth="9.140625" defaultRowHeight="14.45"/>
  <cols>
    <col min="1" max="1" width="9.140625" style="78"/>
    <col min="2" max="2" width="2.7109375" style="78" customWidth="1"/>
    <col min="3" max="16384" width="9.140625" style="78"/>
  </cols>
  <sheetData>
    <row r="1" spans="1:18" ht="28.15">
      <c r="A1" s="22" t="s">
        <v>0</v>
      </c>
      <c r="B1" s="51"/>
      <c r="C1" s="51"/>
      <c r="D1" s="51"/>
      <c r="E1" s="50"/>
      <c r="F1" s="50"/>
      <c r="G1" s="50"/>
      <c r="H1" s="50"/>
      <c r="I1" s="86"/>
      <c r="J1" s="86"/>
      <c r="K1" s="86"/>
      <c r="L1" s="86"/>
      <c r="M1" s="86"/>
      <c r="N1" s="86"/>
      <c r="O1" s="86"/>
      <c r="P1" s="82"/>
      <c r="Q1" s="82"/>
      <c r="R1" s="82"/>
    </row>
    <row r="2" spans="1:18" ht="25.15">
      <c r="A2" s="24"/>
      <c r="B2" s="51"/>
      <c r="C2" s="51"/>
      <c r="D2" s="51"/>
      <c r="E2" s="50"/>
      <c r="F2" s="50"/>
      <c r="G2" s="50"/>
      <c r="H2" s="50"/>
      <c r="I2" s="86"/>
      <c r="J2" s="86"/>
      <c r="K2" s="86"/>
      <c r="L2" s="86"/>
      <c r="M2" s="86"/>
      <c r="N2" s="86"/>
      <c r="O2" s="86"/>
      <c r="P2" s="82"/>
      <c r="Q2" s="82"/>
      <c r="R2" s="82"/>
    </row>
    <row r="3" spans="1:18" ht="48.6" customHeight="1">
      <c r="A3" s="151" t="s">
        <v>120</v>
      </c>
      <c r="B3" s="151"/>
      <c r="C3" s="151"/>
      <c r="D3" s="151"/>
      <c r="E3" s="151"/>
      <c r="F3" s="151"/>
      <c r="G3" s="151"/>
      <c r="H3" s="151"/>
      <c r="I3" s="151"/>
      <c r="J3" s="151"/>
      <c r="K3" s="151"/>
      <c r="L3" s="151"/>
      <c r="M3" s="151"/>
      <c r="N3" s="151"/>
      <c r="O3" s="151"/>
      <c r="P3" s="151"/>
      <c r="Q3" s="151"/>
      <c r="R3" s="82"/>
    </row>
    <row r="4" spans="1:18" ht="23.45">
      <c r="A4" s="71"/>
      <c r="B4" s="71"/>
      <c r="C4" s="71"/>
      <c r="D4" s="71"/>
      <c r="E4" s="71"/>
      <c r="F4" s="71"/>
      <c r="G4" s="71"/>
      <c r="H4" s="71"/>
      <c r="I4" s="71"/>
      <c r="J4" s="71"/>
      <c r="K4" s="71"/>
      <c r="L4" s="71"/>
      <c r="M4" s="71"/>
      <c r="N4" s="71"/>
      <c r="O4" s="71"/>
      <c r="P4" s="82"/>
      <c r="Q4" s="82"/>
      <c r="R4" s="82"/>
    </row>
    <row r="5" spans="1:18" s="83" customFormat="1" ht="28.15">
      <c r="A5" s="84"/>
      <c r="C5" s="85" t="s">
        <v>82</v>
      </c>
      <c r="D5" s="84"/>
      <c r="E5" s="84"/>
      <c r="F5" s="84"/>
      <c r="G5" s="84"/>
      <c r="H5" s="84"/>
      <c r="I5" s="84"/>
      <c r="K5" s="85" t="s">
        <v>95</v>
      </c>
      <c r="L5" s="84"/>
      <c r="M5" s="84"/>
      <c r="N5" s="84"/>
      <c r="O5" s="84"/>
      <c r="P5" s="84"/>
      <c r="Q5" s="84"/>
      <c r="R5" s="84"/>
    </row>
    <row r="6" spans="1:18">
      <c r="A6" s="150" t="s">
        <v>69</v>
      </c>
      <c r="B6" s="82"/>
      <c r="C6" s="82"/>
      <c r="D6" s="82"/>
      <c r="E6" s="82"/>
      <c r="F6" s="82"/>
      <c r="G6" s="82"/>
      <c r="H6" s="82"/>
      <c r="I6" s="82"/>
      <c r="J6" s="82"/>
      <c r="K6" s="82"/>
      <c r="L6" s="82"/>
      <c r="M6" s="82"/>
      <c r="N6" s="82"/>
      <c r="O6" s="82"/>
      <c r="P6" s="82"/>
      <c r="Q6" s="82"/>
      <c r="R6" s="82"/>
    </row>
    <row r="7" spans="1:18">
      <c r="A7" s="150"/>
      <c r="B7" s="82"/>
      <c r="C7" s="82"/>
      <c r="D7" s="82"/>
      <c r="E7" s="82"/>
      <c r="F7" s="82"/>
      <c r="G7" s="82"/>
      <c r="H7" s="82"/>
      <c r="I7" s="82"/>
      <c r="J7" s="82"/>
      <c r="K7" s="82"/>
      <c r="L7" s="82"/>
      <c r="M7" s="82"/>
      <c r="N7" s="82"/>
      <c r="O7" s="82"/>
      <c r="P7" s="82"/>
      <c r="Q7" s="82"/>
      <c r="R7" s="82"/>
    </row>
    <row r="8" spans="1:18">
      <c r="A8" s="150"/>
      <c r="B8" s="82"/>
      <c r="C8" s="82"/>
      <c r="D8" s="82"/>
      <c r="E8" s="82"/>
      <c r="F8" s="82"/>
      <c r="G8" s="82"/>
      <c r="H8" s="82"/>
      <c r="I8" s="82"/>
      <c r="J8" s="82"/>
      <c r="K8" s="82"/>
      <c r="L8" s="82"/>
      <c r="M8" s="82"/>
      <c r="N8" s="82"/>
      <c r="O8" s="82"/>
      <c r="P8" s="82"/>
      <c r="Q8" s="82"/>
      <c r="R8" s="82"/>
    </row>
    <row r="9" spans="1:18">
      <c r="A9" s="150"/>
      <c r="B9" s="82"/>
      <c r="C9" s="82"/>
      <c r="D9" s="82"/>
      <c r="E9" s="82"/>
      <c r="F9" s="82"/>
      <c r="G9" s="82"/>
      <c r="H9" s="82"/>
      <c r="I9" s="82"/>
      <c r="J9" s="82"/>
      <c r="K9" s="82"/>
      <c r="L9" s="82"/>
      <c r="M9" s="82"/>
      <c r="N9" s="82"/>
      <c r="O9" s="82"/>
      <c r="P9" s="82"/>
      <c r="Q9" s="82"/>
      <c r="R9" s="82"/>
    </row>
    <row r="10" spans="1:18">
      <c r="A10" s="150"/>
      <c r="B10" s="82"/>
      <c r="C10" s="82"/>
      <c r="D10" s="82"/>
      <c r="E10" s="82"/>
      <c r="F10" s="82"/>
      <c r="G10" s="82"/>
      <c r="H10" s="82"/>
      <c r="I10" s="82"/>
      <c r="J10" s="82"/>
      <c r="K10" s="82"/>
      <c r="L10" s="82"/>
      <c r="M10" s="82"/>
      <c r="N10" s="82"/>
      <c r="O10" s="82"/>
      <c r="P10" s="82"/>
      <c r="Q10" s="82"/>
      <c r="R10" s="82"/>
    </row>
    <row r="11" spans="1:18">
      <c r="A11" s="150"/>
      <c r="B11" s="82"/>
      <c r="C11" s="82"/>
      <c r="D11" s="82"/>
      <c r="E11" s="82"/>
      <c r="F11" s="82"/>
      <c r="G11" s="82"/>
      <c r="H11" s="82"/>
      <c r="I11" s="82"/>
      <c r="J11" s="82"/>
      <c r="K11" s="82"/>
      <c r="L11" s="82"/>
      <c r="M11" s="82"/>
      <c r="N11" s="82"/>
      <c r="O11" s="82"/>
      <c r="P11" s="82"/>
      <c r="Q11" s="82"/>
      <c r="R11" s="82"/>
    </row>
    <row r="12" spans="1:18">
      <c r="A12" s="150"/>
      <c r="B12" s="82"/>
      <c r="C12" s="82"/>
      <c r="D12" s="82"/>
      <c r="E12" s="82"/>
      <c r="F12" s="82"/>
      <c r="G12" s="82"/>
      <c r="H12" s="82"/>
      <c r="I12" s="82"/>
      <c r="J12" s="82"/>
      <c r="K12" s="82"/>
      <c r="L12" s="82"/>
      <c r="M12" s="82"/>
      <c r="N12" s="82"/>
      <c r="O12" s="82"/>
      <c r="P12" s="82"/>
      <c r="Q12" s="82"/>
      <c r="R12" s="82"/>
    </row>
    <row r="13" spans="1:18">
      <c r="A13" s="150"/>
      <c r="B13" s="82"/>
      <c r="C13" s="82"/>
      <c r="D13" s="82"/>
      <c r="E13" s="82"/>
      <c r="F13" s="82"/>
      <c r="G13" s="82"/>
      <c r="H13" s="82"/>
      <c r="I13" s="82"/>
      <c r="J13" s="82"/>
      <c r="K13" s="82"/>
      <c r="L13" s="82"/>
      <c r="M13" s="82"/>
      <c r="N13" s="82"/>
      <c r="O13" s="82"/>
      <c r="P13" s="82"/>
      <c r="Q13" s="82"/>
      <c r="R13" s="82"/>
    </row>
    <row r="14" spans="1:18">
      <c r="A14" s="150"/>
      <c r="B14" s="82"/>
      <c r="C14" s="82"/>
      <c r="D14" s="82"/>
      <c r="E14" s="82"/>
      <c r="F14" s="82"/>
      <c r="G14" s="82"/>
      <c r="H14" s="82"/>
      <c r="I14" s="82"/>
      <c r="J14" s="82"/>
      <c r="K14" s="82"/>
      <c r="L14" s="82"/>
      <c r="M14" s="82"/>
      <c r="N14" s="82"/>
      <c r="O14" s="82"/>
      <c r="P14" s="82"/>
      <c r="Q14" s="82"/>
      <c r="R14" s="82"/>
    </row>
    <row r="15" spans="1:18">
      <c r="A15" s="150"/>
      <c r="B15" s="82"/>
      <c r="C15" s="82"/>
      <c r="D15" s="82"/>
      <c r="E15" s="82"/>
      <c r="F15" s="82"/>
      <c r="G15" s="82"/>
      <c r="H15" s="82"/>
      <c r="I15" s="82"/>
      <c r="J15" s="82"/>
      <c r="K15" s="82"/>
      <c r="L15" s="82"/>
      <c r="M15" s="82"/>
      <c r="N15" s="82"/>
      <c r="O15" s="82"/>
      <c r="P15" s="82"/>
      <c r="Q15" s="82"/>
      <c r="R15" s="82"/>
    </row>
    <row r="16" spans="1:18">
      <c r="A16" s="150"/>
      <c r="B16" s="82"/>
      <c r="C16" s="82"/>
      <c r="D16" s="82"/>
      <c r="E16" s="82"/>
      <c r="F16" s="82"/>
      <c r="G16" s="82"/>
      <c r="H16" s="82"/>
      <c r="I16" s="82"/>
      <c r="J16" s="82"/>
      <c r="K16" s="82"/>
      <c r="L16" s="82"/>
      <c r="M16" s="82"/>
      <c r="N16" s="82"/>
      <c r="O16" s="82"/>
      <c r="P16" s="82"/>
      <c r="Q16" s="82"/>
      <c r="R16" s="82"/>
    </row>
    <row r="17" spans="1:18">
      <c r="A17" s="150"/>
      <c r="B17" s="82"/>
      <c r="C17" s="82"/>
      <c r="D17" s="82"/>
      <c r="E17" s="82"/>
      <c r="F17" s="82"/>
      <c r="G17" s="82"/>
      <c r="H17" s="82"/>
      <c r="I17" s="82"/>
      <c r="J17" s="82"/>
      <c r="K17" s="82"/>
      <c r="L17" s="82"/>
      <c r="M17" s="82"/>
      <c r="N17" s="82"/>
      <c r="O17" s="82"/>
      <c r="P17" s="82"/>
      <c r="Q17" s="82"/>
      <c r="R17" s="82"/>
    </row>
    <row r="18" spans="1:18">
      <c r="A18" s="150"/>
      <c r="B18" s="82"/>
      <c r="C18" s="82"/>
      <c r="D18" s="82"/>
      <c r="E18" s="82"/>
      <c r="F18" s="82"/>
      <c r="G18" s="82"/>
      <c r="H18" s="82"/>
      <c r="I18" s="82"/>
      <c r="J18" s="82"/>
      <c r="K18" s="82"/>
      <c r="L18" s="82"/>
      <c r="M18" s="82"/>
      <c r="N18" s="82"/>
      <c r="O18" s="82"/>
      <c r="P18" s="82"/>
      <c r="Q18" s="82"/>
      <c r="R18" s="82"/>
    </row>
    <row r="19" spans="1:18">
      <c r="A19" s="150"/>
      <c r="B19" s="82"/>
      <c r="C19" s="82"/>
      <c r="D19" s="82"/>
      <c r="E19" s="82"/>
      <c r="F19" s="82"/>
      <c r="G19" s="82"/>
      <c r="H19" s="82"/>
      <c r="I19" s="82"/>
      <c r="J19" s="82"/>
      <c r="K19" s="82"/>
      <c r="L19" s="82"/>
      <c r="M19" s="82"/>
      <c r="N19" s="82"/>
      <c r="O19" s="82"/>
      <c r="P19" s="82"/>
      <c r="Q19" s="82"/>
      <c r="R19" s="82"/>
    </row>
    <row r="20" spans="1:18">
      <c r="A20" s="150"/>
      <c r="B20" s="82"/>
      <c r="C20" s="82"/>
      <c r="D20" s="82"/>
      <c r="E20" s="82"/>
      <c r="F20" s="82"/>
      <c r="G20" s="82"/>
      <c r="H20" s="82"/>
      <c r="I20" s="82"/>
      <c r="J20" s="82"/>
      <c r="K20" s="82"/>
      <c r="L20" s="82"/>
      <c r="M20" s="82"/>
      <c r="N20" s="82"/>
      <c r="O20" s="82"/>
      <c r="P20" s="82"/>
      <c r="Q20" s="82"/>
      <c r="R20" s="82"/>
    </row>
    <row r="21" spans="1:18">
      <c r="A21" s="150"/>
      <c r="B21" s="82"/>
      <c r="C21" s="82"/>
      <c r="D21" s="82"/>
      <c r="E21" s="82"/>
      <c r="F21" s="82"/>
      <c r="G21" s="82"/>
      <c r="H21" s="82"/>
      <c r="I21" s="82"/>
      <c r="J21" s="82"/>
      <c r="K21" s="82"/>
      <c r="L21" s="82"/>
      <c r="M21" s="82"/>
      <c r="N21" s="82"/>
      <c r="O21" s="82"/>
      <c r="P21" s="82"/>
      <c r="Q21" s="82"/>
      <c r="R21" s="82"/>
    </row>
    <row r="22" spans="1:18">
      <c r="A22" s="150"/>
      <c r="B22" s="82"/>
      <c r="C22" s="82"/>
      <c r="D22" s="82"/>
      <c r="E22" s="82"/>
      <c r="F22" s="82"/>
      <c r="G22" s="82"/>
      <c r="H22" s="82"/>
      <c r="I22" s="82"/>
      <c r="J22" s="82"/>
      <c r="K22" s="82"/>
      <c r="L22" s="82"/>
      <c r="M22" s="82"/>
      <c r="N22" s="82"/>
      <c r="O22" s="82"/>
      <c r="P22" s="82"/>
      <c r="Q22" s="82"/>
      <c r="R22" s="82"/>
    </row>
    <row r="23" spans="1:18">
      <c r="A23" s="150"/>
      <c r="B23" s="82"/>
      <c r="C23" s="82"/>
      <c r="D23" s="82"/>
      <c r="E23" s="82"/>
      <c r="F23" s="82"/>
      <c r="G23" s="82"/>
      <c r="H23" s="82"/>
      <c r="I23" s="82"/>
      <c r="J23" s="82"/>
      <c r="K23" s="82"/>
      <c r="L23" s="82"/>
      <c r="M23" s="82"/>
      <c r="N23" s="82"/>
      <c r="O23" s="82"/>
      <c r="P23" s="82"/>
      <c r="Q23" s="82"/>
      <c r="R23" s="82"/>
    </row>
    <row r="24" spans="1:18">
      <c r="A24" s="150"/>
      <c r="B24" s="82"/>
      <c r="C24" s="82"/>
      <c r="D24" s="82"/>
      <c r="E24" s="82"/>
      <c r="F24" s="82"/>
      <c r="G24" s="82"/>
      <c r="H24" s="82"/>
      <c r="I24" s="82"/>
      <c r="J24" s="82"/>
      <c r="K24" s="82"/>
      <c r="L24" s="82"/>
      <c r="M24" s="82"/>
      <c r="N24" s="82"/>
      <c r="O24" s="82"/>
      <c r="P24" s="82"/>
      <c r="Q24" s="82"/>
      <c r="R24" s="82"/>
    </row>
    <row r="25" spans="1:18">
      <c r="A25" s="82"/>
      <c r="B25" s="82"/>
      <c r="C25" s="82"/>
      <c r="D25" s="82"/>
      <c r="E25" s="82"/>
      <c r="F25" s="82"/>
      <c r="G25" s="82"/>
      <c r="H25" s="82"/>
      <c r="I25" s="82"/>
      <c r="J25" s="82"/>
      <c r="K25" s="82"/>
      <c r="L25" s="82"/>
      <c r="M25" s="82"/>
      <c r="N25" s="82"/>
      <c r="O25" s="82"/>
      <c r="P25" s="82"/>
      <c r="Q25" s="82"/>
      <c r="R25" s="82"/>
    </row>
    <row r="26" spans="1:18">
      <c r="A26" s="82"/>
      <c r="B26" s="82"/>
      <c r="C26" s="82"/>
      <c r="D26" s="82"/>
      <c r="E26" s="82"/>
      <c r="F26" s="82"/>
      <c r="G26" s="82"/>
      <c r="H26" s="82"/>
      <c r="I26" s="82"/>
      <c r="J26" s="82"/>
      <c r="K26" s="82"/>
      <c r="L26" s="82"/>
      <c r="M26" s="82"/>
      <c r="N26" s="82"/>
      <c r="O26" s="82"/>
      <c r="P26" s="82"/>
      <c r="Q26" s="82"/>
      <c r="R26" s="82"/>
    </row>
    <row r="27" spans="1:18" s="83" customFormat="1" ht="28.15">
      <c r="A27" s="84"/>
      <c r="C27" s="85" t="s">
        <v>82</v>
      </c>
      <c r="D27" s="84"/>
      <c r="E27" s="84"/>
      <c r="F27" s="84"/>
      <c r="G27" s="84"/>
      <c r="H27" s="84"/>
      <c r="I27" s="84"/>
      <c r="K27" s="85" t="s">
        <v>95</v>
      </c>
      <c r="L27" s="84"/>
      <c r="M27" s="84"/>
      <c r="N27" s="84"/>
      <c r="O27" s="84"/>
      <c r="P27" s="84"/>
      <c r="Q27" s="84"/>
      <c r="R27" s="84"/>
    </row>
    <row r="28" spans="1:18">
      <c r="A28" s="150" t="s">
        <v>121</v>
      </c>
      <c r="B28" s="82"/>
      <c r="C28" s="82"/>
      <c r="D28" s="82"/>
      <c r="E28" s="82"/>
      <c r="F28" s="82"/>
      <c r="G28" s="82"/>
      <c r="H28" s="82"/>
      <c r="I28" s="82"/>
      <c r="J28" s="82"/>
      <c r="K28" s="82"/>
      <c r="L28" s="82"/>
      <c r="M28" s="82"/>
      <c r="N28" s="82"/>
      <c r="O28" s="82"/>
      <c r="P28" s="82"/>
      <c r="Q28" s="82"/>
      <c r="R28" s="82"/>
    </row>
    <row r="29" spans="1:18">
      <c r="A29" s="150"/>
      <c r="B29" s="82"/>
      <c r="C29" s="82"/>
      <c r="D29" s="82"/>
      <c r="E29" s="82"/>
      <c r="F29" s="82"/>
      <c r="G29" s="82"/>
      <c r="H29" s="82"/>
      <c r="I29" s="82"/>
      <c r="J29" s="82"/>
      <c r="K29" s="82"/>
      <c r="L29" s="82"/>
      <c r="M29" s="82"/>
      <c r="N29" s="82"/>
      <c r="O29" s="82"/>
      <c r="P29" s="82"/>
      <c r="Q29" s="82"/>
      <c r="R29" s="82"/>
    </row>
    <row r="30" spans="1:18">
      <c r="A30" s="150"/>
      <c r="B30" s="82"/>
      <c r="C30" s="82"/>
      <c r="D30" s="82"/>
      <c r="E30" s="82"/>
      <c r="F30" s="82"/>
      <c r="G30" s="82"/>
      <c r="H30" s="82"/>
      <c r="I30" s="82"/>
      <c r="J30" s="82"/>
      <c r="K30" s="82"/>
      <c r="L30" s="82"/>
      <c r="M30" s="82"/>
      <c r="N30" s="82"/>
      <c r="O30" s="82"/>
      <c r="P30" s="82"/>
      <c r="Q30" s="82"/>
      <c r="R30" s="82"/>
    </row>
    <row r="31" spans="1:18">
      <c r="A31" s="150"/>
      <c r="B31" s="82"/>
      <c r="C31" s="82"/>
      <c r="D31" s="82"/>
      <c r="E31" s="82"/>
      <c r="F31" s="82"/>
      <c r="G31" s="82"/>
      <c r="H31" s="82"/>
      <c r="I31" s="82"/>
      <c r="J31" s="82"/>
      <c r="K31" s="82"/>
      <c r="L31" s="82"/>
      <c r="M31" s="82"/>
      <c r="N31" s="82"/>
      <c r="O31" s="82"/>
      <c r="P31" s="82"/>
      <c r="Q31" s="82"/>
      <c r="R31" s="82"/>
    </row>
    <row r="32" spans="1:18">
      <c r="A32" s="150"/>
      <c r="B32" s="82"/>
      <c r="C32" s="82"/>
      <c r="D32" s="82"/>
      <c r="E32" s="82"/>
      <c r="F32" s="82"/>
      <c r="G32" s="82"/>
      <c r="H32" s="82"/>
      <c r="I32" s="82"/>
      <c r="J32" s="82"/>
      <c r="K32" s="82"/>
      <c r="L32" s="82"/>
      <c r="M32" s="82"/>
      <c r="N32" s="82"/>
      <c r="O32" s="82"/>
      <c r="P32" s="82"/>
      <c r="Q32" s="82"/>
      <c r="R32" s="82"/>
    </row>
    <row r="33" spans="1:18">
      <c r="A33" s="150"/>
      <c r="B33" s="82"/>
      <c r="C33" s="82"/>
      <c r="D33" s="82"/>
      <c r="E33" s="82"/>
      <c r="F33" s="82"/>
      <c r="G33" s="82"/>
      <c r="H33" s="82"/>
      <c r="I33" s="82"/>
      <c r="J33" s="82"/>
      <c r="K33" s="82"/>
      <c r="L33" s="82"/>
      <c r="M33" s="82"/>
      <c r="N33" s="82"/>
      <c r="O33" s="82"/>
      <c r="P33" s="82"/>
      <c r="Q33" s="82"/>
      <c r="R33" s="82"/>
    </row>
    <row r="34" spans="1:18">
      <c r="A34" s="150"/>
      <c r="B34" s="82"/>
      <c r="C34" s="82"/>
      <c r="D34" s="82"/>
      <c r="E34" s="82"/>
      <c r="F34" s="82"/>
      <c r="G34" s="82"/>
      <c r="H34" s="82"/>
      <c r="I34" s="82"/>
      <c r="J34" s="82"/>
      <c r="K34" s="82"/>
      <c r="L34" s="82"/>
      <c r="M34" s="82"/>
      <c r="N34" s="82"/>
      <c r="O34" s="82"/>
      <c r="P34" s="82"/>
      <c r="Q34" s="82"/>
      <c r="R34" s="82"/>
    </row>
    <row r="35" spans="1:18">
      <c r="A35" s="150"/>
      <c r="B35" s="82"/>
      <c r="C35" s="82"/>
      <c r="D35" s="82"/>
      <c r="E35" s="82"/>
      <c r="F35" s="82"/>
      <c r="G35" s="82"/>
      <c r="H35" s="82"/>
      <c r="I35" s="82"/>
      <c r="J35" s="82"/>
      <c r="K35" s="82"/>
      <c r="L35" s="82"/>
      <c r="M35" s="82"/>
      <c r="N35" s="82"/>
      <c r="O35" s="82"/>
      <c r="P35" s="82"/>
      <c r="Q35" s="82"/>
      <c r="R35" s="82"/>
    </row>
    <row r="36" spans="1:18">
      <c r="A36" s="150"/>
      <c r="B36" s="82"/>
      <c r="C36" s="82"/>
      <c r="D36" s="82"/>
      <c r="E36" s="82"/>
      <c r="F36" s="82"/>
      <c r="G36" s="82"/>
      <c r="H36" s="82"/>
      <c r="I36" s="82"/>
      <c r="J36" s="82"/>
      <c r="K36" s="82"/>
      <c r="L36" s="82"/>
      <c r="M36" s="82"/>
      <c r="N36" s="82"/>
      <c r="O36" s="82"/>
      <c r="P36" s="82"/>
      <c r="Q36" s="82"/>
      <c r="R36" s="82"/>
    </row>
    <row r="37" spans="1:18">
      <c r="A37" s="150"/>
      <c r="B37" s="82"/>
      <c r="C37" s="82"/>
      <c r="D37" s="82"/>
      <c r="E37" s="82"/>
      <c r="F37" s="82"/>
      <c r="G37" s="82"/>
      <c r="H37" s="82"/>
      <c r="I37" s="82"/>
      <c r="J37" s="82"/>
      <c r="K37" s="82"/>
      <c r="L37" s="82"/>
      <c r="M37" s="82"/>
      <c r="N37" s="82"/>
      <c r="O37" s="82"/>
      <c r="P37" s="82"/>
      <c r="Q37" s="82"/>
      <c r="R37" s="82"/>
    </row>
    <row r="38" spans="1:18">
      <c r="A38" s="150"/>
      <c r="B38" s="82"/>
      <c r="C38" s="82"/>
      <c r="D38" s="82"/>
      <c r="E38" s="82"/>
      <c r="F38" s="82"/>
      <c r="G38" s="82"/>
      <c r="H38" s="82"/>
      <c r="I38" s="82"/>
      <c r="J38" s="82"/>
      <c r="K38" s="82"/>
      <c r="L38" s="82"/>
      <c r="M38" s="82"/>
      <c r="N38" s="82"/>
      <c r="O38" s="82"/>
      <c r="P38" s="82"/>
      <c r="Q38" s="82"/>
      <c r="R38" s="82"/>
    </row>
    <row r="39" spans="1:18">
      <c r="A39" s="150"/>
      <c r="B39" s="82"/>
      <c r="C39" s="82"/>
      <c r="D39" s="82"/>
      <c r="E39" s="82"/>
      <c r="F39" s="82"/>
      <c r="G39" s="82"/>
      <c r="H39" s="82"/>
      <c r="I39" s="82"/>
      <c r="J39" s="82"/>
      <c r="K39" s="82"/>
      <c r="L39" s="82"/>
      <c r="M39" s="82"/>
      <c r="N39" s="82"/>
      <c r="O39" s="82"/>
      <c r="P39" s="82"/>
      <c r="Q39" s="82"/>
      <c r="R39" s="82"/>
    </row>
    <row r="40" spans="1:18">
      <c r="A40" s="150"/>
      <c r="B40" s="82"/>
      <c r="C40" s="82"/>
      <c r="D40" s="82"/>
      <c r="E40" s="82"/>
      <c r="F40" s="82"/>
      <c r="G40" s="82"/>
      <c r="H40" s="82"/>
      <c r="I40" s="82"/>
      <c r="J40" s="82"/>
      <c r="K40" s="82"/>
      <c r="L40" s="82"/>
      <c r="M40" s="82"/>
      <c r="N40" s="82"/>
      <c r="O40" s="82"/>
      <c r="P40" s="82"/>
      <c r="Q40" s="82"/>
      <c r="R40" s="82"/>
    </row>
    <row r="41" spans="1:18">
      <c r="A41" s="150"/>
      <c r="B41" s="82"/>
      <c r="C41" s="82"/>
      <c r="D41" s="82"/>
      <c r="E41" s="82"/>
      <c r="F41" s="82"/>
      <c r="G41" s="82"/>
      <c r="H41" s="82"/>
      <c r="I41" s="82"/>
      <c r="J41" s="82"/>
      <c r="K41" s="82"/>
      <c r="L41" s="82"/>
      <c r="M41" s="82"/>
      <c r="N41" s="82"/>
      <c r="O41" s="82"/>
      <c r="P41" s="82"/>
      <c r="Q41" s="82"/>
      <c r="R41" s="82"/>
    </row>
    <row r="42" spans="1:18">
      <c r="A42" s="150"/>
      <c r="B42" s="82"/>
      <c r="C42" s="82"/>
      <c r="D42" s="82"/>
      <c r="E42" s="82"/>
      <c r="F42" s="82"/>
      <c r="G42" s="82"/>
      <c r="H42" s="82"/>
      <c r="I42" s="82"/>
      <c r="J42" s="82"/>
      <c r="K42" s="82"/>
      <c r="L42" s="82"/>
      <c r="M42" s="82"/>
      <c r="N42" s="82"/>
      <c r="O42" s="82"/>
      <c r="P42" s="82"/>
      <c r="Q42" s="82"/>
      <c r="R42" s="82"/>
    </row>
    <row r="43" spans="1:18">
      <c r="A43" s="150"/>
      <c r="B43" s="82"/>
      <c r="C43" s="82"/>
      <c r="D43" s="82"/>
      <c r="E43" s="82"/>
      <c r="F43" s="82"/>
      <c r="G43" s="82"/>
      <c r="H43" s="82"/>
      <c r="I43" s="82"/>
      <c r="J43" s="82"/>
      <c r="K43" s="82"/>
      <c r="L43" s="82"/>
      <c r="M43" s="82"/>
      <c r="N43" s="82"/>
      <c r="O43" s="82"/>
      <c r="P43" s="82"/>
      <c r="Q43" s="82"/>
      <c r="R43" s="82"/>
    </row>
    <row r="44" spans="1:18">
      <c r="A44" s="150"/>
      <c r="B44" s="82"/>
      <c r="C44" s="82"/>
      <c r="D44" s="82"/>
      <c r="E44" s="82"/>
      <c r="F44" s="82"/>
      <c r="G44" s="82"/>
      <c r="H44" s="82"/>
      <c r="I44" s="82"/>
      <c r="J44" s="82"/>
      <c r="K44" s="82"/>
      <c r="L44" s="82"/>
      <c r="M44" s="82"/>
      <c r="N44" s="82"/>
      <c r="O44" s="82"/>
      <c r="P44" s="82"/>
      <c r="Q44" s="82"/>
      <c r="R44" s="82"/>
    </row>
    <row r="45" spans="1:18">
      <c r="A45" s="150"/>
      <c r="B45" s="82"/>
      <c r="C45" s="82"/>
      <c r="D45" s="82"/>
      <c r="E45" s="82"/>
      <c r="F45" s="82"/>
      <c r="G45" s="82"/>
      <c r="H45" s="82"/>
      <c r="I45" s="82"/>
      <c r="J45" s="82"/>
      <c r="K45" s="82"/>
      <c r="L45" s="82"/>
      <c r="M45" s="82"/>
      <c r="N45" s="82"/>
      <c r="O45" s="82"/>
      <c r="P45" s="82"/>
      <c r="Q45" s="82"/>
      <c r="R45" s="82"/>
    </row>
    <row r="46" spans="1:18">
      <c r="A46" s="150"/>
      <c r="B46" s="82"/>
      <c r="C46" s="82"/>
      <c r="D46" s="82"/>
      <c r="E46" s="82"/>
      <c r="F46" s="82"/>
      <c r="G46" s="82"/>
      <c r="H46" s="82"/>
      <c r="I46" s="82"/>
      <c r="J46" s="82"/>
      <c r="K46" s="82"/>
      <c r="L46" s="82"/>
      <c r="M46" s="82"/>
      <c r="N46" s="82"/>
      <c r="O46" s="82"/>
      <c r="P46" s="82"/>
      <c r="Q46" s="82"/>
      <c r="R46" s="82"/>
    </row>
    <row r="47" spans="1:18">
      <c r="A47" s="82"/>
      <c r="B47" s="82"/>
      <c r="C47" s="82"/>
      <c r="D47" s="82"/>
      <c r="E47" s="82"/>
      <c r="F47" s="82"/>
      <c r="G47" s="82"/>
      <c r="H47" s="82"/>
      <c r="I47" s="82"/>
      <c r="J47" s="82"/>
      <c r="K47" s="82"/>
      <c r="L47" s="82"/>
      <c r="M47" s="82"/>
      <c r="N47" s="82"/>
      <c r="O47" s="82"/>
      <c r="P47" s="82"/>
      <c r="Q47" s="82"/>
      <c r="R47" s="82"/>
    </row>
    <row r="48" spans="1:18">
      <c r="A48" s="82"/>
      <c r="B48" s="82"/>
      <c r="C48" s="82"/>
      <c r="D48" s="82"/>
      <c r="E48" s="82"/>
      <c r="F48" s="82"/>
      <c r="G48" s="82"/>
      <c r="H48" s="82"/>
      <c r="I48" s="82"/>
      <c r="J48" s="82"/>
      <c r="K48" s="82"/>
      <c r="L48" s="82"/>
      <c r="M48" s="82"/>
      <c r="N48" s="82"/>
      <c r="O48" s="82"/>
      <c r="P48" s="82"/>
      <c r="Q48" s="82"/>
      <c r="R48" s="82"/>
    </row>
    <row r="49" spans="1:18" s="83" customFormat="1" ht="28.15">
      <c r="A49" s="84"/>
      <c r="B49" s="84"/>
      <c r="C49" s="85" t="s">
        <v>82</v>
      </c>
      <c r="D49" s="84"/>
      <c r="E49" s="84"/>
      <c r="F49" s="84"/>
      <c r="G49" s="84"/>
      <c r="H49" s="84"/>
      <c r="I49" s="84"/>
      <c r="J49" s="84"/>
      <c r="K49" s="85" t="s">
        <v>95</v>
      </c>
      <c r="L49" s="84"/>
      <c r="M49" s="84"/>
      <c r="N49" s="84"/>
      <c r="O49" s="84"/>
      <c r="P49" s="84"/>
      <c r="Q49" s="84"/>
      <c r="R49" s="84"/>
    </row>
    <row r="50" spans="1:18">
      <c r="A50" s="150" t="s">
        <v>122</v>
      </c>
      <c r="B50" s="82"/>
      <c r="C50" s="82"/>
      <c r="D50" s="82"/>
      <c r="E50" s="82"/>
      <c r="F50" s="82"/>
      <c r="G50" s="82"/>
      <c r="H50" s="82"/>
      <c r="I50" s="82"/>
      <c r="J50" s="82"/>
      <c r="K50" s="82"/>
      <c r="L50" s="82"/>
      <c r="M50" s="82"/>
      <c r="N50" s="82"/>
      <c r="O50" s="82"/>
      <c r="P50" s="82"/>
      <c r="Q50" s="82"/>
      <c r="R50" s="82"/>
    </row>
    <row r="51" spans="1:18">
      <c r="A51" s="150"/>
      <c r="B51" s="82"/>
      <c r="C51" s="82"/>
      <c r="D51" s="82"/>
      <c r="E51" s="82"/>
      <c r="F51" s="82"/>
      <c r="G51" s="82"/>
      <c r="H51" s="82"/>
      <c r="I51" s="82"/>
      <c r="J51" s="82"/>
      <c r="K51" s="82"/>
      <c r="L51" s="82"/>
      <c r="M51" s="82"/>
      <c r="N51" s="82"/>
      <c r="O51" s="82"/>
      <c r="P51" s="82"/>
      <c r="Q51" s="82"/>
      <c r="R51" s="82"/>
    </row>
    <row r="52" spans="1:18">
      <c r="A52" s="150"/>
      <c r="B52" s="82"/>
      <c r="C52" s="82"/>
      <c r="D52" s="82"/>
      <c r="E52" s="82"/>
      <c r="F52" s="82"/>
      <c r="G52" s="82"/>
      <c r="H52" s="82"/>
      <c r="I52" s="82"/>
      <c r="J52" s="82"/>
      <c r="K52" s="82"/>
      <c r="L52" s="82"/>
      <c r="M52" s="82"/>
      <c r="N52" s="82"/>
      <c r="O52" s="82"/>
      <c r="P52" s="82"/>
      <c r="Q52" s="82"/>
      <c r="R52" s="82"/>
    </row>
    <row r="53" spans="1:18">
      <c r="A53" s="150"/>
      <c r="B53" s="82"/>
      <c r="C53" s="82"/>
      <c r="D53" s="82"/>
      <c r="E53" s="82"/>
      <c r="F53" s="82"/>
      <c r="G53" s="82"/>
      <c r="H53" s="82"/>
      <c r="I53" s="82"/>
      <c r="J53" s="82"/>
      <c r="K53" s="82"/>
      <c r="L53" s="82"/>
      <c r="M53" s="82"/>
      <c r="N53" s="82"/>
      <c r="O53" s="82"/>
      <c r="P53" s="82"/>
      <c r="Q53" s="82"/>
      <c r="R53" s="82"/>
    </row>
    <row r="54" spans="1:18">
      <c r="A54" s="150"/>
      <c r="B54" s="82"/>
      <c r="C54" s="82"/>
      <c r="D54" s="82"/>
      <c r="E54" s="82"/>
      <c r="F54" s="82"/>
      <c r="G54" s="82"/>
      <c r="H54" s="82"/>
      <c r="I54" s="82"/>
      <c r="J54" s="82"/>
      <c r="K54" s="82"/>
      <c r="L54" s="82"/>
      <c r="M54" s="82"/>
      <c r="N54" s="82"/>
      <c r="O54" s="82"/>
      <c r="P54" s="82"/>
      <c r="Q54" s="82"/>
      <c r="R54" s="82"/>
    </row>
    <row r="55" spans="1:18">
      <c r="A55" s="150"/>
      <c r="B55" s="82"/>
      <c r="C55" s="82"/>
      <c r="D55" s="82"/>
      <c r="E55" s="82"/>
      <c r="F55" s="82"/>
      <c r="G55" s="82"/>
      <c r="H55" s="82"/>
      <c r="I55" s="82"/>
      <c r="J55" s="82"/>
      <c r="K55" s="82"/>
      <c r="L55" s="82"/>
      <c r="M55" s="82"/>
      <c r="N55" s="82"/>
      <c r="O55" s="82"/>
      <c r="P55" s="82"/>
      <c r="Q55" s="82"/>
      <c r="R55" s="82"/>
    </row>
    <row r="56" spans="1:18">
      <c r="A56" s="150"/>
      <c r="B56" s="82"/>
      <c r="C56" s="82"/>
      <c r="D56" s="82"/>
      <c r="E56" s="82"/>
      <c r="F56" s="82"/>
      <c r="G56" s="82"/>
      <c r="H56" s="82"/>
      <c r="I56" s="82"/>
      <c r="J56" s="82"/>
      <c r="K56" s="82"/>
      <c r="L56" s="82"/>
      <c r="M56" s="82"/>
      <c r="N56" s="82"/>
      <c r="O56" s="82"/>
      <c r="P56" s="82"/>
      <c r="Q56" s="82"/>
      <c r="R56" s="82"/>
    </row>
    <row r="57" spans="1:18">
      <c r="A57" s="150"/>
      <c r="B57" s="82"/>
      <c r="C57" s="82"/>
      <c r="D57" s="82"/>
      <c r="E57" s="82"/>
      <c r="F57" s="82"/>
      <c r="G57" s="82"/>
      <c r="H57" s="82"/>
      <c r="I57" s="82"/>
      <c r="J57" s="82"/>
      <c r="K57" s="82"/>
      <c r="L57" s="82"/>
      <c r="M57" s="82"/>
      <c r="N57" s="82"/>
      <c r="O57" s="82"/>
      <c r="P57" s="82"/>
      <c r="Q57" s="82"/>
      <c r="R57" s="82"/>
    </row>
    <row r="58" spans="1:18">
      <c r="A58" s="150"/>
      <c r="B58" s="82"/>
      <c r="C58" s="82"/>
      <c r="D58" s="82"/>
      <c r="E58" s="82"/>
      <c r="F58" s="82"/>
      <c r="G58" s="82"/>
      <c r="H58" s="82"/>
      <c r="I58" s="82"/>
      <c r="J58" s="82"/>
      <c r="K58" s="82"/>
      <c r="L58" s="82"/>
      <c r="M58" s="82"/>
      <c r="N58" s="82"/>
      <c r="O58" s="82"/>
      <c r="P58" s="82"/>
      <c r="Q58" s="82"/>
      <c r="R58" s="82"/>
    </row>
    <row r="59" spans="1:18">
      <c r="A59" s="150"/>
      <c r="B59" s="82"/>
      <c r="C59" s="82"/>
      <c r="D59" s="82"/>
      <c r="E59" s="82"/>
      <c r="F59" s="82"/>
      <c r="G59" s="82"/>
      <c r="H59" s="82"/>
      <c r="I59" s="82"/>
      <c r="J59" s="82"/>
      <c r="K59" s="82"/>
      <c r="L59" s="82"/>
      <c r="M59" s="82"/>
      <c r="N59" s="82"/>
      <c r="O59" s="82"/>
      <c r="P59" s="82"/>
      <c r="Q59" s="82"/>
      <c r="R59" s="82"/>
    </row>
    <row r="60" spans="1:18">
      <c r="A60" s="150"/>
      <c r="B60" s="82"/>
      <c r="C60" s="82"/>
      <c r="D60" s="82"/>
      <c r="E60" s="82"/>
      <c r="F60" s="82"/>
      <c r="G60" s="82"/>
      <c r="H60" s="82"/>
      <c r="I60" s="82"/>
      <c r="J60" s="82"/>
      <c r="K60" s="82"/>
      <c r="L60" s="82"/>
      <c r="M60" s="82"/>
      <c r="N60" s="82"/>
      <c r="O60" s="82"/>
      <c r="P60" s="82"/>
      <c r="Q60" s="82"/>
      <c r="R60" s="82"/>
    </row>
    <row r="61" spans="1:18">
      <c r="A61" s="150"/>
      <c r="B61" s="82"/>
      <c r="C61" s="82"/>
      <c r="D61" s="82"/>
      <c r="E61" s="82"/>
      <c r="F61" s="82"/>
      <c r="G61" s="82"/>
      <c r="H61" s="82"/>
      <c r="I61" s="82"/>
      <c r="J61" s="82"/>
      <c r="K61" s="82"/>
      <c r="L61" s="82"/>
      <c r="M61" s="82"/>
      <c r="N61" s="82"/>
      <c r="O61" s="82"/>
      <c r="P61" s="82"/>
      <c r="Q61" s="82"/>
      <c r="R61" s="82"/>
    </row>
    <row r="62" spans="1:18">
      <c r="A62" s="150"/>
      <c r="B62" s="82"/>
      <c r="C62" s="82"/>
      <c r="D62" s="82"/>
      <c r="E62" s="82"/>
      <c r="F62" s="82"/>
      <c r="G62" s="82"/>
      <c r="H62" s="82"/>
      <c r="I62" s="82"/>
      <c r="J62" s="82"/>
      <c r="K62" s="82"/>
      <c r="L62" s="82"/>
      <c r="M62" s="82"/>
      <c r="N62" s="82"/>
      <c r="O62" s="82"/>
      <c r="P62" s="82"/>
      <c r="Q62" s="82"/>
      <c r="R62" s="82"/>
    </row>
    <row r="63" spans="1:18">
      <c r="A63" s="150"/>
      <c r="B63" s="82"/>
      <c r="C63" s="82"/>
      <c r="D63" s="82"/>
      <c r="E63" s="82"/>
      <c r="F63" s="82"/>
      <c r="G63" s="82"/>
      <c r="H63" s="82"/>
      <c r="I63" s="82"/>
      <c r="J63" s="82"/>
      <c r="K63" s="82"/>
      <c r="L63" s="82"/>
      <c r="M63" s="82"/>
      <c r="N63" s="82"/>
      <c r="O63" s="82"/>
      <c r="P63" s="82"/>
      <c r="Q63" s="82"/>
      <c r="R63" s="82"/>
    </row>
    <row r="64" spans="1:18">
      <c r="A64" s="150"/>
      <c r="B64" s="82"/>
      <c r="C64" s="82"/>
      <c r="D64" s="82"/>
      <c r="E64" s="82"/>
      <c r="F64" s="82"/>
      <c r="G64" s="82"/>
      <c r="H64" s="82"/>
      <c r="I64" s="82"/>
      <c r="J64" s="82"/>
      <c r="K64" s="82"/>
      <c r="L64" s="82"/>
      <c r="M64" s="82"/>
      <c r="N64" s="82"/>
      <c r="O64" s="82"/>
      <c r="P64" s="82"/>
      <c r="Q64" s="82"/>
      <c r="R64" s="82"/>
    </row>
    <row r="65" spans="1:18">
      <c r="A65" s="150"/>
      <c r="B65" s="82"/>
      <c r="C65" s="82"/>
      <c r="D65" s="82"/>
      <c r="E65" s="82"/>
      <c r="F65" s="82"/>
      <c r="G65" s="82"/>
      <c r="H65" s="82"/>
      <c r="I65" s="82"/>
      <c r="J65" s="82"/>
      <c r="K65" s="82"/>
      <c r="L65" s="82"/>
      <c r="M65" s="82"/>
      <c r="N65" s="82"/>
      <c r="O65" s="82"/>
      <c r="P65" s="82"/>
      <c r="Q65" s="82"/>
      <c r="R65" s="82"/>
    </row>
    <row r="66" spans="1:18">
      <c r="A66" s="150"/>
      <c r="B66" s="82"/>
      <c r="C66" s="82"/>
      <c r="D66" s="82"/>
      <c r="E66" s="82"/>
      <c r="F66" s="82"/>
      <c r="G66" s="82"/>
      <c r="H66" s="82"/>
      <c r="I66" s="82"/>
      <c r="J66" s="82"/>
      <c r="K66" s="82"/>
      <c r="L66" s="82"/>
      <c r="M66" s="82"/>
      <c r="N66" s="82"/>
      <c r="O66" s="82"/>
      <c r="P66" s="82"/>
      <c r="Q66" s="82"/>
      <c r="R66" s="82"/>
    </row>
    <row r="67" spans="1:18">
      <c r="A67" s="150"/>
      <c r="B67" s="82"/>
      <c r="C67" s="82"/>
      <c r="D67" s="82"/>
      <c r="E67" s="82"/>
      <c r="F67" s="82"/>
      <c r="G67" s="82"/>
      <c r="H67" s="82"/>
      <c r="I67" s="82"/>
      <c r="J67" s="82"/>
      <c r="K67" s="82"/>
      <c r="L67" s="82"/>
      <c r="M67" s="82"/>
      <c r="N67" s="82"/>
      <c r="O67" s="82"/>
      <c r="P67" s="82"/>
      <c r="Q67" s="82"/>
      <c r="R67" s="82"/>
    </row>
    <row r="68" spans="1:18">
      <c r="A68" s="150"/>
      <c r="B68" s="82"/>
      <c r="C68" s="82"/>
      <c r="D68" s="82"/>
      <c r="E68" s="82"/>
      <c r="F68" s="82"/>
      <c r="G68" s="82"/>
      <c r="H68" s="82"/>
      <c r="I68" s="82"/>
      <c r="J68" s="82"/>
      <c r="K68" s="82"/>
      <c r="L68" s="82"/>
      <c r="M68" s="82"/>
      <c r="N68" s="82"/>
      <c r="O68" s="82"/>
      <c r="P68" s="82"/>
      <c r="Q68" s="82"/>
      <c r="R68" s="82"/>
    </row>
    <row r="69" spans="1:18">
      <c r="A69" s="82"/>
      <c r="B69" s="82"/>
      <c r="C69" s="82"/>
      <c r="D69" s="82"/>
      <c r="E69" s="82"/>
      <c r="F69" s="82"/>
      <c r="G69" s="82"/>
      <c r="H69" s="82"/>
      <c r="I69" s="82"/>
      <c r="J69" s="82"/>
      <c r="K69" s="82"/>
      <c r="L69" s="82"/>
      <c r="M69" s="82"/>
      <c r="N69" s="82"/>
      <c r="O69" s="82"/>
      <c r="P69" s="82"/>
      <c r="Q69" s="82"/>
      <c r="R69" s="82"/>
    </row>
    <row r="70" spans="1:18">
      <c r="A70" s="82"/>
      <c r="B70" s="82"/>
      <c r="C70" s="82"/>
      <c r="D70" s="82"/>
      <c r="E70" s="82"/>
      <c r="F70" s="82"/>
      <c r="G70" s="82"/>
      <c r="H70" s="82"/>
      <c r="I70" s="82"/>
      <c r="J70" s="82"/>
      <c r="K70" s="82"/>
      <c r="L70" s="82"/>
      <c r="M70" s="82"/>
      <c r="N70" s="82"/>
      <c r="O70" s="82"/>
      <c r="P70" s="82"/>
      <c r="Q70" s="82"/>
      <c r="R70" s="82"/>
    </row>
    <row r="71" spans="1:18" s="83" customFormat="1" ht="28.15">
      <c r="A71" s="84"/>
      <c r="B71" s="84"/>
      <c r="C71" s="85" t="s">
        <v>82</v>
      </c>
      <c r="D71" s="84"/>
      <c r="E71" s="84"/>
      <c r="F71" s="84"/>
      <c r="G71" s="84"/>
      <c r="H71" s="84"/>
      <c r="I71" s="84"/>
      <c r="J71" s="84"/>
      <c r="K71" s="85" t="s">
        <v>95</v>
      </c>
      <c r="L71" s="84"/>
      <c r="M71" s="84"/>
      <c r="N71" s="84"/>
      <c r="O71" s="84"/>
      <c r="P71" s="84"/>
      <c r="Q71" s="84"/>
      <c r="R71" s="84"/>
    </row>
    <row r="72" spans="1:18">
      <c r="A72" s="150" t="s">
        <v>123</v>
      </c>
      <c r="B72" s="82"/>
      <c r="C72" s="82"/>
      <c r="D72" s="82"/>
      <c r="E72" s="82"/>
      <c r="F72" s="82"/>
      <c r="G72" s="82"/>
      <c r="H72" s="82"/>
      <c r="I72" s="82"/>
      <c r="J72" s="82"/>
      <c r="K72" s="82"/>
      <c r="L72" s="82"/>
      <c r="M72" s="82"/>
      <c r="N72" s="82"/>
      <c r="O72" s="82"/>
      <c r="P72" s="82"/>
      <c r="Q72" s="82"/>
      <c r="R72" s="82"/>
    </row>
    <row r="73" spans="1:18">
      <c r="A73" s="150"/>
      <c r="B73" s="82"/>
      <c r="C73" s="82"/>
      <c r="D73" s="82"/>
      <c r="E73" s="82"/>
      <c r="F73" s="82"/>
      <c r="G73" s="82"/>
      <c r="H73" s="82"/>
      <c r="I73" s="82"/>
      <c r="J73" s="82"/>
      <c r="K73" s="82"/>
      <c r="L73" s="82"/>
      <c r="M73" s="82"/>
      <c r="N73" s="82"/>
      <c r="O73" s="82"/>
      <c r="P73" s="82"/>
      <c r="Q73" s="82"/>
      <c r="R73" s="82"/>
    </row>
    <row r="74" spans="1:18">
      <c r="A74" s="150"/>
      <c r="B74" s="82"/>
      <c r="C74" s="82"/>
      <c r="D74" s="82"/>
      <c r="E74" s="82"/>
      <c r="F74" s="82"/>
      <c r="G74" s="82"/>
      <c r="H74" s="82"/>
      <c r="I74" s="82"/>
      <c r="J74" s="82"/>
      <c r="K74" s="82"/>
      <c r="L74" s="82"/>
      <c r="M74" s="82"/>
      <c r="N74" s="82"/>
      <c r="O74" s="82"/>
      <c r="P74" s="82"/>
      <c r="Q74" s="82"/>
      <c r="R74" s="82"/>
    </row>
    <row r="75" spans="1:18">
      <c r="A75" s="150"/>
      <c r="B75" s="82"/>
      <c r="C75" s="82"/>
      <c r="D75" s="82"/>
      <c r="E75" s="82"/>
      <c r="F75" s="82"/>
      <c r="G75" s="82"/>
      <c r="H75" s="82"/>
      <c r="I75" s="82"/>
      <c r="J75" s="82"/>
      <c r="K75" s="82"/>
      <c r="L75" s="82"/>
      <c r="M75" s="82"/>
      <c r="N75" s="82"/>
      <c r="O75" s="82"/>
      <c r="P75" s="82"/>
      <c r="Q75" s="82"/>
      <c r="R75" s="82"/>
    </row>
    <row r="76" spans="1:18">
      <c r="A76" s="150"/>
      <c r="B76" s="82"/>
      <c r="C76" s="82"/>
      <c r="D76" s="82"/>
      <c r="E76" s="82"/>
      <c r="F76" s="82"/>
      <c r="G76" s="82"/>
      <c r="H76" s="82"/>
      <c r="I76" s="82"/>
      <c r="J76" s="82"/>
      <c r="K76" s="82"/>
      <c r="L76" s="82"/>
      <c r="M76" s="82"/>
      <c r="N76" s="82"/>
      <c r="O76" s="82"/>
      <c r="P76" s="82"/>
      <c r="Q76" s="82"/>
      <c r="R76" s="82"/>
    </row>
    <row r="77" spans="1:18">
      <c r="A77" s="150"/>
      <c r="B77" s="82"/>
      <c r="C77" s="82"/>
      <c r="D77" s="82"/>
      <c r="E77" s="82"/>
      <c r="F77" s="82"/>
      <c r="G77" s="82"/>
      <c r="H77" s="82"/>
      <c r="I77" s="82"/>
      <c r="J77" s="82"/>
      <c r="K77" s="82"/>
      <c r="L77" s="82"/>
      <c r="M77" s="82"/>
      <c r="N77" s="82"/>
      <c r="O77" s="82"/>
      <c r="P77" s="82"/>
      <c r="Q77" s="82"/>
      <c r="R77" s="82"/>
    </row>
    <row r="78" spans="1:18">
      <c r="A78" s="150"/>
      <c r="B78" s="82"/>
      <c r="C78" s="82"/>
      <c r="D78" s="82"/>
      <c r="E78" s="82"/>
      <c r="F78" s="82"/>
      <c r="G78" s="82"/>
      <c r="H78" s="82"/>
      <c r="I78" s="82"/>
      <c r="J78" s="82"/>
      <c r="K78" s="82"/>
      <c r="L78" s="82"/>
      <c r="M78" s="82"/>
      <c r="N78" s="82"/>
      <c r="O78" s="82"/>
      <c r="P78" s="82"/>
      <c r="Q78" s="82"/>
      <c r="R78" s="82"/>
    </row>
    <row r="79" spans="1:18">
      <c r="A79" s="150"/>
      <c r="B79" s="82"/>
      <c r="C79" s="82"/>
      <c r="D79" s="82"/>
      <c r="E79" s="82"/>
      <c r="F79" s="82"/>
      <c r="G79" s="82"/>
      <c r="H79" s="82"/>
      <c r="I79" s="82"/>
      <c r="J79" s="82"/>
      <c r="K79" s="82"/>
      <c r="L79" s="82"/>
      <c r="M79" s="82"/>
      <c r="N79" s="82"/>
      <c r="O79" s="82"/>
      <c r="P79" s="82"/>
      <c r="Q79" s="82"/>
      <c r="R79" s="82"/>
    </row>
    <row r="80" spans="1:18">
      <c r="A80" s="150"/>
      <c r="B80" s="82"/>
      <c r="C80" s="82"/>
      <c r="D80" s="82"/>
      <c r="E80" s="82"/>
      <c r="F80" s="82"/>
      <c r="G80" s="82"/>
      <c r="H80" s="82"/>
      <c r="I80" s="82"/>
      <c r="J80" s="82"/>
      <c r="K80" s="82"/>
      <c r="L80" s="82"/>
      <c r="M80" s="82"/>
      <c r="N80" s="82"/>
      <c r="O80" s="82"/>
      <c r="P80" s="82"/>
      <c r="Q80" s="82"/>
      <c r="R80" s="82"/>
    </row>
    <row r="81" spans="1:18">
      <c r="A81" s="150"/>
      <c r="B81" s="82"/>
      <c r="C81" s="82"/>
      <c r="D81" s="82"/>
      <c r="E81" s="82"/>
      <c r="F81" s="82"/>
      <c r="G81" s="82"/>
      <c r="H81" s="82"/>
      <c r="I81" s="82"/>
      <c r="J81" s="82"/>
      <c r="K81" s="82"/>
      <c r="L81" s="82"/>
      <c r="M81" s="82"/>
      <c r="N81" s="82"/>
      <c r="O81" s="82"/>
      <c r="P81" s="82"/>
      <c r="Q81" s="82"/>
      <c r="R81" s="82"/>
    </row>
    <row r="82" spans="1:18">
      <c r="A82" s="150"/>
      <c r="B82" s="82"/>
      <c r="C82" s="82"/>
      <c r="D82" s="82"/>
      <c r="E82" s="82"/>
      <c r="F82" s="82"/>
      <c r="G82" s="82"/>
      <c r="H82" s="82"/>
      <c r="I82" s="82"/>
      <c r="J82" s="82"/>
      <c r="K82" s="82"/>
      <c r="L82" s="82"/>
      <c r="M82" s="82"/>
      <c r="N82" s="82"/>
      <c r="O82" s="82"/>
      <c r="P82" s="82"/>
      <c r="Q82" s="82"/>
      <c r="R82" s="82"/>
    </row>
    <row r="83" spans="1:18">
      <c r="A83" s="150"/>
      <c r="B83" s="82"/>
      <c r="C83" s="82"/>
      <c r="D83" s="82"/>
      <c r="E83" s="82"/>
      <c r="F83" s="82"/>
      <c r="G83" s="82"/>
      <c r="H83" s="82"/>
      <c r="I83" s="82"/>
      <c r="J83" s="82"/>
      <c r="K83" s="82"/>
      <c r="L83" s="82"/>
      <c r="M83" s="82"/>
      <c r="N83" s="82"/>
      <c r="O83" s="82"/>
      <c r="P83" s="82"/>
      <c r="Q83" s="82"/>
      <c r="R83" s="82"/>
    </row>
    <row r="84" spans="1:18">
      <c r="A84" s="150"/>
      <c r="B84" s="82"/>
      <c r="C84" s="82"/>
      <c r="D84" s="82"/>
      <c r="E84" s="82"/>
      <c r="F84" s="82"/>
      <c r="G84" s="82"/>
      <c r="H84" s="82"/>
      <c r="I84" s="82"/>
      <c r="J84" s="82"/>
      <c r="K84" s="82"/>
      <c r="L84" s="82"/>
      <c r="M84" s="82"/>
      <c r="N84" s="82"/>
      <c r="O84" s="82"/>
      <c r="P84" s="82"/>
      <c r="Q84" s="82"/>
      <c r="R84" s="82"/>
    </row>
    <row r="85" spans="1:18">
      <c r="A85" s="150"/>
      <c r="B85" s="82"/>
      <c r="C85" s="82"/>
      <c r="D85" s="82"/>
      <c r="E85" s="82"/>
      <c r="F85" s="82"/>
      <c r="G85" s="82"/>
      <c r="H85" s="82"/>
      <c r="I85" s="82"/>
      <c r="J85" s="82"/>
      <c r="K85" s="82"/>
      <c r="L85" s="82"/>
      <c r="M85" s="82"/>
      <c r="N85" s="82"/>
      <c r="O85" s="82"/>
      <c r="P85" s="82"/>
      <c r="Q85" s="82"/>
      <c r="R85" s="82"/>
    </row>
    <row r="86" spans="1:18">
      <c r="A86" s="150"/>
      <c r="B86" s="82"/>
      <c r="C86" s="82"/>
      <c r="D86" s="82"/>
      <c r="E86" s="82"/>
      <c r="F86" s="82"/>
      <c r="G86" s="82"/>
      <c r="H86" s="82"/>
      <c r="I86" s="82"/>
      <c r="J86" s="82"/>
      <c r="K86" s="82"/>
      <c r="L86" s="82"/>
      <c r="M86" s="82"/>
      <c r="N86" s="82"/>
      <c r="O86" s="82"/>
      <c r="P86" s="82"/>
      <c r="Q86" s="82"/>
      <c r="R86" s="82"/>
    </row>
    <row r="87" spans="1:18">
      <c r="A87" s="150"/>
      <c r="B87" s="82"/>
      <c r="C87" s="82"/>
      <c r="D87" s="82"/>
      <c r="E87" s="82"/>
      <c r="F87" s="82"/>
      <c r="G87" s="82"/>
      <c r="H87" s="82"/>
      <c r="I87" s="82"/>
      <c r="J87" s="82"/>
      <c r="K87" s="82"/>
      <c r="L87" s="82"/>
      <c r="M87" s="82"/>
      <c r="N87" s="82"/>
      <c r="O87" s="82"/>
      <c r="P87" s="82"/>
      <c r="Q87" s="82"/>
      <c r="R87" s="82"/>
    </row>
    <row r="88" spans="1:18">
      <c r="A88" s="150"/>
      <c r="B88" s="82"/>
      <c r="C88" s="82"/>
      <c r="D88" s="82"/>
      <c r="E88" s="82"/>
      <c r="F88" s="82"/>
      <c r="G88" s="82"/>
      <c r="H88" s="82"/>
      <c r="I88" s="82"/>
      <c r="J88" s="82"/>
      <c r="K88" s="82"/>
      <c r="L88" s="82"/>
      <c r="M88" s="82"/>
      <c r="N88" s="82"/>
      <c r="O88" s="82"/>
      <c r="P88" s="82"/>
      <c r="Q88" s="82"/>
      <c r="R88" s="82"/>
    </row>
    <row r="89" spans="1:18">
      <c r="A89" s="150"/>
      <c r="B89" s="82"/>
      <c r="C89" s="82"/>
      <c r="D89" s="82"/>
      <c r="E89" s="82"/>
      <c r="F89" s="82"/>
      <c r="G89" s="82"/>
      <c r="H89" s="82"/>
      <c r="I89" s="82"/>
      <c r="J89" s="82"/>
      <c r="K89" s="82"/>
      <c r="L89" s="82"/>
      <c r="M89" s="82"/>
      <c r="N89" s="82"/>
      <c r="O89" s="82"/>
      <c r="P89" s="82"/>
      <c r="Q89" s="82"/>
      <c r="R89" s="82"/>
    </row>
    <row r="90" spans="1:18">
      <c r="A90" s="150"/>
      <c r="B90" s="82"/>
      <c r="C90" s="82"/>
      <c r="D90" s="82"/>
      <c r="E90" s="82"/>
      <c r="F90" s="82"/>
      <c r="G90" s="82"/>
      <c r="H90" s="82"/>
      <c r="I90" s="82"/>
      <c r="J90" s="82"/>
      <c r="K90" s="82"/>
      <c r="L90" s="82"/>
      <c r="M90" s="82"/>
      <c r="N90" s="82"/>
      <c r="O90" s="82"/>
      <c r="P90" s="82"/>
      <c r="Q90" s="82"/>
      <c r="R90" s="82"/>
    </row>
    <row r="91" spans="1:18">
      <c r="A91" s="82"/>
      <c r="B91" s="82"/>
      <c r="C91" s="82"/>
      <c r="D91" s="82"/>
      <c r="E91" s="82"/>
      <c r="F91" s="82"/>
      <c r="G91" s="82"/>
      <c r="H91" s="82"/>
      <c r="I91" s="82"/>
      <c r="J91" s="82"/>
      <c r="K91" s="82"/>
      <c r="L91" s="82"/>
      <c r="M91" s="82"/>
      <c r="N91" s="82"/>
      <c r="O91" s="82"/>
      <c r="P91" s="82"/>
      <c r="Q91" s="82"/>
      <c r="R91" s="82"/>
    </row>
    <row r="92" spans="1:18">
      <c r="A92" s="82"/>
      <c r="B92" s="82"/>
      <c r="C92" s="82"/>
      <c r="D92" s="82"/>
      <c r="E92" s="82"/>
      <c r="F92" s="82"/>
      <c r="G92" s="82"/>
      <c r="H92" s="82"/>
      <c r="I92" s="82"/>
      <c r="J92" s="82"/>
      <c r="K92" s="82"/>
      <c r="L92" s="82"/>
      <c r="M92" s="82"/>
      <c r="N92" s="82"/>
      <c r="O92" s="82"/>
      <c r="P92" s="82"/>
      <c r="Q92" s="82"/>
      <c r="R92" s="82"/>
    </row>
    <row r="93" spans="1:18">
      <c r="A93" s="119" t="s">
        <v>96</v>
      </c>
      <c r="B93" s="82"/>
      <c r="C93" s="82"/>
      <c r="D93" s="82"/>
      <c r="E93" s="82"/>
      <c r="F93" s="82"/>
      <c r="G93" s="82"/>
      <c r="H93" s="82"/>
      <c r="I93" s="82"/>
      <c r="J93" s="82"/>
      <c r="K93" s="82"/>
      <c r="L93" s="82"/>
      <c r="M93" s="82"/>
      <c r="N93" s="82"/>
      <c r="O93" s="82"/>
      <c r="P93" s="82"/>
      <c r="Q93" s="82"/>
      <c r="R93" s="82"/>
    </row>
  </sheetData>
  <mergeCells count="5">
    <mergeCell ref="A6:A24"/>
    <mergeCell ref="A3:Q3"/>
    <mergeCell ref="A28:A46"/>
    <mergeCell ref="A50:A68"/>
    <mergeCell ref="A72:A90"/>
  </mergeCells>
  <pageMargins left="0.7" right="0.7" top="0.75" bottom="0.75" header="0.3" footer="0.3"/>
  <headerFooter>
    <oddHeader>&amp;C&amp;"Aptos"&amp;12&amp;KFF0000 OFFICIAL&amp;1#_x000D_</oddHeader>
    <oddFooter>&amp;C_x000D_&amp;1#&amp;"Aptos"&amp;12&amp;KFF0000 OFFICIAL</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7763B-06F3-4FD2-9A80-C0AF40A0163F}">
  <sheetPr>
    <tabColor theme="9" tint="-0.249977111117893"/>
  </sheetPr>
  <dimension ref="A1:Q71"/>
  <sheetViews>
    <sheetView workbookViewId="0"/>
  </sheetViews>
  <sheetFormatPr defaultColWidth="9.140625" defaultRowHeight="14.45"/>
  <cols>
    <col min="1" max="16384" width="9.140625" style="87"/>
  </cols>
  <sheetData>
    <row r="1" spans="1:17" ht="28.15">
      <c r="A1" s="22" t="s">
        <v>0</v>
      </c>
      <c r="B1" s="51"/>
      <c r="C1" s="51"/>
      <c r="D1" s="51"/>
      <c r="E1" s="50"/>
      <c r="F1" s="50"/>
      <c r="G1" s="50"/>
      <c r="H1" s="50"/>
      <c r="I1" s="86"/>
      <c r="J1" s="86"/>
      <c r="K1" s="86"/>
      <c r="L1" s="86"/>
      <c r="M1" s="86"/>
      <c r="N1" s="86"/>
      <c r="O1" s="86"/>
      <c r="P1" s="86"/>
      <c r="Q1" s="86"/>
    </row>
    <row r="2" spans="1:17" ht="25.15">
      <c r="A2" s="24"/>
      <c r="B2" s="51"/>
      <c r="C2" s="51"/>
      <c r="D2" s="51"/>
      <c r="E2" s="50"/>
      <c r="F2" s="50"/>
      <c r="G2" s="50"/>
      <c r="H2" s="50"/>
      <c r="I2" s="86"/>
      <c r="J2" s="86"/>
      <c r="K2" s="86"/>
      <c r="L2" s="86"/>
      <c r="M2" s="86"/>
      <c r="N2" s="86"/>
      <c r="O2" s="86"/>
      <c r="P2" s="86"/>
      <c r="Q2" s="86"/>
    </row>
    <row r="3" spans="1:17" ht="49.15" customHeight="1">
      <c r="A3" s="151" t="s">
        <v>124</v>
      </c>
      <c r="B3" s="151"/>
      <c r="C3" s="151"/>
      <c r="D3" s="151"/>
      <c r="E3" s="151"/>
      <c r="F3" s="151"/>
      <c r="G3" s="151"/>
      <c r="H3" s="151"/>
      <c r="I3" s="151"/>
      <c r="J3" s="151"/>
      <c r="K3" s="151"/>
      <c r="L3" s="151"/>
      <c r="M3" s="151"/>
      <c r="N3" s="151"/>
      <c r="O3" s="151"/>
      <c r="P3" s="151"/>
      <c r="Q3" s="151"/>
    </row>
    <row r="4" spans="1:17">
      <c r="A4" s="86"/>
      <c r="B4" s="86"/>
      <c r="C4" s="86"/>
      <c r="D4" s="86"/>
      <c r="E4" s="86"/>
      <c r="F4" s="86"/>
      <c r="G4" s="86"/>
      <c r="H4" s="86"/>
      <c r="I4" s="86"/>
      <c r="J4" s="86"/>
      <c r="K4" s="86"/>
      <c r="L4" s="86"/>
      <c r="M4" s="86"/>
      <c r="N4" s="86"/>
      <c r="O4" s="86"/>
      <c r="P4" s="86"/>
    </row>
    <row r="5" spans="1:17">
      <c r="A5" s="86"/>
      <c r="B5" s="86"/>
      <c r="C5" s="86"/>
      <c r="D5" s="86"/>
      <c r="E5" s="86"/>
      <c r="F5" s="86"/>
      <c r="G5" s="86"/>
      <c r="H5" s="86"/>
      <c r="I5" s="86"/>
      <c r="J5" s="86"/>
      <c r="K5" s="86"/>
      <c r="L5" s="86"/>
      <c r="M5" s="86"/>
      <c r="N5" s="86"/>
      <c r="O5" s="86"/>
      <c r="P5" s="86"/>
    </row>
    <row r="6" spans="1:17">
      <c r="A6" s="86"/>
      <c r="B6" s="86"/>
      <c r="C6" s="86"/>
      <c r="D6" s="86"/>
      <c r="E6" s="86"/>
      <c r="F6" s="86"/>
      <c r="G6" s="86"/>
      <c r="H6" s="86"/>
      <c r="I6" s="86"/>
      <c r="J6" s="86"/>
      <c r="K6" s="86"/>
      <c r="L6" s="86"/>
      <c r="M6" s="86"/>
      <c r="N6" s="86"/>
      <c r="O6" s="86"/>
      <c r="P6" s="86"/>
    </row>
    <row r="7" spans="1:17">
      <c r="A7" s="86"/>
      <c r="B7" s="86"/>
      <c r="C7" s="86"/>
      <c r="D7" s="86"/>
      <c r="E7" s="86"/>
      <c r="F7" s="86"/>
      <c r="G7" s="86"/>
      <c r="H7" s="86"/>
      <c r="I7" s="86"/>
      <c r="J7" s="86"/>
      <c r="K7" s="86"/>
      <c r="L7" s="86"/>
      <c r="M7" s="86"/>
      <c r="N7" s="86"/>
      <c r="O7" s="86"/>
      <c r="P7" s="86"/>
    </row>
    <row r="8" spans="1:17">
      <c r="A8" s="86"/>
      <c r="B8" s="86"/>
      <c r="C8" s="86"/>
      <c r="D8" s="86"/>
      <c r="E8" s="86"/>
      <c r="F8" s="86"/>
      <c r="G8" s="86"/>
      <c r="H8" s="86"/>
      <c r="I8" s="86"/>
      <c r="J8" s="86"/>
      <c r="K8" s="86"/>
      <c r="L8" s="86"/>
      <c r="M8" s="86"/>
      <c r="N8" s="86"/>
      <c r="O8" s="86"/>
      <c r="P8" s="86"/>
    </row>
    <row r="9" spans="1:17">
      <c r="A9" s="86"/>
      <c r="B9" s="86"/>
      <c r="C9" s="86"/>
      <c r="D9" s="86"/>
      <c r="E9" s="86"/>
      <c r="F9" s="86"/>
      <c r="G9" s="86"/>
      <c r="H9" s="86"/>
      <c r="I9" s="86"/>
      <c r="J9" s="86"/>
      <c r="K9" s="86"/>
      <c r="L9" s="86"/>
      <c r="M9" s="86"/>
      <c r="N9" s="86"/>
      <c r="O9" s="86"/>
      <c r="P9" s="86"/>
    </row>
    <row r="10" spans="1:17">
      <c r="A10" s="86"/>
      <c r="B10" s="86"/>
      <c r="C10" s="86"/>
      <c r="D10" s="86"/>
      <c r="E10" s="86"/>
      <c r="F10" s="86"/>
      <c r="G10" s="86"/>
      <c r="H10" s="86"/>
      <c r="I10" s="86"/>
      <c r="J10" s="86"/>
      <c r="K10" s="86"/>
      <c r="L10" s="86"/>
      <c r="M10" s="86"/>
      <c r="N10" s="86"/>
      <c r="O10" s="86"/>
      <c r="P10" s="86"/>
    </row>
    <row r="11" spans="1:17">
      <c r="A11" s="86"/>
      <c r="B11" s="86"/>
      <c r="C11" s="86"/>
      <c r="D11" s="86"/>
      <c r="E11" s="86"/>
      <c r="F11" s="86"/>
      <c r="G11" s="86"/>
      <c r="H11" s="86"/>
      <c r="I11" s="86"/>
      <c r="J11" s="86"/>
      <c r="K11" s="86"/>
      <c r="L11" s="86"/>
      <c r="M11" s="86"/>
      <c r="N11" s="86"/>
      <c r="O11" s="86"/>
      <c r="P11" s="86"/>
    </row>
    <row r="12" spans="1:17">
      <c r="A12" s="86"/>
      <c r="B12" s="86"/>
      <c r="C12" s="86"/>
      <c r="D12" s="86"/>
      <c r="E12" s="86"/>
      <c r="F12" s="86"/>
      <c r="G12" s="86"/>
      <c r="H12" s="86"/>
      <c r="I12" s="86"/>
      <c r="J12" s="86"/>
      <c r="K12" s="86"/>
      <c r="L12" s="86"/>
      <c r="M12" s="86"/>
      <c r="N12" s="86"/>
      <c r="O12" s="86"/>
      <c r="P12" s="86"/>
    </row>
    <row r="13" spans="1:17">
      <c r="A13" s="86"/>
      <c r="B13" s="86"/>
      <c r="C13" s="86"/>
      <c r="D13" s="86"/>
      <c r="E13" s="86"/>
      <c r="F13" s="86"/>
      <c r="G13" s="86"/>
      <c r="H13" s="86"/>
      <c r="I13" s="86"/>
      <c r="J13" s="86"/>
      <c r="K13" s="86"/>
      <c r="L13" s="86"/>
      <c r="M13" s="86"/>
      <c r="N13" s="86"/>
      <c r="O13" s="86"/>
      <c r="P13" s="86"/>
    </row>
    <row r="14" spans="1:17">
      <c r="A14" s="86"/>
      <c r="B14" s="86"/>
      <c r="C14" s="86"/>
      <c r="D14" s="86"/>
      <c r="E14" s="86"/>
      <c r="F14" s="86"/>
      <c r="G14" s="86"/>
      <c r="H14" s="86"/>
      <c r="I14" s="86"/>
      <c r="J14" s="86"/>
      <c r="K14" s="86"/>
      <c r="L14" s="86"/>
      <c r="M14" s="86"/>
      <c r="N14" s="86"/>
      <c r="O14" s="86"/>
      <c r="P14" s="86"/>
    </row>
    <row r="15" spans="1:17">
      <c r="A15" s="86"/>
      <c r="B15" s="86"/>
      <c r="C15" s="86"/>
      <c r="D15" s="86"/>
      <c r="E15" s="86"/>
      <c r="F15" s="86"/>
      <c r="G15" s="86"/>
      <c r="H15" s="86"/>
      <c r="I15" s="86"/>
      <c r="J15" s="86"/>
      <c r="K15" s="86"/>
      <c r="L15" s="86"/>
      <c r="M15" s="86"/>
      <c r="N15" s="86"/>
      <c r="O15" s="86"/>
      <c r="P15" s="86"/>
    </row>
    <row r="16" spans="1:17">
      <c r="A16" s="86"/>
      <c r="B16" s="86"/>
      <c r="C16" s="86"/>
      <c r="D16" s="86"/>
      <c r="E16" s="86"/>
      <c r="F16" s="86"/>
      <c r="G16" s="86"/>
      <c r="H16" s="86"/>
      <c r="I16" s="86"/>
      <c r="J16" s="86"/>
      <c r="K16" s="86"/>
      <c r="L16" s="86"/>
      <c r="M16" s="86"/>
      <c r="N16" s="86"/>
      <c r="O16" s="86"/>
      <c r="P16" s="86"/>
    </row>
    <row r="17" spans="1:16">
      <c r="A17" s="86"/>
      <c r="B17" s="86"/>
      <c r="C17" s="86"/>
      <c r="D17" s="86"/>
      <c r="E17" s="86"/>
      <c r="F17" s="86"/>
      <c r="G17" s="86"/>
      <c r="H17" s="86"/>
      <c r="I17" s="86"/>
      <c r="J17" s="86"/>
      <c r="K17" s="86"/>
      <c r="L17" s="86"/>
      <c r="M17" s="86"/>
      <c r="N17" s="86"/>
      <c r="O17" s="86"/>
      <c r="P17" s="86"/>
    </row>
    <row r="18" spans="1:16">
      <c r="A18" s="86"/>
      <c r="B18" s="86"/>
      <c r="C18" s="86"/>
      <c r="D18" s="86"/>
      <c r="E18" s="86"/>
      <c r="F18" s="86"/>
      <c r="G18" s="86"/>
      <c r="H18" s="86"/>
      <c r="I18" s="86"/>
      <c r="J18" s="86"/>
      <c r="K18" s="86"/>
      <c r="L18" s="86"/>
      <c r="M18" s="86"/>
      <c r="N18" s="86"/>
      <c r="O18" s="86"/>
      <c r="P18" s="86"/>
    </row>
    <row r="19" spans="1:16">
      <c r="A19" s="86"/>
      <c r="B19" s="86"/>
      <c r="C19" s="86"/>
      <c r="D19" s="86"/>
      <c r="E19" s="86"/>
      <c r="F19" s="86"/>
      <c r="G19" s="86"/>
      <c r="H19" s="86"/>
      <c r="I19" s="86"/>
      <c r="J19" s="86"/>
      <c r="K19" s="86"/>
      <c r="L19" s="86"/>
      <c r="M19" s="86"/>
      <c r="N19" s="86"/>
      <c r="O19" s="86"/>
      <c r="P19" s="86"/>
    </row>
    <row r="20" spans="1:16">
      <c r="A20" s="86"/>
      <c r="B20" s="86"/>
      <c r="C20" s="86"/>
      <c r="D20" s="86"/>
      <c r="E20" s="86"/>
      <c r="F20" s="86"/>
      <c r="G20" s="86"/>
      <c r="H20" s="86"/>
      <c r="I20" s="86"/>
      <c r="J20" s="86"/>
      <c r="K20" s="86"/>
      <c r="L20" s="86"/>
      <c r="M20" s="86"/>
      <c r="N20" s="86"/>
      <c r="O20" s="86"/>
      <c r="P20" s="86"/>
    </row>
    <row r="21" spans="1:16">
      <c r="A21" s="86"/>
      <c r="B21" s="86"/>
      <c r="C21" s="86"/>
      <c r="D21" s="86"/>
      <c r="E21" s="86"/>
      <c r="F21" s="86"/>
      <c r="G21" s="86"/>
      <c r="H21" s="86"/>
      <c r="I21" s="86"/>
      <c r="J21" s="86"/>
      <c r="K21" s="86"/>
      <c r="L21" s="86"/>
      <c r="M21" s="86"/>
      <c r="N21" s="86"/>
      <c r="O21" s="86"/>
      <c r="P21" s="86"/>
    </row>
    <row r="22" spans="1:16">
      <c r="A22" s="86"/>
      <c r="B22" s="86"/>
      <c r="C22" s="86"/>
      <c r="D22" s="86"/>
      <c r="E22" s="86"/>
      <c r="F22" s="86"/>
      <c r="G22" s="86"/>
      <c r="H22" s="86"/>
      <c r="I22" s="86"/>
      <c r="J22" s="86"/>
      <c r="K22" s="86"/>
      <c r="L22" s="86"/>
      <c r="M22" s="86"/>
      <c r="N22" s="86"/>
      <c r="O22" s="86"/>
      <c r="P22" s="86"/>
    </row>
    <row r="23" spans="1:16">
      <c r="A23" s="86"/>
      <c r="B23" s="86"/>
      <c r="C23" s="86"/>
      <c r="D23" s="86"/>
      <c r="E23" s="86"/>
      <c r="F23" s="86"/>
      <c r="G23" s="86"/>
      <c r="H23" s="86"/>
      <c r="I23" s="86"/>
      <c r="J23" s="86"/>
      <c r="K23" s="86"/>
      <c r="L23" s="86"/>
      <c r="M23" s="86"/>
      <c r="N23" s="86"/>
      <c r="O23" s="86"/>
      <c r="P23" s="86"/>
    </row>
    <row r="24" spans="1:16">
      <c r="A24" s="86"/>
      <c r="B24" s="86"/>
      <c r="C24" s="86"/>
      <c r="D24" s="86"/>
      <c r="E24" s="86"/>
      <c r="F24" s="86"/>
      <c r="G24" s="86"/>
      <c r="H24" s="86"/>
      <c r="I24" s="86"/>
      <c r="J24" s="86"/>
      <c r="K24" s="86"/>
      <c r="L24" s="86"/>
      <c r="M24" s="86"/>
      <c r="N24" s="86"/>
      <c r="O24" s="86"/>
      <c r="P24" s="86"/>
    </row>
    <row r="25" spans="1:16">
      <c r="A25" s="86"/>
      <c r="B25" s="86"/>
      <c r="C25" s="86"/>
      <c r="D25" s="86"/>
      <c r="E25" s="86"/>
      <c r="F25" s="86"/>
      <c r="G25" s="86"/>
      <c r="H25" s="86"/>
      <c r="I25" s="86"/>
      <c r="J25" s="86"/>
      <c r="K25" s="86"/>
      <c r="L25" s="86"/>
      <c r="M25" s="86"/>
      <c r="N25" s="86"/>
      <c r="O25" s="86"/>
      <c r="P25" s="86"/>
    </row>
    <row r="26" spans="1:16">
      <c r="A26" s="86"/>
      <c r="B26" s="86"/>
      <c r="C26" s="86"/>
      <c r="D26" s="86"/>
      <c r="E26" s="86"/>
      <c r="F26" s="86"/>
      <c r="G26" s="86"/>
      <c r="H26" s="86"/>
      <c r="I26" s="86"/>
      <c r="J26" s="86"/>
      <c r="K26" s="86"/>
      <c r="L26" s="86"/>
      <c r="M26" s="86"/>
      <c r="N26" s="86"/>
      <c r="O26" s="86"/>
      <c r="P26" s="86"/>
    </row>
    <row r="27" spans="1:16">
      <c r="A27" s="86"/>
      <c r="B27" s="86"/>
      <c r="C27" s="86"/>
      <c r="D27" s="86"/>
      <c r="E27" s="86"/>
      <c r="F27" s="86"/>
      <c r="G27" s="86"/>
      <c r="H27" s="86"/>
      <c r="I27" s="86"/>
      <c r="J27" s="86"/>
      <c r="K27" s="86"/>
      <c r="L27" s="86"/>
      <c r="M27" s="86"/>
      <c r="N27" s="86"/>
      <c r="O27" s="86"/>
      <c r="P27" s="86"/>
    </row>
    <row r="28" spans="1:16">
      <c r="A28" s="86"/>
      <c r="B28" s="86"/>
      <c r="C28" s="86"/>
      <c r="D28" s="86"/>
      <c r="E28" s="86"/>
      <c r="F28" s="86"/>
      <c r="G28" s="86"/>
      <c r="H28" s="86"/>
      <c r="I28" s="86"/>
      <c r="J28" s="86"/>
      <c r="K28" s="86"/>
      <c r="L28" s="86"/>
      <c r="M28" s="86"/>
      <c r="N28" s="86"/>
      <c r="O28" s="86"/>
      <c r="P28" s="86"/>
    </row>
    <row r="29" spans="1:16">
      <c r="A29" s="86"/>
      <c r="B29" s="86"/>
      <c r="C29" s="86"/>
      <c r="D29" s="86"/>
      <c r="E29" s="86"/>
      <c r="F29" s="86"/>
      <c r="G29" s="86"/>
      <c r="H29" s="86"/>
      <c r="I29" s="86"/>
      <c r="J29" s="86"/>
      <c r="K29" s="86"/>
      <c r="L29" s="86"/>
      <c r="M29" s="86"/>
      <c r="N29" s="86"/>
      <c r="O29" s="86"/>
      <c r="P29" s="86"/>
    </row>
    <row r="30" spans="1:16">
      <c r="A30" s="86"/>
      <c r="B30" s="86"/>
      <c r="C30" s="86"/>
      <c r="D30" s="86"/>
      <c r="E30" s="86"/>
      <c r="F30" s="86"/>
      <c r="G30" s="86"/>
      <c r="H30" s="86"/>
      <c r="I30" s="86"/>
      <c r="J30" s="86"/>
      <c r="K30" s="86"/>
      <c r="L30" s="86"/>
      <c r="M30" s="86"/>
      <c r="N30" s="86"/>
      <c r="O30" s="86"/>
      <c r="P30" s="86"/>
    </row>
    <row r="31" spans="1:16">
      <c r="A31" s="86"/>
      <c r="B31" s="86"/>
      <c r="C31" s="86"/>
      <c r="D31" s="86"/>
      <c r="E31" s="86"/>
      <c r="F31" s="86"/>
      <c r="G31" s="86"/>
      <c r="H31" s="86"/>
      <c r="I31" s="86"/>
      <c r="J31" s="86"/>
      <c r="K31" s="86"/>
      <c r="L31" s="86"/>
      <c r="M31" s="86"/>
      <c r="N31" s="86"/>
      <c r="O31" s="86"/>
      <c r="P31" s="86"/>
    </row>
    <row r="32" spans="1:16">
      <c r="A32" s="86"/>
      <c r="B32" s="86"/>
      <c r="C32" s="86"/>
      <c r="D32" s="86"/>
      <c r="E32" s="86"/>
      <c r="F32" s="86"/>
      <c r="G32" s="86"/>
      <c r="H32" s="86"/>
      <c r="I32" s="86"/>
      <c r="J32" s="86"/>
      <c r="K32" s="86"/>
      <c r="L32" s="86"/>
      <c r="M32" s="86"/>
      <c r="N32" s="86"/>
      <c r="O32" s="86"/>
      <c r="P32" s="86"/>
    </row>
    <row r="33" spans="1:16">
      <c r="A33" s="86"/>
      <c r="B33" s="86"/>
      <c r="C33" s="86"/>
      <c r="D33" s="86"/>
      <c r="E33" s="86"/>
      <c r="F33" s="86"/>
      <c r="G33" s="86"/>
      <c r="H33" s="86"/>
      <c r="I33" s="86"/>
      <c r="J33" s="86"/>
      <c r="K33" s="86"/>
      <c r="L33" s="86"/>
      <c r="M33" s="86"/>
      <c r="N33" s="86"/>
      <c r="O33" s="86"/>
      <c r="P33" s="86"/>
    </row>
    <row r="34" spans="1:16">
      <c r="A34" s="86"/>
      <c r="B34" s="86"/>
      <c r="C34" s="86"/>
      <c r="D34" s="86"/>
      <c r="E34" s="86"/>
      <c r="F34" s="86"/>
      <c r="G34" s="86"/>
      <c r="H34" s="86"/>
      <c r="I34" s="86"/>
      <c r="J34" s="86"/>
      <c r="K34" s="86"/>
      <c r="L34" s="86"/>
      <c r="M34" s="86"/>
      <c r="N34" s="86"/>
      <c r="O34" s="86"/>
      <c r="P34" s="86"/>
    </row>
    <row r="35" spans="1:16">
      <c r="A35" s="86"/>
      <c r="B35" s="86"/>
      <c r="C35" s="86"/>
      <c r="D35" s="86"/>
      <c r="E35" s="86"/>
      <c r="F35" s="86"/>
      <c r="G35" s="86"/>
      <c r="H35" s="86"/>
      <c r="I35" s="86"/>
      <c r="J35" s="86"/>
      <c r="K35" s="86"/>
      <c r="L35" s="86"/>
      <c r="M35" s="86"/>
      <c r="N35" s="86"/>
      <c r="O35" s="86"/>
      <c r="P35" s="86"/>
    </row>
    <row r="36" spans="1:16">
      <c r="A36" s="86"/>
      <c r="B36" s="86"/>
      <c r="C36" s="86"/>
      <c r="D36" s="86"/>
      <c r="E36" s="86"/>
      <c r="F36" s="86"/>
      <c r="G36" s="86"/>
      <c r="H36" s="86"/>
      <c r="I36" s="86"/>
      <c r="J36" s="86"/>
      <c r="K36" s="86"/>
      <c r="L36" s="86"/>
      <c r="M36" s="86"/>
      <c r="N36" s="86"/>
      <c r="O36" s="86"/>
      <c r="P36" s="86"/>
    </row>
    <row r="37" spans="1:16">
      <c r="A37" s="86"/>
      <c r="B37" s="86"/>
      <c r="C37" s="86"/>
      <c r="D37" s="86"/>
      <c r="E37" s="86"/>
      <c r="F37" s="86"/>
      <c r="G37" s="86"/>
      <c r="H37" s="86"/>
      <c r="I37" s="86"/>
      <c r="J37" s="86"/>
      <c r="K37" s="86"/>
      <c r="L37" s="86"/>
      <c r="M37" s="86"/>
      <c r="N37" s="86"/>
      <c r="O37" s="86"/>
      <c r="P37" s="86"/>
    </row>
    <row r="38" spans="1:16">
      <c r="A38" s="86"/>
      <c r="B38" s="86"/>
      <c r="C38" s="86"/>
      <c r="D38" s="86"/>
      <c r="E38" s="86"/>
      <c r="F38" s="86"/>
      <c r="G38" s="86"/>
      <c r="H38" s="86"/>
      <c r="I38" s="86"/>
      <c r="J38" s="86"/>
      <c r="K38" s="86"/>
      <c r="L38" s="86"/>
      <c r="M38" s="86"/>
      <c r="N38" s="86"/>
      <c r="O38" s="86"/>
      <c r="P38" s="86"/>
    </row>
    <row r="39" spans="1:16">
      <c r="A39" s="86"/>
      <c r="B39" s="86"/>
      <c r="C39" s="86"/>
      <c r="D39" s="86"/>
      <c r="E39" s="86"/>
      <c r="F39" s="86"/>
      <c r="G39" s="86"/>
      <c r="H39" s="86"/>
      <c r="I39" s="86"/>
      <c r="J39" s="86"/>
      <c r="K39" s="86"/>
      <c r="L39" s="86"/>
      <c r="M39" s="86"/>
      <c r="N39" s="86"/>
      <c r="O39" s="86"/>
      <c r="P39" s="86"/>
    </row>
    <row r="40" spans="1:16">
      <c r="A40" s="86"/>
      <c r="B40" s="86"/>
      <c r="C40" s="86"/>
      <c r="D40" s="86"/>
      <c r="E40" s="86"/>
      <c r="F40" s="86"/>
      <c r="G40" s="86"/>
      <c r="H40" s="86"/>
      <c r="I40" s="86"/>
      <c r="J40" s="86"/>
      <c r="K40" s="86"/>
      <c r="L40" s="86"/>
      <c r="M40" s="86"/>
      <c r="N40" s="86"/>
      <c r="O40" s="86"/>
      <c r="P40" s="86"/>
    </row>
    <row r="41" spans="1:16">
      <c r="A41" s="86"/>
      <c r="B41" s="86"/>
      <c r="C41" s="86"/>
      <c r="D41" s="86"/>
      <c r="E41" s="86"/>
      <c r="F41" s="86"/>
      <c r="G41" s="86"/>
      <c r="H41" s="86"/>
      <c r="I41" s="86"/>
      <c r="J41" s="86"/>
      <c r="K41" s="86"/>
      <c r="L41" s="86"/>
      <c r="M41" s="86"/>
      <c r="N41" s="86"/>
      <c r="O41" s="86"/>
      <c r="P41" s="86"/>
    </row>
    <row r="42" spans="1:16">
      <c r="A42" s="86"/>
      <c r="B42" s="86"/>
      <c r="C42" s="86"/>
      <c r="D42" s="86"/>
      <c r="E42" s="86"/>
      <c r="F42" s="86"/>
      <c r="G42" s="86"/>
      <c r="H42" s="86"/>
      <c r="I42" s="86"/>
      <c r="J42" s="86"/>
      <c r="K42" s="86"/>
      <c r="L42" s="86"/>
      <c r="M42" s="86"/>
      <c r="N42" s="86"/>
      <c r="O42" s="86"/>
      <c r="P42" s="86"/>
    </row>
    <row r="43" spans="1:16">
      <c r="A43" s="86"/>
      <c r="B43" s="86"/>
      <c r="C43" s="86"/>
      <c r="D43" s="86"/>
      <c r="E43" s="86"/>
      <c r="F43" s="86"/>
      <c r="G43" s="86"/>
      <c r="H43" s="86"/>
      <c r="I43" s="86"/>
      <c r="J43" s="86"/>
      <c r="K43" s="86"/>
      <c r="L43" s="86"/>
      <c r="M43" s="86"/>
      <c r="N43" s="86"/>
      <c r="O43" s="86"/>
      <c r="P43" s="86"/>
    </row>
    <row r="44" spans="1:16">
      <c r="A44" s="86"/>
      <c r="B44" s="86"/>
      <c r="C44" s="86"/>
      <c r="D44" s="86"/>
      <c r="E44" s="86"/>
      <c r="F44" s="86"/>
      <c r="G44" s="86"/>
      <c r="H44" s="86"/>
      <c r="I44" s="86"/>
      <c r="J44" s="86"/>
      <c r="K44" s="86"/>
      <c r="L44" s="86"/>
      <c r="M44" s="86"/>
      <c r="N44" s="86"/>
      <c r="O44" s="86"/>
      <c r="P44" s="86"/>
    </row>
    <row r="45" spans="1:16">
      <c r="A45" s="86"/>
      <c r="B45" s="86"/>
      <c r="C45" s="86"/>
      <c r="D45" s="86"/>
      <c r="E45" s="86"/>
      <c r="F45" s="86"/>
      <c r="G45" s="86"/>
      <c r="H45" s="86"/>
      <c r="I45" s="86"/>
      <c r="J45" s="86"/>
      <c r="K45" s="86"/>
      <c r="L45" s="86"/>
      <c r="M45" s="86"/>
      <c r="N45" s="86"/>
      <c r="O45" s="86"/>
      <c r="P45" s="86"/>
    </row>
    <row r="46" spans="1:16">
      <c r="A46" s="86"/>
      <c r="B46" s="86"/>
      <c r="C46" s="86"/>
      <c r="D46" s="86"/>
      <c r="E46" s="86"/>
      <c r="F46" s="86"/>
      <c r="G46" s="86"/>
      <c r="H46" s="86"/>
      <c r="I46" s="86"/>
      <c r="J46" s="86"/>
      <c r="K46" s="86"/>
      <c r="L46" s="86"/>
      <c r="M46" s="86"/>
      <c r="N46" s="86"/>
      <c r="O46" s="86"/>
      <c r="P46" s="86"/>
    </row>
    <row r="47" spans="1:16">
      <c r="A47" s="86"/>
      <c r="B47" s="86"/>
      <c r="C47" s="86"/>
      <c r="D47" s="86"/>
      <c r="E47" s="86"/>
      <c r="F47" s="86"/>
      <c r="G47" s="86"/>
      <c r="H47" s="86"/>
      <c r="I47" s="86"/>
      <c r="J47" s="86"/>
      <c r="K47" s="86"/>
      <c r="L47" s="86"/>
      <c r="M47" s="86"/>
      <c r="N47" s="86"/>
      <c r="O47" s="86"/>
      <c r="P47" s="86"/>
    </row>
    <row r="48" spans="1:16">
      <c r="A48" s="86"/>
      <c r="B48" s="86"/>
      <c r="C48" s="86"/>
      <c r="D48" s="86"/>
      <c r="E48" s="86"/>
      <c r="F48" s="86"/>
      <c r="G48" s="86"/>
      <c r="H48" s="86"/>
      <c r="I48" s="86"/>
      <c r="J48" s="86"/>
      <c r="K48" s="86"/>
      <c r="L48" s="86"/>
      <c r="M48" s="86"/>
      <c r="N48" s="86"/>
      <c r="O48" s="86"/>
      <c r="P48" s="86"/>
    </row>
    <row r="49" spans="1:16">
      <c r="A49" s="86"/>
      <c r="B49" s="86"/>
      <c r="C49" s="86"/>
      <c r="D49" s="86"/>
      <c r="E49" s="86"/>
      <c r="F49" s="86"/>
      <c r="G49" s="86"/>
      <c r="H49" s="86"/>
      <c r="I49" s="86"/>
      <c r="J49" s="86"/>
      <c r="K49" s="86"/>
      <c r="L49" s="86"/>
      <c r="M49" s="86"/>
      <c r="N49" s="86"/>
      <c r="O49" s="86"/>
      <c r="P49" s="86"/>
    </row>
    <row r="50" spans="1:16">
      <c r="A50" s="86"/>
      <c r="B50" s="86"/>
      <c r="C50" s="86"/>
      <c r="D50" s="86"/>
      <c r="E50" s="86"/>
      <c r="F50" s="86"/>
      <c r="G50" s="86"/>
      <c r="H50" s="86"/>
      <c r="I50" s="86"/>
      <c r="J50" s="86"/>
      <c r="K50" s="86"/>
      <c r="L50" s="86"/>
      <c r="M50" s="86"/>
      <c r="N50" s="86"/>
      <c r="O50" s="86"/>
      <c r="P50" s="86"/>
    </row>
    <row r="51" spans="1:16">
      <c r="A51" s="86"/>
      <c r="B51" s="86"/>
      <c r="C51" s="86"/>
      <c r="D51" s="86"/>
      <c r="E51" s="86"/>
      <c r="F51" s="86"/>
      <c r="G51" s="86"/>
      <c r="H51" s="86"/>
      <c r="I51" s="86"/>
      <c r="J51" s="86"/>
      <c r="K51" s="86"/>
      <c r="L51" s="86"/>
      <c r="M51" s="86"/>
      <c r="N51" s="86"/>
      <c r="O51" s="86"/>
      <c r="P51" s="86"/>
    </row>
    <row r="52" spans="1:16">
      <c r="A52" s="86"/>
      <c r="B52" s="86"/>
      <c r="C52" s="86"/>
      <c r="D52" s="86"/>
      <c r="E52" s="86"/>
      <c r="F52" s="86"/>
      <c r="G52" s="86"/>
      <c r="H52" s="86"/>
      <c r="I52" s="86"/>
      <c r="J52" s="86"/>
      <c r="K52" s="86"/>
      <c r="L52" s="86"/>
      <c r="M52" s="86"/>
      <c r="N52" s="86"/>
      <c r="O52" s="86"/>
      <c r="P52" s="86"/>
    </row>
    <row r="53" spans="1:16">
      <c r="A53" s="86"/>
      <c r="B53" s="86"/>
      <c r="C53" s="86"/>
      <c r="D53" s="86"/>
      <c r="E53" s="86"/>
      <c r="F53" s="86"/>
      <c r="G53" s="86"/>
      <c r="H53" s="86"/>
      <c r="I53" s="86"/>
      <c r="J53" s="86"/>
      <c r="K53" s="86"/>
      <c r="L53" s="86"/>
      <c r="M53" s="86"/>
      <c r="N53" s="86"/>
      <c r="O53" s="86"/>
      <c r="P53" s="86"/>
    </row>
    <row r="54" spans="1:16">
      <c r="A54" s="86"/>
      <c r="B54" s="86"/>
      <c r="C54" s="86"/>
      <c r="D54" s="86"/>
      <c r="E54" s="86"/>
      <c r="F54" s="86"/>
      <c r="G54" s="86"/>
      <c r="H54" s="86"/>
      <c r="I54" s="86"/>
      <c r="J54" s="86"/>
      <c r="K54" s="86"/>
      <c r="L54" s="86"/>
      <c r="M54" s="86"/>
      <c r="N54" s="86"/>
      <c r="O54" s="86"/>
      <c r="P54" s="86"/>
    </row>
    <row r="55" spans="1:16">
      <c r="A55" s="86"/>
      <c r="B55" s="86"/>
      <c r="C55" s="86"/>
      <c r="D55" s="86"/>
      <c r="E55" s="86"/>
      <c r="F55" s="86"/>
      <c r="G55" s="86"/>
      <c r="H55" s="86"/>
      <c r="I55" s="86"/>
      <c r="J55" s="86"/>
      <c r="K55" s="86"/>
      <c r="L55" s="86"/>
      <c r="M55" s="86"/>
      <c r="N55" s="86"/>
      <c r="O55" s="86"/>
      <c r="P55" s="86"/>
    </row>
    <row r="56" spans="1:16">
      <c r="A56" s="86"/>
      <c r="B56" s="86"/>
      <c r="C56" s="86"/>
      <c r="D56" s="86"/>
      <c r="E56" s="86"/>
      <c r="F56" s="86"/>
      <c r="G56" s="86"/>
      <c r="H56" s="86"/>
      <c r="I56" s="86"/>
      <c r="J56" s="86"/>
      <c r="K56" s="86"/>
      <c r="L56" s="86"/>
      <c r="M56" s="86"/>
      <c r="N56" s="86"/>
      <c r="O56" s="86"/>
      <c r="P56" s="86"/>
    </row>
    <row r="57" spans="1:16">
      <c r="A57" s="86"/>
      <c r="B57" s="86"/>
      <c r="C57" s="86"/>
      <c r="D57" s="86"/>
      <c r="E57" s="86"/>
      <c r="F57" s="86"/>
      <c r="G57" s="86"/>
      <c r="H57" s="86"/>
      <c r="I57" s="86"/>
      <c r="J57" s="86"/>
      <c r="K57" s="86"/>
      <c r="L57" s="86"/>
      <c r="M57" s="86"/>
      <c r="N57" s="86"/>
      <c r="O57" s="86"/>
      <c r="P57" s="86"/>
    </row>
    <row r="58" spans="1:16">
      <c r="A58" s="86"/>
      <c r="B58" s="86"/>
      <c r="C58" s="86"/>
      <c r="D58" s="86"/>
      <c r="E58" s="86"/>
      <c r="F58" s="86"/>
      <c r="G58" s="86"/>
      <c r="H58" s="86"/>
      <c r="I58" s="86"/>
      <c r="J58" s="86"/>
      <c r="K58" s="86"/>
      <c r="L58" s="86"/>
      <c r="M58" s="86"/>
      <c r="N58" s="86"/>
      <c r="O58" s="86"/>
      <c r="P58" s="86"/>
    </row>
    <row r="59" spans="1:16">
      <c r="A59" s="86"/>
      <c r="B59" s="86"/>
      <c r="C59" s="86"/>
      <c r="D59" s="86"/>
      <c r="E59" s="86"/>
      <c r="F59" s="86"/>
      <c r="G59" s="86"/>
      <c r="H59" s="86"/>
      <c r="I59" s="86"/>
      <c r="J59" s="86"/>
      <c r="K59" s="86"/>
      <c r="L59" s="86"/>
      <c r="M59" s="86"/>
      <c r="N59" s="86"/>
      <c r="O59" s="86"/>
      <c r="P59" s="86"/>
    </row>
    <row r="60" spans="1:16">
      <c r="A60" s="86"/>
      <c r="B60" s="86"/>
      <c r="C60" s="86"/>
      <c r="D60" s="86"/>
      <c r="E60" s="86"/>
      <c r="F60" s="86"/>
      <c r="G60" s="86"/>
      <c r="H60" s="86"/>
      <c r="I60" s="86"/>
      <c r="J60" s="86"/>
      <c r="K60" s="86"/>
      <c r="L60" s="86"/>
      <c r="M60" s="86"/>
      <c r="N60" s="86"/>
      <c r="O60" s="86"/>
      <c r="P60" s="86"/>
    </row>
    <row r="61" spans="1:16">
      <c r="A61" s="86"/>
      <c r="B61" s="86"/>
      <c r="C61" s="86"/>
      <c r="D61" s="86"/>
      <c r="E61" s="86"/>
      <c r="F61" s="86"/>
      <c r="G61" s="86"/>
      <c r="H61" s="86"/>
      <c r="I61" s="86"/>
      <c r="J61" s="86"/>
      <c r="K61" s="86"/>
      <c r="L61" s="86"/>
      <c r="M61" s="86"/>
      <c r="N61" s="86"/>
      <c r="O61" s="86"/>
      <c r="P61" s="86"/>
    </row>
    <row r="62" spans="1:16">
      <c r="A62" s="86"/>
      <c r="B62" s="86"/>
      <c r="C62" s="86"/>
      <c r="D62" s="86"/>
      <c r="E62" s="86"/>
      <c r="F62" s="86"/>
      <c r="G62" s="86"/>
      <c r="H62" s="86"/>
      <c r="I62" s="86"/>
      <c r="J62" s="86"/>
      <c r="K62" s="86"/>
      <c r="L62" s="86"/>
      <c r="M62" s="86"/>
      <c r="N62" s="86"/>
      <c r="O62" s="86"/>
      <c r="P62" s="86"/>
    </row>
    <row r="63" spans="1:16">
      <c r="A63" s="86"/>
      <c r="B63" s="86"/>
      <c r="C63" s="86"/>
      <c r="D63" s="86"/>
      <c r="E63" s="86"/>
      <c r="F63" s="86"/>
      <c r="G63" s="86"/>
      <c r="H63" s="86"/>
      <c r="I63" s="86"/>
      <c r="J63" s="86"/>
      <c r="K63" s="86"/>
      <c r="L63" s="86"/>
      <c r="M63" s="86"/>
      <c r="N63" s="86"/>
      <c r="O63" s="86"/>
      <c r="P63" s="86"/>
    </row>
    <row r="64" spans="1:16">
      <c r="A64" s="86"/>
      <c r="B64" s="86"/>
      <c r="C64" s="86"/>
      <c r="D64" s="86"/>
      <c r="E64" s="86"/>
      <c r="F64" s="86"/>
      <c r="G64" s="86"/>
      <c r="H64" s="86"/>
      <c r="I64" s="86"/>
      <c r="J64" s="86"/>
      <c r="K64" s="86"/>
      <c r="L64" s="86"/>
      <c r="M64" s="86"/>
      <c r="N64" s="86"/>
      <c r="O64" s="86"/>
      <c r="P64" s="86"/>
    </row>
    <row r="65" spans="1:16">
      <c r="A65" s="86"/>
      <c r="B65" s="86"/>
      <c r="C65" s="86"/>
      <c r="D65" s="86"/>
      <c r="E65" s="86"/>
      <c r="F65" s="86"/>
      <c r="G65" s="86"/>
      <c r="H65" s="86"/>
      <c r="I65" s="86"/>
      <c r="J65" s="86"/>
      <c r="K65" s="86"/>
      <c r="L65" s="86"/>
      <c r="M65" s="86"/>
      <c r="N65" s="86"/>
      <c r="O65" s="86"/>
      <c r="P65" s="86"/>
    </row>
    <row r="66" spans="1:16">
      <c r="A66" s="86"/>
      <c r="B66" s="86"/>
      <c r="C66" s="86"/>
      <c r="D66" s="86"/>
      <c r="E66" s="86"/>
      <c r="F66" s="86"/>
      <c r="G66" s="86"/>
      <c r="H66" s="86"/>
      <c r="I66" s="86"/>
      <c r="J66" s="86"/>
      <c r="K66" s="86"/>
      <c r="L66" s="86"/>
      <c r="M66" s="86"/>
      <c r="N66" s="86"/>
      <c r="O66" s="86"/>
      <c r="P66" s="86"/>
    </row>
    <row r="67" spans="1:16">
      <c r="A67" s="86"/>
      <c r="B67" s="86"/>
      <c r="C67" s="86"/>
      <c r="D67" s="86"/>
      <c r="E67" s="86"/>
      <c r="F67" s="86"/>
      <c r="G67" s="86"/>
      <c r="H67" s="86"/>
      <c r="I67" s="86"/>
      <c r="J67" s="86"/>
      <c r="K67" s="86"/>
      <c r="L67" s="86"/>
      <c r="M67" s="86"/>
      <c r="N67" s="86"/>
      <c r="O67" s="86"/>
      <c r="P67" s="86"/>
    </row>
    <row r="68" spans="1:16">
      <c r="A68" s="86"/>
      <c r="B68" s="86"/>
      <c r="C68" s="86"/>
      <c r="D68" s="86"/>
      <c r="E68" s="86"/>
      <c r="F68" s="86"/>
      <c r="G68" s="86"/>
      <c r="H68" s="86"/>
      <c r="I68" s="86"/>
      <c r="J68" s="86"/>
      <c r="K68" s="86"/>
      <c r="L68" s="86"/>
      <c r="M68" s="86"/>
      <c r="N68" s="86"/>
      <c r="O68" s="86"/>
      <c r="P68" s="86"/>
    </row>
    <row r="69" spans="1:16">
      <c r="A69" s="86"/>
      <c r="B69" s="86"/>
      <c r="C69" s="86"/>
      <c r="D69" s="86"/>
      <c r="E69" s="86"/>
      <c r="F69" s="86"/>
      <c r="G69" s="86"/>
      <c r="H69" s="86"/>
      <c r="I69" s="86"/>
      <c r="J69" s="86"/>
      <c r="K69" s="86"/>
      <c r="L69" s="86"/>
      <c r="M69" s="86"/>
      <c r="N69" s="86"/>
      <c r="O69" s="86"/>
      <c r="P69" s="86"/>
    </row>
    <row r="70" spans="1:16">
      <c r="A70" s="86"/>
      <c r="B70" s="86"/>
      <c r="C70" s="86"/>
      <c r="D70" s="86"/>
      <c r="E70" s="86"/>
      <c r="F70" s="86"/>
      <c r="G70" s="86"/>
      <c r="H70" s="86"/>
      <c r="I70" s="86"/>
      <c r="J70" s="86"/>
      <c r="K70" s="86"/>
      <c r="L70" s="86"/>
      <c r="M70" s="86"/>
      <c r="N70" s="86"/>
      <c r="O70" s="86"/>
      <c r="P70" s="86"/>
    </row>
    <row r="71" spans="1:16">
      <c r="A71" s="119" t="s">
        <v>96</v>
      </c>
      <c r="B71" s="86"/>
      <c r="C71" s="86"/>
      <c r="D71" s="86"/>
      <c r="E71" s="86"/>
      <c r="F71" s="86"/>
      <c r="G71" s="86"/>
      <c r="H71" s="86"/>
      <c r="I71" s="86"/>
      <c r="J71" s="86"/>
      <c r="K71" s="86"/>
      <c r="L71" s="86"/>
      <c r="M71" s="86"/>
      <c r="N71" s="86"/>
      <c r="O71" s="86"/>
      <c r="P71" s="86"/>
    </row>
  </sheetData>
  <mergeCells count="1">
    <mergeCell ref="A3:Q3"/>
  </mergeCells>
  <pageMargins left="0.7" right="0.7" top="0.75" bottom="0.75" header="0.3" footer="0.3"/>
  <headerFooter>
    <oddHeader>&amp;C&amp;"Aptos"&amp;12&amp;KFF0000 OFFICIAL&amp;1#_x000D_</oddHeader>
    <oddFooter>&amp;C_x000D_&amp;1#&amp;"Aptos"&amp;12&amp;KFF0000 OFFICIAL</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10FF-C8ED-4876-9577-27789BB85FAE}">
  <sheetPr>
    <tabColor theme="4" tint="-0.249977111117893"/>
  </sheetPr>
  <dimension ref="A1:Q188"/>
  <sheetViews>
    <sheetView workbookViewId="0">
      <pane ySplit="4" topLeftCell="A5" activePane="bottomLeft" state="frozen"/>
      <selection pane="bottomLeft"/>
    </sheetView>
  </sheetViews>
  <sheetFormatPr defaultRowHeight="13.15"/>
  <cols>
    <col min="1" max="1" width="11.85546875" customWidth="1"/>
    <col min="2" max="2" width="20.28515625" customWidth="1"/>
    <col min="3" max="3" width="50.7109375" customWidth="1"/>
    <col min="4" max="4" width="14.7109375" style="25" customWidth="1"/>
    <col min="5" max="5" width="10.7109375" style="29" customWidth="1"/>
    <col min="6" max="6" width="14.7109375" style="26" customWidth="1"/>
    <col min="7" max="7" width="10.7109375" style="29" customWidth="1"/>
    <col min="8" max="8" width="14.7109375" style="29" customWidth="1"/>
    <col min="9" max="9" width="10.7109375" style="29" customWidth="1"/>
    <col min="10" max="10" width="14.7109375" style="26" customWidth="1"/>
    <col min="11" max="11" width="10.7109375" style="74" customWidth="1"/>
    <col min="12" max="13" width="14.7109375" customWidth="1"/>
    <col min="14" max="14" width="10.7109375" customWidth="1"/>
    <col min="15" max="16" width="14.7109375" customWidth="1"/>
  </cols>
  <sheetData>
    <row r="1" spans="1:17" s="23" customFormat="1" ht="25.5" customHeight="1">
      <c r="A1" s="22" t="s">
        <v>0</v>
      </c>
      <c r="B1" s="30"/>
      <c r="C1" s="30"/>
      <c r="D1" s="30"/>
      <c r="E1" s="47"/>
      <c r="F1" s="30"/>
      <c r="G1" s="47"/>
      <c r="H1" s="30"/>
      <c r="I1" s="47"/>
      <c r="J1" s="30"/>
      <c r="K1" s="77"/>
      <c r="L1" s="17"/>
      <c r="M1" s="17"/>
      <c r="N1" s="17"/>
      <c r="O1" s="17"/>
      <c r="P1" s="17"/>
      <c r="Q1" s="17"/>
    </row>
    <row r="2" spans="1:17" s="23" customFormat="1" ht="10.15" customHeight="1">
      <c r="A2" s="30"/>
      <c r="B2" s="30"/>
      <c r="C2" s="30"/>
      <c r="D2" s="30"/>
      <c r="E2" s="47"/>
      <c r="F2" s="30"/>
      <c r="G2" s="47"/>
      <c r="H2" s="30"/>
      <c r="I2" s="47"/>
      <c r="J2" s="30"/>
      <c r="K2" s="77"/>
      <c r="L2" s="17"/>
      <c r="M2" s="17"/>
      <c r="N2" s="17"/>
      <c r="O2" s="17"/>
      <c r="P2" s="17"/>
      <c r="Q2" s="17"/>
    </row>
    <row r="3" spans="1:17" s="23" customFormat="1" ht="50.1" customHeight="1">
      <c r="A3" s="149" t="s">
        <v>125</v>
      </c>
      <c r="B3" s="149"/>
      <c r="C3" s="149"/>
      <c r="D3" s="149"/>
      <c r="E3" s="149"/>
      <c r="F3" s="149"/>
      <c r="G3" s="149"/>
      <c r="H3" s="149"/>
      <c r="I3" s="149"/>
      <c r="J3" s="149"/>
      <c r="K3" s="149"/>
      <c r="L3" s="149"/>
      <c r="M3" s="149"/>
      <c r="N3" s="149"/>
      <c r="O3" s="17"/>
      <c r="P3" s="17"/>
      <c r="Q3" s="17"/>
    </row>
    <row r="4" spans="1:17" s="27" customFormat="1" ht="82.35" customHeight="1">
      <c r="A4" s="40" t="s">
        <v>67</v>
      </c>
      <c r="B4" s="40" t="s">
        <v>68</v>
      </c>
      <c r="C4" s="40" t="s">
        <v>126</v>
      </c>
      <c r="D4" s="41" t="s">
        <v>69</v>
      </c>
      <c r="E4" s="43" t="s">
        <v>70</v>
      </c>
      <c r="F4" s="42" t="s">
        <v>71</v>
      </c>
      <c r="G4" s="43" t="s">
        <v>72</v>
      </c>
      <c r="H4" s="42" t="s">
        <v>73</v>
      </c>
      <c r="I4" s="43" t="s">
        <v>74</v>
      </c>
      <c r="J4" s="42" t="s">
        <v>75</v>
      </c>
      <c r="K4" s="43" t="s">
        <v>76</v>
      </c>
      <c r="L4" s="42" t="s">
        <v>77</v>
      </c>
      <c r="M4" s="42" t="s">
        <v>78</v>
      </c>
      <c r="N4" s="42" t="s">
        <v>79</v>
      </c>
      <c r="O4" s="42" t="s">
        <v>80</v>
      </c>
      <c r="P4" s="42" t="s">
        <v>81</v>
      </c>
      <c r="Q4" s="107"/>
    </row>
    <row r="5" spans="1:17" s="28" customFormat="1" ht="15" customHeight="1">
      <c r="A5" s="110" t="s">
        <v>82</v>
      </c>
      <c r="B5" s="110" t="s">
        <v>83</v>
      </c>
      <c r="C5" s="110" t="s">
        <v>83</v>
      </c>
      <c r="D5" s="111">
        <v>49127986</v>
      </c>
      <c r="E5" s="112">
        <v>100</v>
      </c>
      <c r="F5" s="113">
        <v>6148206801.3400002</v>
      </c>
      <c r="G5" s="112">
        <v>100</v>
      </c>
      <c r="H5" s="113">
        <v>3246625230.5700002</v>
      </c>
      <c r="I5" s="112">
        <v>100</v>
      </c>
      <c r="J5" s="113">
        <v>2901581570.77</v>
      </c>
      <c r="K5" s="112">
        <v>100</v>
      </c>
      <c r="L5" s="113">
        <v>125.15</v>
      </c>
      <c r="M5" s="113">
        <v>66.09</v>
      </c>
      <c r="N5" s="112">
        <v>27.46</v>
      </c>
      <c r="O5" s="113">
        <v>59.06</v>
      </c>
      <c r="P5" s="113">
        <v>81.42</v>
      </c>
      <c r="Q5" s="70"/>
    </row>
    <row r="6" spans="1:17" s="28" customFormat="1" ht="15" customHeight="1">
      <c r="A6" s="110" t="s">
        <v>82</v>
      </c>
      <c r="B6" s="110" t="s">
        <v>84</v>
      </c>
      <c r="C6" s="110" t="s">
        <v>83</v>
      </c>
      <c r="D6" s="111">
        <v>20524190</v>
      </c>
      <c r="E6" s="112">
        <v>41.78</v>
      </c>
      <c r="F6" s="113">
        <v>1195680786.4000001</v>
      </c>
      <c r="G6" s="112">
        <v>19.45</v>
      </c>
      <c r="H6" s="113">
        <v>792463011.40999997</v>
      </c>
      <c r="I6" s="112">
        <v>24.41</v>
      </c>
      <c r="J6" s="113">
        <v>403217774.99000001</v>
      </c>
      <c r="K6" s="112">
        <v>13.9</v>
      </c>
      <c r="L6" s="113">
        <v>58.26</v>
      </c>
      <c r="M6" s="113">
        <v>38.61</v>
      </c>
      <c r="N6" s="112">
        <v>31.2</v>
      </c>
      <c r="O6" s="113">
        <v>19.649999999999999</v>
      </c>
      <c r="P6" s="113">
        <v>28.56</v>
      </c>
      <c r="Q6" s="70"/>
    </row>
    <row r="7" spans="1:17" ht="15" customHeight="1">
      <c r="A7" s="67" t="s">
        <v>82</v>
      </c>
      <c r="B7" s="67" t="s">
        <v>84</v>
      </c>
      <c r="C7" s="67" t="s">
        <v>127</v>
      </c>
      <c r="D7" s="68">
        <v>10453666</v>
      </c>
      <c r="E7" s="88">
        <v>21.28</v>
      </c>
      <c r="F7" s="69">
        <v>668834911.63</v>
      </c>
      <c r="G7" s="88">
        <v>10.88</v>
      </c>
      <c r="H7" s="69">
        <v>447171246</v>
      </c>
      <c r="I7" s="88">
        <v>13.77</v>
      </c>
      <c r="J7" s="69">
        <v>221663665.63</v>
      </c>
      <c r="K7" s="88">
        <v>7.64</v>
      </c>
      <c r="L7" s="69">
        <v>63.98</v>
      </c>
      <c r="M7" s="69">
        <v>42.78</v>
      </c>
      <c r="N7" s="88">
        <v>34.92</v>
      </c>
      <c r="O7" s="69">
        <v>21.2</v>
      </c>
      <c r="P7" s="69">
        <v>32.58</v>
      </c>
      <c r="Q7" s="1"/>
    </row>
    <row r="8" spans="1:17" ht="15" customHeight="1">
      <c r="A8" s="67" t="s">
        <v>82</v>
      </c>
      <c r="B8" s="67" t="s">
        <v>84</v>
      </c>
      <c r="C8" s="67" t="s">
        <v>128</v>
      </c>
      <c r="D8" s="68">
        <v>1781891</v>
      </c>
      <c r="E8" s="88">
        <v>3.63</v>
      </c>
      <c r="F8" s="69">
        <v>82558160.200000003</v>
      </c>
      <c r="G8" s="88">
        <v>1.34</v>
      </c>
      <c r="H8" s="69">
        <v>45479101.149999999</v>
      </c>
      <c r="I8" s="88">
        <v>1.4</v>
      </c>
      <c r="J8" s="69">
        <v>37079059.049999997</v>
      </c>
      <c r="K8" s="88">
        <v>1.28</v>
      </c>
      <c r="L8" s="69">
        <v>46.33</v>
      </c>
      <c r="M8" s="69">
        <v>25.52</v>
      </c>
      <c r="N8" s="88">
        <v>10.51</v>
      </c>
      <c r="O8" s="69">
        <v>20.81</v>
      </c>
      <c r="P8" s="69">
        <v>23.25</v>
      </c>
      <c r="Q8" s="1"/>
    </row>
    <row r="9" spans="1:17" ht="15" customHeight="1">
      <c r="A9" s="67" t="s">
        <v>82</v>
      </c>
      <c r="B9" s="67" t="s">
        <v>84</v>
      </c>
      <c r="C9" s="67" t="s">
        <v>129</v>
      </c>
      <c r="D9" s="68">
        <v>8288633</v>
      </c>
      <c r="E9" s="88">
        <v>16.87</v>
      </c>
      <c r="F9" s="69">
        <v>444287714.56999999</v>
      </c>
      <c r="G9" s="88">
        <v>7.23</v>
      </c>
      <c r="H9" s="69">
        <v>299812664.25999999</v>
      </c>
      <c r="I9" s="88">
        <v>9.23</v>
      </c>
      <c r="J9" s="69">
        <v>144475050.31</v>
      </c>
      <c r="K9" s="88">
        <v>4.9800000000000004</v>
      </c>
      <c r="L9" s="69">
        <v>53.6</v>
      </c>
      <c r="M9" s="69">
        <v>36.17</v>
      </c>
      <c r="N9" s="88">
        <v>30.95</v>
      </c>
      <c r="O9" s="69">
        <v>17.43</v>
      </c>
      <c r="P9" s="69">
        <v>25.24</v>
      </c>
      <c r="Q9" s="1"/>
    </row>
    <row r="10" spans="1:17" s="28" customFormat="1" ht="15" customHeight="1">
      <c r="A10" s="110" t="s">
        <v>82</v>
      </c>
      <c r="B10" s="110" t="s">
        <v>85</v>
      </c>
      <c r="C10" s="110" t="s">
        <v>83</v>
      </c>
      <c r="D10" s="111">
        <v>770909</v>
      </c>
      <c r="E10" s="112">
        <v>1.57</v>
      </c>
      <c r="F10" s="113">
        <v>190090151.05000001</v>
      </c>
      <c r="G10" s="112">
        <v>3.09</v>
      </c>
      <c r="H10" s="113">
        <v>78436558.180000007</v>
      </c>
      <c r="I10" s="112">
        <v>2.42</v>
      </c>
      <c r="J10" s="113">
        <v>111653592.87</v>
      </c>
      <c r="K10" s="112">
        <v>3.85</v>
      </c>
      <c r="L10" s="113">
        <v>246.58</v>
      </c>
      <c r="M10" s="113">
        <v>101.75</v>
      </c>
      <c r="N10" s="112">
        <v>2.16</v>
      </c>
      <c r="O10" s="113">
        <v>144.83000000000001</v>
      </c>
      <c r="P10" s="113">
        <v>148.03</v>
      </c>
      <c r="Q10" s="70"/>
    </row>
    <row r="11" spans="1:17" ht="15" customHeight="1">
      <c r="A11" s="67" t="s">
        <v>82</v>
      </c>
      <c r="B11" s="67" t="s">
        <v>85</v>
      </c>
      <c r="C11" s="67" t="s">
        <v>130</v>
      </c>
      <c r="D11" s="68">
        <v>86969</v>
      </c>
      <c r="E11" s="88">
        <v>0.18</v>
      </c>
      <c r="F11" s="69">
        <v>14313055.390000001</v>
      </c>
      <c r="G11" s="88">
        <v>0.23</v>
      </c>
      <c r="H11" s="69">
        <v>5498088.0599999996</v>
      </c>
      <c r="I11" s="88">
        <v>0.17</v>
      </c>
      <c r="J11" s="69">
        <v>8814967.3300000001</v>
      </c>
      <c r="K11" s="88">
        <v>0.3</v>
      </c>
      <c r="L11" s="69">
        <v>164.58</v>
      </c>
      <c r="M11" s="69">
        <v>63.22</v>
      </c>
      <c r="N11" s="88">
        <v>2.4</v>
      </c>
      <c r="O11" s="69">
        <v>101.36</v>
      </c>
      <c r="P11" s="69">
        <v>103.84</v>
      </c>
      <c r="Q11" s="1"/>
    </row>
    <row r="12" spans="1:17" ht="15" customHeight="1">
      <c r="A12" s="67" t="s">
        <v>82</v>
      </c>
      <c r="B12" s="67" t="s">
        <v>85</v>
      </c>
      <c r="C12" s="67" t="s">
        <v>131</v>
      </c>
      <c r="D12" s="68">
        <v>2493</v>
      </c>
      <c r="E12" s="88">
        <v>0.01</v>
      </c>
      <c r="F12" s="69">
        <v>1472185.1</v>
      </c>
      <c r="G12" s="88">
        <v>0.02</v>
      </c>
      <c r="H12" s="69">
        <v>387962.01</v>
      </c>
      <c r="I12" s="88">
        <v>0.01</v>
      </c>
      <c r="J12" s="69">
        <v>1084223.0900000001</v>
      </c>
      <c r="K12" s="88">
        <v>0.04</v>
      </c>
      <c r="L12" s="69">
        <v>590.53</v>
      </c>
      <c r="M12" s="69">
        <v>155.62</v>
      </c>
      <c r="N12" s="88">
        <v>6.26</v>
      </c>
      <c r="O12" s="69">
        <v>434.91</v>
      </c>
      <c r="P12" s="69">
        <v>463.94</v>
      </c>
      <c r="Q12" s="1"/>
    </row>
    <row r="13" spans="1:17" ht="15" customHeight="1">
      <c r="A13" s="67" t="s">
        <v>82</v>
      </c>
      <c r="B13" s="67" t="s">
        <v>85</v>
      </c>
      <c r="C13" s="67" t="s">
        <v>132</v>
      </c>
      <c r="D13" s="68">
        <v>681447</v>
      </c>
      <c r="E13" s="88">
        <v>1.39</v>
      </c>
      <c r="F13" s="69">
        <v>174304910.56</v>
      </c>
      <c r="G13" s="88">
        <v>2.84</v>
      </c>
      <c r="H13" s="69">
        <v>72550508.109999999</v>
      </c>
      <c r="I13" s="88">
        <v>2.23</v>
      </c>
      <c r="J13" s="69">
        <v>101754402.45</v>
      </c>
      <c r="K13" s="88">
        <v>3.51</v>
      </c>
      <c r="L13" s="69">
        <v>255.79</v>
      </c>
      <c r="M13" s="69">
        <v>106.47</v>
      </c>
      <c r="N13" s="88">
        <v>2.11</v>
      </c>
      <c r="O13" s="69">
        <v>149.32</v>
      </c>
      <c r="P13" s="69">
        <v>152.55000000000001</v>
      </c>
      <c r="Q13" s="1"/>
    </row>
    <row r="14" spans="1:17" s="28" customFormat="1" ht="15" customHeight="1">
      <c r="A14" s="110" t="s">
        <v>82</v>
      </c>
      <c r="B14" s="110" t="s">
        <v>86</v>
      </c>
      <c r="C14" s="110" t="s">
        <v>83</v>
      </c>
      <c r="D14" s="111">
        <v>391312</v>
      </c>
      <c r="E14" s="112">
        <v>0.8</v>
      </c>
      <c r="F14" s="113">
        <v>111436169.44</v>
      </c>
      <c r="G14" s="112">
        <v>1.81</v>
      </c>
      <c r="H14" s="113">
        <v>55930053.880000003</v>
      </c>
      <c r="I14" s="112">
        <v>1.72</v>
      </c>
      <c r="J14" s="113">
        <v>55506115.560000002</v>
      </c>
      <c r="K14" s="112">
        <v>1.91</v>
      </c>
      <c r="L14" s="113">
        <v>284.77999999999997</v>
      </c>
      <c r="M14" s="113">
        <v>142.93</v>
      </c>
      <c r="N14" s="112">
        <v>7.46</v>
      </c>
      <c r="O14" s="113">
        <v>141.85</v>
      </c>
      <c r="P14" s="113">
        <v>153.29</v>
      </c>
      <c r="Q14" s="70"/>
    </row>
    <row r="15" spans="1:17" ht="15" customHeight="1">
      <c r="A15" s="67" t="s">
        <v>82</v>
      </c>
      <c r="B15" s="67" t="s">
        <v>86</v>
      </c>
      <c r="C15" s="67" t="s">
        <v>133</v>
      </c>
      <c r="D15" s="68">
        <v>72585</v>
      </c>
      <c r="E15" s="88">
        <v>0.15</v>
      </c>
      <c r="F15" s="69">
        <v>10312232.57</v>
      </c>
      <c r="G15" s="88">
        <v>0.17</v>
      </c>
      <c r="H15" s="69">
        <v>3738606.44</v>
      </c>
      <c r="I15" s="88">
        <v>0.12</v>
      </c>
      <c r="J15" s="69">
        <v>6573626.1299999999</v>
      </c>
      <c r="K15" s="88">
        <v>0.23</v>
      </c>
      <c r="L15" s="69">
        <v>142.07</v>
      </c>
      <c r="M15" s="69">
        <v>51.51</v>
      </c>
      <c r="N15" s="88">
        <v>7.27</v>
      </c>
      <c r="O15" s="69">
        <v>90.56</v>
      </c>
      <c r="P15" s="69">
        <v>97.67</v>
      </c>
      <c r="Q15" s="1"/>
    </row>
    <row r="16" spans="1:17" ht="15" customHeight="1">
      <c r="A16" s="67" t="s">
        <v>82</v>
      </c>
      <c r="B16" s="67" t="s">
        <v>86</v>
      </c>
      <c r="C16" s="67" t="s">
        <v>134</v>
      </c>
      <c r="D16" s="68">
        <v>45598</v>
      </c>
      <c r="E16" s="88">
        <v>0.09</v>
      </c>
      <c r="F16" s="69">
        <v>5074692.22</v>
      </c>
      <c r="G16" s="88">
        <v>0.08</v>
      </c>
      <c r="H16" s="69">
        <v>2980510.19</v>
      </c>
      <c r="I16" s="88">
        <v>0.09</v>
      </c>
      <c r="J16" s="69">
        <v>2094182.03</v>
      </c>
      <c r="K16" s="88">
        <v>7.0000000000000007E-2</v>
      </c>
      <c r="L16" s="69">
        <v>111.29</v>
      </c>
      <c r="M16" s="69">
        <v>65.36</v>
      </c>
      <c r="N16" s="88">
        <v>11.18</v>
      </c>
      <c r="O16" s="69">
        <v>45.93</v>
      </c>
      <c r="P16" s="69">
        <v>51.71</v>
      </c>
      <c r="Q16" s="1"/>
    </row>
    <row r="17" spans="1:17" s="23" customFormat="1" ht="15" customHeight="1">
      <c r="A17" s="67" t="s">
        <v>82</v>
      </c>
      <c r="B17" s="67" t="s">
        <v>86</v>
      </c>
      <c r="C17" s="67" t="s">
        <v>135</v>
      </c>
      <c r="D17" s="68">
        <v>15465</v>
      </c>
      <c r="E17" s="88">
        <v>0.03</v>
      </c>
      <c r="F17" s="69">
        <v>1327120.04</v>
      </c>
      <c r="G17" s="88">
        <v>0.02</v>
      </c>
      <c r="H17" s="69">
        <v>653767.21</v>
      </c>
      <c r="I17" s="88">
        <v>0.02</v>
      </c>
      <c r="J17" s="69">
        <v>673352.83</v>
      </c>
      <c r="K17" s="88">
        <v>0.02</v>
      </c>
      <c r="L17" s="69">
        <v>85.81</v>
      </c>
      <c r="M17" s="69">
        <v>42.27</v>
      </c>
      <c r="N17" s="88">
        <v>7.35</v>
      </c>
      <c r="O17" s="69">
        <v>43.54</v>
      </c>
      <c r="P17" s="69">
        <v>47</v>
      </c>
      <c r="Q17" s="17"/>
    </row>
    <row r="18" spans="1:17" ht="15" customHeight="1">
      <c r="A18" s="67" t="s">
        <v>82</v>
      </c>
      <c r="B18" s="67" t="s">
        <v>86</v>
      </c>
      <c r="C18" s="67" t="s">
        <v>136</v>
      </c>
      <c r="D18" s="68">
        <v>257615</v>
      </c>
      <c r="E18" s="88">
        <v>0.52</v>
      </c>
      <c r="F18" s="69">
        <v>94715731.040000007</v>
      </c>
      <c r="G18" s="88">
        <v>1.54</v>
      </c>
      <c r="H18" s="69">
        <v>48554284.640000001</v>
      </c>
      <c r="I18" s="88">
        <v>1.5</v>
      </c>
      <c r="J18" s="69">
        <v>46161446.399999999</v>
      </c>
      <c r="K18" s="88">
        <v>1.59</v>
      </c>
      <c r="L18" s="69">
        <v>367.66</v>
      </c>
      <c r="M18" s="69">
        <v>188.48</v>
      </c>
      <c r="N18" s="88">
        <v>6.87</v>
      </c>
      <c r="O18" s="69">
        <v>179.19</v>
      </c>
      <c r="P18" s="69">
        <v>192.4</v>
      </c>
      <c r="Q18" s="1"/>
    </row>
    <row r="19" spans="1:17" s="28" customFormat="1" ht="15" customHeight="1">
      <c r="A19" s="67" t="s">
        <v>82</v>
      </c>
      <c r="B19" s="67" t="s">
        <v>86</v>
      </c>
      <c r="C19" s="67" t="s">
        <v>137</v>
      </c>
      <c r="D19" s="68">
        <v>49</v>
      </c>
      <c r="E19" s="88">
        <v>0</v>
      </c>
      <c r="F19" s="69">
        <v>6393.57</v>
      </c>
      <c r="G19" s="88">
        <v>0</v>
      </c>
      <c r="H19" s="69">
        <v>2885.4</v>
      </c>
      <c r="I19" s="88">
        <v>0</v>
      </c>
      <c r="J19" s="69">
        <v>3508.17</v>
      </c>
      <c r="K19" s="88">
        <v>0</v>
      </c>
      <c r="L19" s="69">
        <v>130.47999999999999</v>
      </c>
      <c r="M19" s="69">
        <v>58.89</v>
      </c>
      <c r="N19" s="88">
        <v>4.08</v>
      </c>
      <c r="O19" s="69">
        <v>71.599999999999994</v>
      </c>
      <c r="P19" s="69">
        <v>74.64</v>
      </c>
      <c r="Q19" s="70"/>
    </row>
    <row r="20" spans="1:17" s="28" customFormat="1" ht="15" customHeight="1">
      <c r="A20" s="110" t="s">
        <v>82</v>
      </c>
      <c r="B20" s="110" t="s">
        <v>87</v>
      </c>
      <c r="C20" s="110" t="s">
        <v>83</v>
      </c>
      <c r="D20" s="111">
        <v>35329</v>
      </c>
      <c r="E20" s="112">
        <v>7.0000000000000007E-2</v>
      </c>
      <c r="F20" s="113">
        <v>13239098.85</v>
      </c>
      <c r="G20" s="112">
        <v>0.22</v>
      </c>
      <c r="H20" s="113">
        <v>4575935.71</v>
      </c>
      <c r="I20" s="112">
        <v>0.14000000000000001</v>
      </c>
      <c r="J20" s="113">
        <v>8663163.1400000006</v>
      </c>
      <c r="K20" s="112">
        <v>0.3</v>
      </c>
      <c r="L20" s="113">
        <v>374.74</v>
      </c>
      <c r="M20" s="113">
        <v>129.52000000000001</v>
      </c>
      <c r="N20" s="112">
        <v>7.66</v>
      </c>
      <c r="O20" s="113">
        <v>245.21</v>
      </c>
      <c r="P20" s="113">
        <v>265.55</v>
      </c>
      <c r="Q20" s="70"/>
    </row>
    <row r="21" spans="1:17" s="28" customFormat="1" ht="15" customHeight="1">
      <c r="A21" s="67" t="s">
        <v>82</v>
      </c>
      <c r="B21" s="67" t="s">
        <v>87</v>
      </c>
      <c r="C21" s="67" t="s">
        <v>87</v>
      </c>
      <c r="D21" s="68">
        <v>35329</v>
      </c>
      <c r="E21" s="88">
        <v>7.0000000000000007E-2</v>
      </c>
      <c r="F21" s="69">
        <v>13239098.85</v>
      </c>
      <c r="G21" s="88">
        <v>0.22</v>
      </c>
      <c r="H21" s="69">
        <v>4575935.71</v>
      </c>
      <c r="I21" s="88">
        <v>0.14000000000000001</v>
      </c>
      <c r="J21" s="69">
        <v>8663163.1400000006</v>
      </c>
      <c r="K21" s="88">
        <v>0.3</v>
      </c>
      <c r="L21" s="69">
        <v>374.74</v>
      </c>
      <c r="M21" s="69">
        <v>129.52000000000001</v>
      </c>
      <c r="N21" s="88">
        <v>7.66</v>
      </c>
      <c r="O21" s="69">
        <v>245.21</v>
      </c>
      <c r="P21" s="69">
        <v>265.55</v>
      </c>
      <c r="Q21" s="70"/>
    </row>
    <row r="22" spans="1:17" s="28" customFormat="1" ht="15" customHeight="1">
      <c r="A22" s="110" t="s">
        <v>82</v>
      </c>
      <c r="B22" s="110" t="s">
        <v>88</v>
      </c>
      <c r="C22" s="110" t="s">
        <v>83</v>
      </c>
      <c r="D22" s="111">
        <v>1090583</v>
      </c>
      <c r="E22" s="112">
        <v>2.2200000000000002</v>
      </c>
      <c r="F22" s="113">
        <v>342971000.48000002</v>
      </c>
      <c r="G22" s="112">
        <v>5.58</v>
      </c>
      <c r="H22" s="113">
        <v>141991492.06999999</v>
      </c>
      <c r="I22" s="112">
        <v>4.37</v>
      </c>
      <c r="J22" s="113">
        <v>200979508.41</v>
      </c>
      <c r="K22" s="112">
        <v>6.93</v>
      </c>
      <c r="L22" s="113">
        <v>314.48</v>
      </c>
      <c r="M22" s="113">
        <v>130.19999999999999</v>
      </c>
      <c r="N22" s="112">
        <v>3.73</v>
      </c>
      <c r="O22" s="113">
        <v>184.29</v>
      </c>
      <c r="P22" s="113">
        <v>191.43</v>
      </c>
      <c r="Q22" s="70"/>
    </row>
    <row r="23" spans="1:17" ht="15" customHeight="1">
      <c r="A23" s="67" t="s">
        <v>82</v>
      </c>
      <c r="B23" s="67" t="s">
        <v>88</v>
      </c>
      <c r="C23" s="67" t="s">
        <v>138</v>
      </c>
      <c r="D23" s="68">
        <v>51</v>
      </c>
      <c r="E23" s="88">
        <v>0</v>
      </c>
      <c r="F23" s="69">
        <v>27912</v>
      </c>
      <c r="G23" s="88">
        <v>0</v>
      </c>
      <c r="H23" s="69">
        <v>11325.8</v>
      </c>
      <c r="I23" s="88">
        <v>0</v>
      </c>
      <c r="J23" s="69">
        <v>16586.2</v>
      </c>
      <c r="K23" s="88">
        <v>0</v>
      </c>
      <c r="L23" s="69">
        <v>547.29</v>
      </c>
      <c r="M23" s="69">
        <v>222.07</v>
      </c>
      <c r="N23" s="88">
        <v>0</v>
      </c>
      <c r="O23" s="69">
        <v>325.22000000000003</v>
      </c>
      <c r="P23" s="69">
        <v>325.22000000000003</v>
      </c>
      <c r="Q23" s="1"/>
    </row>
    <row r="24" spans="1:17" ht="15" customHeight="1">
      <c r="A24" s="67" t="s">
        <v>82</v>
      </c>
      <c r="B24" s="67" t="s">
        <v>88</v>
      </c>
      <c r="C24" s="67" t="s">
        <v>139</v>
      </c>
      <c r="D24" s="68">
        <v>617764</v>
      </c>
      <c r="E24" s="88">
        <v>1.26</v>
      </c>
      <c r="F24" s="69">
        <v>137947912.94</v>
      </c>
      <c r="G24" s="88">
        <v>2.2400000000000002</v>
      </c>
      <c r="H24" s="69">
        <v>60639073.82</v>
      </c>
      <c r="I24" s="88">
        <v>1.87</v>
      </c>
      <c r="J24" s="69">
        <v>77308839.120000005</v>
      </c>
      <c r="K24" s="88">
        <v>2.66</v>
      </c>
      <c r="L24" s="69">
        <v>223.3</v>
      </c>
      <c r="M24" s="69">
        <v>98.16</v>
      </c>
      <c r="N24" s="88">
        <v>4.6399999999999997</v>
      </c>
      <c r="O24" s="69">
        <v>125.14</v>
      </c>
      <c r="P24" s="69">
        <v>131.22999999999999</v>
      </c>
      <c r="Q24" s="1"/>
    </row>
    <row r="25" spans="1:17" ht="15" customHeight="1">
      <c r="A25" s="67" t="s">
        <v>82</v>
      </c>
      <c r="B25" s="67" t="s">
        <v>88</v>
      </c>
      <c r="C25" s="67" t="s">
        <v>140</v>
      </c>
      <c r="D25" s="68">
        <v>5968</v>
      </c>
      <c r="E25" s="88">
        <v>0.01</v>
      </c>
      <c r="F25" s="69">
        <v>1361948.37</v>
      </c>
      <c r="G25" s="88">
        <v>0.02</v>
      </c>
      <c r="H25" s="69">
        <v>538394.52</v>
      </c>
      <c r="I25" s="88">
        <v>0.02</v>
      </c>
      <c r="J25" s="69">
        <v>823553.85</v>
      </c>
      <c r="K25" s="88">
        <v>0.03</v>
      </c>
      <c r="L25" s="69">
        <v>228.21</v>
      </c>
      <c r="M25" s="69">
        <v>90.21</v>
      </c>
      <c r="N25" s="88">
        <v>7.15</v>
      </c>
      <c r="O25" s="69">
        <v>137.99</v>
      </c>
      <c r="P25" s="69">
        <v>148.63</v>
      </c>
      <c r="Q25" s="1"/>
    </row>
    <row r="26" spans="1:17" ht="15" customHeight="1">
      <c r="A26" s="67" t="s">
        <v>82</v>
      </c>
      <c r="B26" s="67" t="s">
        <v>88</v>
      </c>
      <c r="C26" s="67" t="s">
        <v>141</v>
      </c>
      <c r="D26" s="68">
        <v>57</v>
      </c>
      <c r="E26" s="88">
        <v>0</v>
      </c>
      <c r="F26" s="69">
        <v>26614.7</v>
      </c>
      <c r="G26" s="88">
        <v>0</v>
      </c>
      <c r="H26" s="69">
        <v>14748</v>
      </c>
      <c r="I26" s="88">
        <v>0</v>
      </c>
      <c r="J26" s="69">
        <v>11866.7</v>
      </c>
      <c r="K26" s="88">
        <v>0</v>
      </c>
      <c r="L26" s="69">
        <v>466.92</v>
      </c>
      <c r="M26" s="69">
        <v>258.74</v>
      </c>
      <c r="N26" s="88">
        <v>26.32</v>
      </c>
      <c r="O26" s="69">
        <v>208.19</v>
      </c>
      <c r="P26" s="69">
        <v>282.54000000000002</v>
      </c>
      <c r="Q26" s="1"/>
    </row>
    <row r="27" spans="1:17" ht="15" customHeight="1">
      <c r="A27" s="67" t="s">
        <v>82</v>
      </c>
      <c r="B27" s="67" t="s">
        <v>88</v>
      </c>
      <c r="C27" s="67" t="s">
        <v>142</v>
      </c>
      <c r="D27" s="68">
        <v>19378</v>
      </c>
      <c r="E27" s="88">
        <v>0.04</v>
      </c>
      <c r="F27" s="69">
        <v>7390171.6299999999</v>
      </c>
      <c r="G27" s="88">
        <v>0.12</v>
      </c>
      <c r="H27" s="69">
        <v>2303650.81</v>
      </c>
      <c r="I27" s="88">
        <v>7.0000000000000007E-2</v>
      </c>
      <c r="J27" s="69">
        <v>5086520.82</v>
      </c>
      <c r="K27" s="88">
        <v>0.18</v>
      </c>
      <c r="L27" s="69">
        <v>381.37</v>
      </c>
      <c r="M27" s="69">
        <v>118.88</v>
      </c>
      <c r="N27" s="88">
        <v>4.97</v>
      </c>
      <c r="O27" s="69">
        <v>262.49</v>
      </c>
      <c r="P27" s="69">
        <v>276.22000000000003</v>
      </c>
      <c r="Q27" s="1"/>
    </row>
    <row r="28" spans="1:17" ht="15" customHeight="1">
      <c r="A28" s="67" t="s">
        <v>82</v>
      </c>
      <c r="B28" s="67" t="s">
        <v>88</v>
      </c>
      <c r="C28" s="67" t="s">
        <v>143</v>
      </c>
      <c r="D28" s="68">
        <v>4639</v>
      </c>
      <c r="E28" s="88">
        <v>0.01</v>
      </c>
      <c r="F28" s="69">
        <v>1300616.99</v>
      </c>
      <c r="G28" s="88">
        <v>0.02</v>
      </c>
      <c r="H28" s="69">
        <v>486965.47</v>
      </c>
      <c r="I28" s="88">
        <v>0.01</v>
      </c>
      <c r="J28" s="69">
        <v>813651.52</v>
      </c>
      <c r="K28" s="88">
        <v>0.03</v>
      </c>
      <c r="L28" s="69">
        <v>280.37</v>
      </c>
      <c r="M28" s="69">
        <v>104.97</v>
      </c>
      <c r="N28" s="88">
        <v>10.3</v>
      </c>
      <c r="O28" s="69">
        <v>175.39</v>
      </c>
      <c r="P28" s="69">
        <v>195.54</v>
      </c>
      <c r="Q28" s="1"/>
    </row>
    <row r="29" spans="1:17" ht="15" customHeight="1">
      <c r="A29" s="67" t="s">
        <v>82</v>
      </c>
      <c r="B29" s="67" t="s">
        <v>88</v>
      </c>
      <c r="C29" s="67" t="s">
        <v>144</v>
      </c>
      <c r="D29" s="68">
        <v>441391</v>
      </c>
      <c r="E29" s="88">
        <v>0.9</v>
      </c>
      <c r="F29" s="69">
        <v>194646564.30000001</v>
      </c>
      <c r="G29" s="88">
        <v>3.17</v>
      </c>
      <c r="H29" s="69">
        <v>77870794.510000005</v>
      </c>
      <c r="I29" s="88">
        <v>2.4</v>
      </c>
      <c r="J29" s="69">
        <v>116775769.79000001</v>
      </c>
      <c r="K29" s="88">
        <v>4.0199999999999996</v>
      </c>
      <c r="L29" s="69">
        <v>440.98</v>
      </c>
      <c r="M29" s="69">
        <v>176.42</v>
      </c>
      <c r="N29" s="88">
        <v>2.2799999999999998</v>
      </c>
      <c r="O29" s="69">
        <v>264.56</v>
      </c>
      <c r="P29" s="69">
        <v>270.74</v>
      </c>
      <c r="Q29" s="1"/>
    </row>
    <row r="30" spans="1:17" s="28" customFormat="1" ht="15" customHeight="1">
      <c r="A30" s="67" t="s">
        <v>82</v>
      </c>
      <c r="B30" s="67" t="s">
        <v>88</v>
      </c>
      <c r="C30" s="67" t="s">
        <v>145</v>
      </c>
      <c r="D30" s="68">
        <v>1335</v>
      </c>
      <c r="E30" s="88">
        <v>0</v>
      </c>
      <c r="F30" s="69">
        <v>269259.55</v>
      </c>
      <c r="G30" s="88">
        <v>0</v>
      </c>
      <c r="H30" s="69">
        <v>126539.14</v>
      </c>
      <c r="I30" s="88">
        <v>0</v>
      </c>
      <c r="J30" s="69">
        <v>142720.41</v>
      </c>
      <c r="K30" s="88">
        <v>0</v>
      </c>
      <c r="L30" s="69">
        <v>201.69</v>
      </c>
      <c r="M30" s="69">
        <v>94.79</v>
      </c>
      <c r="N30" s="88">
        <v>6.82</v>
      </c>
      <c r="O30" s="69">
        <v>106.91</v>
      </c>
      <c r="P30" s="69">
        <v>114.73</v>
      </c>
      <c r="Q30" s="70"/>
    </row>
    <row r="31" spans="1:17" s="28" customFormat="1" ht="15" customHeight="1">
      <c r="A31" s="110" t="s">
        <v>82</v>
      </c>
      <c r="B31" s="110" t="s">
        <v>89</v>
      </c>
      <c r="C31" s="110" t="s">
        <v>83</v>
      </c>
      <c r="D31" s="111">
        <v>309126</v>
      </c>
      <c r="E31" s="112">
        <v>0.63</v>
      </c>
      <c r="F31" s="113">
        <v>390635309.39999998</v>
      </c>
      <c r="G31" s="112">
        <v>6.35</v>
      </c>
      <c r="H31" s="113">
        <v>140484876.96000001</v>
      </c>
      <c r="I31" s="112">
        <v>4.33</v>
      </c>
      <c r="J31" s="113">
        <v>250150432.44</v>
      </c>
      <c r="K31" s="112">
        <v>8.6199999999999992</v>
      </c>
      <c r="L31" s="113">
        <v>1263.68</v>
      </c>
      <c r="M31" s="113">
        <v>454.46</v>
      </c>
      <c r="N31" s="112">
        <v>32.9</v>
      </c>
      <c r="O31" s="113">
        <v>809.22</v>
      </c>
      <c r="P31" s="113">
        <v>1206.02</v>
      </c>
      <c r="Q31" s="70"/>
    </row>
    <row r="32" spans="1:17" ht="15" customHeight="1">
      <c r="A32" s="67" t="s">
        <v>82</v>
      </c>
      <c r="B32" s="67" t="s">
        <v>89</v>
      </c>
      <c r="C32" s="67" t="s">
        <v>146</v>
      </c>
      <c r="D32" s="68">
        <v>2117</v>
      </c>
      <c r="E32" s="88">
        <v>0</v>
      </c>
      <c r="F32" s="69">
        <v>290716.12</v>
      </c>
      <c r="G32" s="88">
        <v>0</v>
      </c>
      <c r="H32" s="69">
        <v>189102.36</v>
      </c>
      <c r="I32" s="88">
        <v>0.01</v>
      </c>
      <c r="J32" s="69">
        <v>101613.75999999999</v>
      </c>
      <c r="K32" s="88">
        <v>0</v>
      </c>
      <c r="L32" s="69">
        <v>137.32</v>
      </c>
      <c r="M32" s="69">
        <v>89.33</v>
      </c>
      <c r="N32" s="88">
        <v>39.11</v>
      </c>
      <c r="O32" s="69">
        <v>48</v>
      </c>
      <c r="P32" s="69">
        <v>78.83</v>
      </c>
      <c r="Q32" s="1"/>
    </row>
    <row r="33" spans="1:17" ht="15" customHeight="1">
      <c r="A33" s="67" t="s">
        <v>82</v>
      </c>
      <c r="B33" s="67" t="s">
        <v>89</v>
      </c>
      <c r="C33" s="67" t="s">
        <v>147</v>
      </c>
      <c r="D33" s="68">
        <v>146454</v>
      </c>
      <c r="E33" s="88">
        <v>0.3</v>
      </c>
      <c r="F33" s="69">
        <v>241709477.00999999</v>
      </c>
      <c r="G33" s="88">
        <v>3.93</v>
      </c>
      <c r="H33" s="69">
        <v>83266188.099999994</v>
      </c>
      <c r="I33" s="88">
        <v>2.56</v>
      </c>
      <c r="J33" s="69">
        <v>158443288.91</v>
      </c>
      <c r="K33" s="88">
        <v>5.46</v>
      </c>
      <c r="L33" s="69">
        <v>1650.41</v>
      </c>
      <c r="M33" s="69">
        <v>568.54999999999995</v>
      </c>
      <c r="N33" s="88">
        <v>36.82</v>
      </c>
      <c r="O33" s="69">
        <v>1081.8599999999999</v>
      </c>
      <c r="P33" s="69">
        <v>1712.46</v>
      </c>
      <c r="Q33" s="1"/>
    </row>
    <row r="34" spans="1:17" ht="15" customHeight="1">
      <c r="A34" s="67" t="s">
        <v>82</v>
      </c>
      <c r="B34" s="67" t="s">
        <v>89</v>
      </c>
      <c r="C34" s="67" t="s">
        <v>148</v>
      </c>
      <c r="D34" s="68">
        <v>417</v>
      </c>
      <c r="E34" s="88">
        <v>0</v>
      </c>
      <c r="F34" s="69">
        <v>281711.84000000003</v>
      </c>
      <c r="G34" s="88">
        <v>0</v>
      </c>
      <c r="H34" s="69">
        <v>114209.68</v>
      </c>
      <c r="I34" s="88">
        <v>0</v>
      </c>
      <c r="J34" s="69">
        <v>167502.16</v>
      </c>
      <c r="K34" s="88">
        <v>0.01</v>
      </c>
      <c r="L34" s="69">
        <v>675.57</v>
      </c>
      <c r="M34" s="69">
        <v>273.88</v>
      </c>
      <c r="N34" s="88">
        <v>21.58</v>
      </c>
      <c r="O34" s="69">
        <v>401.68</v>
      </c>
      <c r="P34" s="69">
        <v>512.24</v>
      </c>
      <c r="Q34" s="1"/>
    </row>
    <row r="35" spans="1:17" ht="15" customHeight="1">
      <c r="A35" s="67" t="s">
        <v>82</v>
      </c>
      <c r="B35" s="67" t="s">
        <v>89</v>
      </c>
      <c r="C35" s="67" t="s">
        <v>149</v>
      </c>
      <c r="D35" s="68">
        <v>50792</v>
      </c>
      <c r="E35" s="88">
        <v>0.1</v>
      </c>
      <c r="F35" s="69">
        <v>58139358.82</v>
      </c>
      <c r="G35" s="88">
        <v>0.95</v>
      </c>
      <c r="H35" s="69">
        <v>21417722.59</v>
      </c>
      <c r="I35" s="88">
        <v>0.66</v>
      </c>
      <c r="J35" s="69">
        <v>36721636.229999997</v>
      </c>
      <c r="K35" s="88">
        <v>1.27</v>
      </c>
      <c r="L35" s="69">
        <v>1144.6600000000001</v>
      </c>
      <c r="M35" s="69">
        <v>421.68</v>
      </c>
      <c r="N35" s="88">
        <v>26.99</v>
      </c>
      <c r="O35" s="69">
        <v>722.98</v>
      </c>
      <c r="P35" s="69">
        <v>990.23</v>
      </c>
      <c r="Q35" s="1"/>
    </row>
    <row r="36" spans="1:17" ht="15" customHeight="1">
      <c r="A36" s="67" t="s">
        <v>82</v>
      </c>
      <c r="B36" s="67" t="s">
        <v>89</v>
      </c>
      <c r="C36" s="67" t="s">
        <v>150</v>
      </c>
      <c r="D36" s="68">
        <v>14672</v>
      </c>
      <c r="E36" s="88">
        <v>0.03</v>
      </c>
      <c r="F36" s="69">
        <v>2557806.42</v>
      </c>
      <c r="G36" s="88">
        <v>0.04</v>
      </c>
      <c r="H36" s="69">
        <v>1475061.34</v>
      </c>
      <c r="I36" s="88">
        <v>0.05</v>
      </c>
      <c r="J36" s="69">
        <v>1082745.08</v>
      </c>
      <c r="K36" s="88">
        <v>0.04</v>
      </c>
      <c r="L36" s="69">
        <v>174.33</v>
      </c>
      <c r="M36" s="69">
        <v>100.54</v>
      </c>
      <c r="N36" s="88">
        <v>26.86</v>
      </c>
      <c r="O36" s="69">
        <v>73.8</v>
      </c>
      <c r="P36" s="69">
        <v>100.9</v>
      </c>
      <c r="Q36" s="1"/>
    </row>
    <row r="37" spans="1:17" s="28" customFormat="1" ht="15" customHeight="1">
      <c r="A37" s="67" t="s">
        <v>82</v>
      </c>
      <c r="B37" s="67" t="s">
        <v>89</v>
      </c>
      <c r="C37" s="67" t="s">
        <v>151</v>
      </c>
      <c r="D37" s="68">
        <v>94674</v>
      </c>
      <c r="E37" s="88">
        <v>0.19</v>
      </c>
      <c r="F37" s="69">
        <v>87656239.189999998</v>
      </c>
      <c r="G37" s="88">
        <v>1.43</v>
      </c>
      <c r="H37" s="69">
        <v>34022592.890000001</v>
      </c>
      <c r="I37" s="88">
        <v>1.05</v>
      </c>
      <c r="J37" s="69">
        <v>53633646.299999997</v>
      </c>
      <c r="K37" s="88">
        <v>1.85</v>
      </c>
      <c r="L37" s="69">
        <v>925.87</v>
      </c>
      <c r="M37" s="69">
        <v>359.37</v>
      </c>
      <c r="N37" s="88">
        <v>30.85</v>
      </c>
      <c r="O37" s="69">
        <v>566.51</v>
      </c>
      <c r="P37" s="69">
        <v>819.28</v>
      </c>
      <c r="Q37" s="70"/>
    </row>
    <row r="38" spans="1:17" s="28" customFormat="1" ht="15" customHeight="1">
      <c r="A38" s="110" t="s">
        <v>82</v>
      </c>
      <c r="B38" s="110" t="s">
        <v>90</v>
      </c>
      <c r="C38" s="110" t="s">
        <v>83</v>
      </c>
      <c r="D38" s="111">
        <v>1836255</v>
      </c>
      <c r="E38" s="112">
        <v>3.74</v>
      </c>
      <c r="F38" s="113">
        <v>179317614.84</v>
      </c>
      <c r="G38" s="112">
        <v>2.92</v>
      </c>
      <c r="H38" s="113">
        <v>83766473.099999994</v>
      </c>
      <c r="I38" s="112">
        <v>2.58</v>
      </c>
      <c r="J38" s="113">
        <v>95551141.739999995</v>
      </c>
      <c r="K38" s="112">
        <v>3.29</v>
      </c>
      <c r="L38" s="113">
        <v>97.65</v>
      </c>
      <c r="M38" s="113">
        <v>45.62</v>
      </c>
      <c r="N38" s="112">
        <v>9.85</v>
      </c>
      <c r="O38" s="113">
        <v>52.04</v>
      </c>
      <c r="P38" s="113">
        <v>57.72</v>
      </c>
      <c r="Q38" s="70"/>
    </row>
    <row r="39" spans="1:17" s="28" customFormat="1" ht="15" customHeight="1">
      <c r="A39" s="67" t="s">
        <v>82</v>
      </c>
      <c r="B39" s="67" t="s">
        <v>90</v>
      </c>
      <c r="C39" s="67" t="s">
        <v>90</v>
      </c>
      <c r="D39" s="68">
        <v>1836255</v>
      </c>
      <c r="E39" s="88">
        <v>3.74</v>
      </c>
      <c r="F39" s="69">
        <v>179317614.84</v>
      </c>
      <c r="G39" s="88">
        <v>2.92</v>
      </c>
      <c r="H39" s="69">
        <v>83766473.099999994</v>
      </c>
      <c r="I39" s="88">
        <v>2.58</v>
      </c>
      <c r="J39" s="69">
        <v>95551141.739999995</v>
      </c>
      <c r="K39" s="88">
        <v>3.29</v>
      </c>
      <c r="L39" s="69">
        <v>97.65</v>
      </c>
      <c r="M39" s="69">
        <v>45.62</v>
      </c>
      <c r="N39" s="88">
        <v>9.85</v>
      </c>
      <c r="O39" s="69">
        <v>52.04</v>
      </c>
      <c r="P39" s="69">
        <v>57.72</v>
      </c>
      <c r="Q39" s="70"/>
    </row>
    <row r="40" spans="1:17" s="28" customFormat="1" ht="25.15" customHeight="1">
      <c r="A40" s="110" t="s">
        <v>82</v>
      </c>
      <c r="B40" s="110" t="s">
        <v>91</v>
      </c>
      <c r="C40" s="110" t="s">
        <v>83</v>
      </c>
      <c r="D40" s="111">
        <v>17298705</v>
      </c>
      <c r="E40" s="112">
        <v>35.21</v>
      </c>
      <c r="F40" s="113">
        <v>1420422093.49</v>
      </c>
      <c r="G40" s="112">
        <v>23.1</v>
      </c>
      <c r="H40" s="113">
        <v>939328672.57000005</v>
      </c>
      <c r="I40" s="112">
        <v>28.93</v>
      </c>
      <c r="J40" s="113">
        <v>481093420.92000002</v>
      </c>
      <c r="K40" s="112">
        <v>16.579999999999998</v>
      </c>
      <c r="L40" s="113">
        <v>82.11</v>
      </c>
      <c r="M40" s="113">
        <v>54.3</v>
      </c>
      <c r="N40" s="112">
        <v>36.81</v>
      </c>
      <c r="O40" s="113">
        <v>27.81</v>
      </c>
      <c r="P40" s="113">
        <v>44.01</v>
      </c>
      <c r="Q40" s="70"/>
    </row>
    <row r="41" spans="1:17" ht="25.15" customHeight="1">
      <c r="A41" s="67" t="s">
        <v>82</v>
      </c>
      <c r="B41" s="67" t="s">
        <v>91</v>
      </c>
      <c r="C41" s="67" t="s">
        <v>152</v>
      </c>
      <c r="D41" s="68">
        <v>9676240</v>
      </c>
      <c r="E41" s="88">
        <v>19.7</v>
      </c>
      <c r="F41" s="69">
        <v>1114499798.04</v>
      </c>
      <c r="G41" s="88">
        <v>18.13</v>
      </c>
      <c r="H41" s="69">
        <v>717060814.14999998</v>
      </c>
      <c r="I41" s="88">
        <v>22.09</v>
      </c>
      <c r="J41" s="69">
        <v>397438983.88999999</v>
      </c>
      <c r="K41" s="88">
        <v>13.7</v>
      </c>
      <c r="L41" s="69">
        <v>115.18</v>
      </c>
      <c r="M41" s="69">
        <v>74.11</v>
      </c>
      <c r="N41" s="88">
        <v>33.700000000000003</v>
      </c>
      <c r="O41" s="69">
        <v>41.07</v>
      </c>
      <c r="P41" s="69">
        <v>61.95</v>
      </c>
      <c r="Q41" s="1"/>
    </row>
    <row r="42" spans="1:17" ht="25.15" customHeight="1">
      <c r="A42" s="67" t="s">
        <v>82</v>
      </c>
      <c r="B42" s="67" t="s">
        <v>91</v>
      </c>
      <c r="C42" s="67" t="s">
        <v>153</v>
      </c>
      <c r="D42" s="68">
        <v>931171</v>
      </c>
      <c r="E42" s="88">
        <v>1.9</v>
      </c>
      <c r="F42" s="69">
        <v>68712588.129999995</v>
      </c>
      <c r="G42" s="88">
        <v>1.1200000000000001</v>
      </c>
      <c r="H42" s="69">
        <v>43589854.369999997</v>
      </c>
      <c r="I42" s="88">
        <v>1.34</v>
      </c>
      <c r="J42" s="69">
        <v>25122733.760000002</v>
      </c>
      <c r="K42" s="88">
        <v>0.87</v>
      </c>
      <c r="L42" s="69">
        <v>73.790000000000006</v>
      </c>
      <c r="M42" s="69">
        <v>46.81</v>
      </c>
      <c r="N42" s="88">
        <v>21.54</v>
      </c>
      <c r="O42" s="69">
        <v>26.98</v>
      </c>
      <c r="P42" s="69">
        <v>34.39</v>
      </c>
      <c r="Q42" s="1"/>
    </row>
    <row r="43" spans="1:17" s="28" customFormat="1" ht="25.15" customHeight="1">
      <c r="A43" s="67" t="s">
        <v>82</v>
      </c>
      <c r="B43" s="67" t="s">
        <v>91</v>
      </c>
      <c r="C43" s="67" t="s">
        <v>154</v>
      </c>
      <c r="D43" s="68">
        <v>6691294</v>
      </c>
      <c r="E43" s="88">
        <v>13.62</v>
      </c>
      <c r="F43" s="69">
        <v>237209707.31999999</v>
      </c>
      <c r="G43" s="88">
        <v>3.86</v>
      </c>
      <c r="H43" s="69">
        <v>178678004.05000001</v>
      </c>
      <c r="I43" s="88">
        <v>5.5</v>
      </c>
      <c r="J43" s="69">
        <v>58531703.270000003</v>
      </c>
      <c r="K43" s="88">
        <v>2.02</v>
      </c>
      <c r="L43" s="69">
        <v>35.450000000000003</v>
      </c>
      <c r="M43" s="69">
        <v>26.7</v>
      </c>
      <c r="N43" s="88">
        <v>43.42</v>
      </c>
      <c r="O43" s="69">
        <v>8.75</v>
      </c>
      <c r="P43" s="69">
        <v>15.46</v>
      </c>
      <c r="Q43" s="70"/>
    </row>
    <row r="44" spans="1:17" s="28" customFormat="1" ht="15" customHeight="1">
      <c r="A44" s="110" t="s">
        <v>82</v>
      </c>
      <c r="B44" s="110" t="s">
        <v>92</v>
      </c>
      <c r="C44" s="110" t="s">
        <v>83</v>
      </c>
      <c r="D44" s="111">
        <v>1360113</v>
      </c>
      <c r="E44" s="112">
        <v>2.77</v>
      </c>
      <c r="F44" s="113">
        <v>1158243149.99</v>
      </c>
      <c r="G44" s="112">
        <v>18.84</v>
      </c>
      <c r="H44" s="113">
        <v>448859745.69</v>
      </c>
      <c r="I44" s="112">
        <v>13.83</v>
      </c>
      <c r="J44" s="113">
        <v>709383404.29999995</v>
      </c>
      <c r="K44" s="112">
        <v>24.45</v>
      </c>
      <c r="L44" s="113">
        <v>851.58</v>
      </c>
      <c r="M44" s="113">
        <v>330.02</v>
      </c>
      <c r="N44" s="112">
        <v>3.08</v>
      </c>
      <c r="O44" s="113">
        <v>521.55999999999995</v>
      </c>
      <c r="P44" s="113">
        <v>538.16</v>
      </c>
      <c r="Q44" s="70"/>
    </row>
    <row r="45" spans="1:17" ht="15" customHeight="1">
      <c r="A45" s="67" t="s">
        <v>82</v>
      </c>
      <c r="B45" s="67" t="s">
        <v>92</v>
      </c>
      <c r="C45" s="67" t="s">
        <v>155</v>
      </c>
      <c r="D45" s="68">
        <v>19482</v>
      </c>
      <c r="E45" s="88">
        <v>0.04</v>
      </c>
      <c r="F45" s="69">
        <v>19227661.710000001</v>
      </c>
      <c r="G45" s="88">
        <v>0.31</v>
      </c>
      <c r="H45" s="69">
        <v>6870261.5800000001</v>
      </c>
      <c r="I45" s="88">
        <v>0.21</v>
      </c>
      <c r="J45" s="69">
        <v>12357400.130000001</v>
      </c>
      <c r="K45" s="88">
        <v>0.43</v>
      </c>
      <c r="L45" s="69">
        <v>986.94</v>
      </c>
      <c r="M45" s="69">
        <v>352.65</v>
      </c>
      <c r="N45" s="88">
        <v>5.97</v>
      </c>
      <c r="O45" s="69">
        <v>634.29999999999995</v>
      </c>
      <c r="P45" s="69">
        <v>674.6</v>
      </c>
      <c r="Q45" s="1"/>
    </row>
    <row r="46" spans="1:17" ht="15" customHeight="1">
      <c r="A46" s="67" t="s">
        <v>82</v>
      </c>
      <c r="B46" s="67" t="s">
        <v>92</v>
      </c>
      <c r="C46" s="67" t="s">
        <v>156</v>
      </c>
      <c r="D46" s="68">
        <v>92056</v>
      </c>
      <c r="E46" s="88">
        <v>0.19</v>
      </c>
      <c r="F46" s="69">
        <v>15033836.34</v>
      </c>
      <c r="G46" s="88">
        <v>0.24</v>
      </c>
      <c r="H46" s="69">
        <v>6306494.4199999999</v>
      </c>
      <c r="I46" s="88">
        <v>0.19</v>
      </c>
      <c r="J46" s="69">
        <v>8727341.9199999999</v>
      </c>
      <c r="K46" s="88">
        <v>0.3</v>
      </c>
      <c r="L46" s="69">
        <v>163.31</v>
      </c>
      <c r="M46" s="69">
        <v>68.510000000000005</v>
      </c>
      <c r="N46" s="88">
        <v>3.39</v>
      </c>
      <c r="O46" s="69">
        <v>94.8</v>
      </c>
      <c r="P46" s="69">
        <v>98.13</v>
      </c>
      <c r="Q46" s="1"/>
    </row>
    <row r="47" spans="1:17" ht="15" customHeight="1">
      <c r="A47" s="67" t="s">
        <v>82</v>
      </c>
      <c r="B47" s="67" t="s">
        <v>92</v>
      </c>
      <c r="C47" s="67" t="s">
        <v>157</v>
      </c>
      <c r="D47" s="68">
        <v>508490</v>
      </c>
      <c r="E47" s="88">
        <v>1.04</v>
      </c>
      <c r="F47" s="69">
        <v>709391617.05999994</v>
      </c>
      <c r="G47" s="88">
        <v>11.54</v>
      </c>
      <c r="H47" s="69">
        <v>299428990.31</v>
      </c>
      <c r="I47" s="88">
        <v>9.2200000000000006</v>
      </c>
      <c r="J47" s="69">
        <v>409962626.75</v>
      </c>
      <c r="K47" s="88">
        <v>14.13</v>
      </c>
      <c r="L47" s="69">
        <v>1395.09</v>
      </c>
      <c r="M47" s="69">
        <v>588.86</v>
      </c>
      <c r="N47" s="88">
        <v>1.24</v>
      </c>
      <c r="O47" s="69">
        <v>806.24</v>
      </c>
      <c r="P47" s="69">
        <v>816.36</v>
      </c>
      <c r="Q47" s="1"/>
    </row>
    <row r="48" spans="1:17" ht="15" customHeight="1">
      <c r="A48" s="67" t="s">
        <v>82</v>
      </c>
      <c r="B48" s="67" t="s">
        <v>92</v>
      </c>
      <c r="C48" s="67" t="s">
        <v>158</v>
      </c>
      <c r="D48" s="68">
        <v>51406</v>
      </c>
      <c r="E48" s="88">
        <v>0.1</v>
      </c>
      <c r="F48" s="69">
        <v>10196922.390000001</v>
      </c>
      <c r="G48" s="88">
        <v>0.17</v>
      </c>
      <c r="H48" s="69">
        <v>4251093.75</v>
      </c>
      <c r="I48" s="88">
        <v>0.13</v>
      </c>
      <c r="J48" s="69">
        <v>5945828.6399999997</v>
      </c>
      <c r="K48" s="88">
        <v>0.2</v>
      </c>
      <c r="L48" s="69">
        <v>198.36</v>
      </c>
      <c r="M48" s="69">
        <v>82.7</v>
      </c>
      <c r="N48" s="88">
        <v>5.52</v>
      </c>
      <c r="O48" s="69">
        <v>115.66</v>
      </c>
      <c r="P48" s="69">
        <v>122.42</v>
      </c>
      <c r="Q48" s="1"/>
    </row>
    <row r="49" spans="1:17" ht="15" customHeight="1">
      <c r="A49" s="67" t="s">
        <v>82</v>
      </c>
      <c r="B49" s="67" t="s">
        <v>92</v>
      </c>
      <c r="C49" s="67" t="s">
        <v>159</v>
      </c>
      <c r="D49" s="68">
        <v>81721</v>
      </c>
      <c r="E49" s="88">
        <v>0.17</v>
      </c>
      <c r="F49" s="69">
        <v>14238501.41</v>
      </c>
      <c r="G49" s="88">
        <v>0.23</v>
      </c>
      <c r="H49" s="69">
        <v>5732232.29</v>
      </c>
      <c r="I49" s="88">
        <v>0.18</v>
      </c>
      <c r="J49" s="69">
        <v>8506269.1199999992</v>
      </c>
      <c r="K49" s="88">
        <v>0.28999999999999998</v>
      </c>
      <c r="L49" s="69">
        <v>174.23</v>
      </c>
      <c r="M49" s="69">
        <v>70.14</v>
      </c>
      <c r="N49" s="88">
        <v>4.4400000000000004</v>
      </c>
      <c r="O49" s="69">
        <v>104.09</v>
      </c>
      <c r="P49" s="69">
        <v>108.92</v>
      </c>
      <c r="Q49" s="1"/>
    </row>
    <row r="50" spans="1:17" ht="15" customHeight="1">
      <c r="A50" s="67" t="s">
        <v>82</v>
      </c>
      <c r="B50" s="67" t="s">
        <v>92</v>
      </c>
      <c r="C50" s="67" t="s">
        <v>160</v>
      </c>
      <c r="D50" s="68">
        <v>371218</v>
      </c>
      <c r="E50" s="88">
        <v>0.76</v>
      </c>
      <c r="F50" s="69">
        <v>134349416.28999999</v>
      </c>
      <c r="G50" s="88">
        <v>2.19</v>
      </c>
      <c r="H50" s="69">
        <v>47536767.149999999</v>
      </c>
      <c r="I50" s="88">
        <v>1.46</v>
      </c>
      <c r="J50" s="69">
        <v>86812649.140000001</v>
      </c>
      <c r="K50" s="88">
        <v>2.99</v>
      </c>
      <c r="L50" s="69">
        <v>361.92</v>
      </c>
      <c r="M50" s="69">
        <v>128.06</v>
      </c>
      <c r="N50" s="88">
        <v>3.28</v>
      </c>
      <c r="O50" s="69">
        <v>233.86</v>
      </c>
      <c r="P50" s="69">
        <v>241.8</v>
      </c>
      <c r="Q50" s="1"/>
    </row>
    <row r="51" spans="1:17" ht="15" customHeight="1">
      <c r="A51" s="67" t="s">
        <v>82</v>
      </c>
      <c r="B51" s="67" t="s">
        <v>92</v>
      </c>
      <c r="C51" s="67" t="s">
        <v>161</v>
      </c>
      <c r="D51" s="68" t="s">
        <v>162</v>
      </c>
      <c r="E51" s="88" t="s">
        <v>162</v>
      </c>
      <c r="F51" s="69" t="s">
        <v>162</v>
      </c>
      <c r="G51" s="88" t="s">
        <v>162</v>
      </c>
      <c r="H51" s="69" t="s">
        <v>162</v>
      </c>
      <c r="I51" s="88" t="s">
        <v>162</v>
      </c>
      <c r="J51" s="69" t="s">
        <v>162</v>
      </c>
      <c r="K51" s="88" t="s">
        <v>162</v>
      </c>
      <c r="L51" s="69" t="s">
        <v>162</v>
      </c>
      <c r="M51" s="69" t="s">
        <v>162</v>
      </c>
      <c r="N51" s="88" t="s">
        <v>162</v>
      </c>
      <c r="O51" s="69" t="s">
        <v>162</v>
      </c>
      <c r="P51" s="69" t="s">
        <v>162</v>
      </c>
      <c r="Q51" s="1"/>
    </row>
    <row r="52" spans="1:17" ht="15" customHeight="1">
      <c r="A52" s="67" t="s">
        <v>82</v>
      </c>
      <c r="B52" s="67" t="s">
        <v>92</v>
      </c>
      <c r="C52" s="67" t="s">
        <v>163</v>
      </c>
      <c r="D52" s="68" t="s">
        <v>162</v>
      </c>
      <c r="E52" s="88" t="s">
        <v>162</v>
      </c>
      <c r="F52" s="69" t="s">
        <v>162</v>
      </c>
      <c r="G52" s="88" t="s">
        <v>162</v>
      </c>
      <c r="H52" s="69" t="s">
        <v>162</v>
      </c>
      <c r="I52" s="88" t="s">
        <v>162</v>
      </c>
      <c r="J52" s="69" t="s">
        <v>162</v>
      </c>
      <c r="K52" s="88" t="s">
        <v>162</v>
      </c>
      <c r="L52" s="69" t="s">
        <v>162</v>
      </c>
      <c r="M52" s="69" t="s">
        <v>162</v>
      </c>
      <c r="N52" s="88" t="s">
        <v>162</v>
      </c>
      <c r="O52" s="69" t="s">
        <v>162</v>
      </c>
      <c r="P52" s="69" t="s">
        <v>162</v>
      </c>
      <c r="Q52" s="1"/>
    </row>
    <row r="53" spans="1:17" ht="15" customHeight="1">
      <c r="A53" s="67" t="s">
        <v>82</v>
      </c>
      <c r="B53" s="67" t="s">
        <v>92</v>
      </c>
      <c r="C53" s="67" t="s">
        <v>164</v>
      </c>
      <c r="D53" s="68">
        <v>43506</v>
      </c>
      <c r="E53" s="88">
        <v>0.09</v>
      </c>
      <c r="F53" s="69">
        <v>3048844.19</v>
      </c>
      <c r="G53" s="88">
        <v>0.05</v>
      </c>
      <c r="H53" s="69">
        <v>1497705.58</v>
      </c>
      <c r="I53" s="88">
        <v>0.05</v>
      </c>
      <c r="J53" s="69">
        <v>1551138.61</v>
      </c>
      <c r="K53" s="88">
        <v>0.05</v>
      </c>
      <c r="L53" s="69">
        <v>70.08</v>
      </c>
      <c r="M53" s="69">
        <v>34.43</v>
      </c>
      <c r="N53" s="88">
        <v>5.72</v>
      </c>
      <c r="O53" s="69">
        <v>35.65</v>
      </c>
      <c r="P53" s="69">
        <v>37.82</v>
      </c>
      <c r="Q53" s="1"/>
    </row>
    <row r="54" spans="1:17" ht="15" customHeight="1">
      <c r="A54" s="67" t="s">
        <v>82</v>
      </c>
      <c r="B54" s="67" t="s">
        <v>92</v>
      </c>
      <c r="C54" s="67" t="s">
        <v>165</v>
      </c>
      <c r="D54" s="68">
        <v>170585</v>
      </c>
      <c r="E54" s="88">
        <v>0.35</v>
      </c>
      <c r="F54" s="69">
        <v>247010876.63999999</v>
      </c>
      <c r="G54" s="88">
        <v>4.0199999999999996</v>
      </c>
      <c r="H54" s="69">
        <v>75116480.579999998</v>
      </c>
      <c r="I54" s="88">
        <v>2.31</v>
      </c>
      <c r="J54" s="69">
        <v>171894396.06</v>
      </c>
      <c r="K54" s="88">
        <v>5.92</v>
      </c>
      <c r="L54" s="69">
        <v>1448.02</v>
      </c>
      <c r="M54" s="69">
        <v>440.35</v>
      </c>
      <c r="N54" s="88">
        <v>5.0199999999999996</v>
      </c>
      <c r="O54" s="69">
        <v>1007.68</v>
      </c>
      <c r="P54" s="69">
        <v>1060.98</v>
      </c>
      <c r="Q54" s="1"/>
    </row>
    <row r="55" spans="1:17" s="28" customFormat="1" ht="15" customHeight="1">
      <c r="A55" s="67" t="s">
        <v>82</v>
      </c>
      <c r="B55" s="67" t="s">
        <v>92</v>
      </c>
      <c r="C55" s="67" t="s">
        <v>166</v>
      </c>
      <c r="D55" s="68">
        <v>17516</v>
      </c>
      <c r="E55" s="88">
        <v>0.04</v>
      </c>
      <c r="F55" s="69">
        <v>5260103.0199999996</v>
      </c>
      <c r="G55" s="88">
        <v>0.09</v>
      </c>
      <c r="H55" s="69">
        <v>1880240.58</v>
      </c>
      <c r="I55" s="88">
        <v>0.06</v>
      </c>
      <c r="J55" s="69">
        <v>3379862.44</v>
      </c>
      <c r="K55" s="88">
        <v>0.12</v>
      </c>
      <c r="L55" s="69">
        <v>300.3</v>
      </c>
      <c r="M55" s="69">
        <v>107.34</v>
      </c>
      <c r="N55" s="88">
        <v>3.74</v>
      </c>
      <c r="O55" s="69">
        <v>192.96</v>
      </c>
      <c r="P55" s="69">
        <v>200.45</v>
      </c>
      <c r="Q55" s="70"/>
    </row>
    <row r="56" spans="1:17" s="28" customFormat="1" ht="15" customHeight="1">
      <c r="A56" s="110" t="s">
        <v>82</v>
      </c>
      <c r="B56" s="110" t="s">
        <v>93</v>
      </c>
      <c r="C56" s="110" t="s">
        <v>83</v>
      </c>
      <c r="D56" s="111">
        <v>5511088</v>
      </c>
      <c r="E56" s="112">
        <v>11.22</v>
      </c>
      <c r="F56" s="113">
        <v>1144625033.8</v>
      </c>
      <c r="G56" s="112">
        <v>18.62</v>
      </c>
      <c r="H56" s="113">
        <v>560615463.20000005</v>
      </c>
      <c r="I56" s="112">
        <v>17.27</v>
      </c>
      <c r="J56" s="113">
        <v>584009570.60000002</v>
      </c>
      <c r="K56" s="112">
        <v>20.13</v>
      </c>
      <c r="L56" s="113">
        <v>207.69</v>
      </c>
      <c r="M56" s="113">
        <v>101.73</v>
      </c>
      <c r="N56" s="112">
        <v>5.53</v>
      </c>
      <c r="O56" s="113">
        <v>105.97</v>
      </c>
      <c r="P56" s="113">
        <v>112.18</v>
      </c>
      <c r="Q56" s="70"/>
    </row>
    <row r="57" spans="1:17" ht="15" customHeight="1">
      <c r="A57" s="67" t="s">
        <v>82</v>
      </c>
      <c r="B57" s="67" t="s">
        <v>93</v>
      </c>
      <c r="C57" s="67" t="s">
        <v>167</v>
      </c>
      <c r="D57" s="68">
        <v>1330830</v>
      </c>
      <c r="E57" s="88">
        <v>2.71</v>
      </c>
      <c r="F57" s="69">
        <v>289558947.44</v>
      </c>
      <c r="G57" s="88">
        <v>4.71</v>
      </c>
      <c r="H57" s="69">
        <v>139168271.66</v>
      </c>
      <c r="I57" s="88">
        <v>4.29</v>
      </c>
      <c r="J57" s="69">
        <v>150390675.78</v>
      </c>
      <c r="K57" s="88">
        <v>5.18</v>
      </c>
      <c r="L57" s="69">
        <v>217.58</v>
      </c>
      <c r="M57" s="69">
        <v>104.57</v>
      </c>
      <c r="N57" s="88">
        <v>5.07</v>
      </c>
      <c r="O57" s="69">
        <v>113.01</v>
      </c>
      <c r="P57" s="69">
        <v>119.04</v>
      </c>
      <c r="Q57" s="1"/>
    </row>
    <row r="58" spans="1:17" ht="15" customHeight="1">
      <c r="A58" s="67" t="s">
        <v>82</v>
      </c>
      <c r="B58" s="67" t="s">
        <v>93</v>
      </c>
      <c r="C58" s="67" t="s">
        <v>168</v>
      </c>
      <c r="D58" s="68">
        <v>3444572</v>
      </c>
      <c r="E58" s="88">
        <v>7.01</v>
      </c>
      <c r="F58" s="69">
        <v>753146568.63999999</v>
      </c>
      <c r="G58" s="88">
        <v>12.25</v>
      </c>
      <c r="H58" s="69">
        <v>379411805.69</v>
      </c>
      <c r="I58" s="88">
        <v>11.69</v>
      </c>
      <c r="J58" s="69">
        <v>373734762.94999999</v>
      </c>
      <c r="K58" s="88">
        <v>12.88</v>
      </c>
      <c r="L58" s="69">
        <v>218.65</v>
      </c>
      <c r="M58" s="69">
        <v>110.15</v>
      </c>
      <c r="N58" s="88">
        <v>6.1</v>
      </c>
      <c r="O58" s="69">
        <v>108.5</v>
      </c>
      <c r="P58" s="69">
        <v>115.55</v>
      </c>
      <c r="Q58" s="1"/>
    </row>
    <row r="59" spans="1:17" ht="15" customHeight="1">
      <c r="A59" s="67" t="s">
        <v>82</v>
      </c>
      <c r="B59" s="67" t="s">
        <v>93</v>
      </c>
      <c r="C59" s="67" t="s">
        <v>169</v>
      </c>
      <c r="D59" s="68">
        <v>31386</v>
      </c>
      <c r="E59" s="88">
        <v>0.06</v>
      </c>
      <c r="F59" s="69">
        <v>6885826.6200000001</v>
      </c>
      <c r="G59" s="88">
        <v>0.11</v>
      </c>
      <c r="H59" s="69">
        <v>2996673.22</v>
      </c>
      <c r="I59" s="88">
        <v>0.09</v>
      </c>
      <c r="J59" s="69">
        <v>3889153.4</v>
      </c>
      <c r="K59" s="88">
        <v>0.13</v>
      </c>
      <c r="L59" s="69">
        <v>219.39</v>
      </c>
      <c r="M59" s="69">
        <v>95.48</v>
      </c>
      <c r="N59" s="88">
        <v>2.4</v>
      </c>
      <c r="O59" s="69">
        <v>123.91</v>
      </c>
      <c r="P59" s="69">
        <v>126.96</v>
      </c>
      <c r="Q59" s="1"/>
    </row>
    <row r="60" spans="1:17" ht="15" customHeight="1">
      <c r="A60" s="67" t="s">
        <v>82</v>
      </c>
      <c r="B60" s="67" t="s">
        <v>93</v>
      </c>
      <c r="C60" s="67" t="s">
        <v>170</v>
      </c>
      <c r="D60" s="68">
        <v>822</v>
      </c>
      <c r="E60" s="88">
        <v>0</v>
      </c>
      <c r="F60" s="69">
        <v>897592.51</v>
      </c>
      <c r="G60" s="88">
        <v>0.01</v>
      </c>
      <c r="H60" s="69">
        <v>311137.59000000003</v>
      </c>
      <c r="I60" s="88">
        <v>0.01</v>
      </c>
      <c r="J60" s="69">
        <v>586454.92000000004</v>
      </c>
      <c r="K60" s="88">
        <v>0.02</v>
      </c>
      <c r="L60" s="69">
        <v>1091.96</v>
      </c>
      <c r="M60" s="69">
        <v>378.51</v>
      </c>
      <c r="N60" s="88">
        <v>9.73</v>
      </c>
      <c r="O60" s="69">
        <v>713.45</v>
      </c>
      <c r="P60" s="69">
        <v>790.37</v>
      </c>
      <c r="Q60" s="1"/>
    </row>
    <row r="61" spans="1:17" ht="15" customHeight="1">
      <c r="A61" s="67" t="s">
        <v>82</v>
      </c>
      <c r="B61" s="67" t="s">
        <v>93</v>
      </c>
      <c r="C61" s="67" t="s">
        <v>171</v>
      </c>
      <c r="D61" s="68">
        <v>665794</v>
      </c>
      <c r="E61" s="88">
        <v>1.36</v>
      </c>
      <c r="F61" s="69">
        <v>45552521.140000001</v>
      </c>
      <c r="G61" s="88">
        <v>0.74</v>
      </c>
      <c r="H61" s="69">
        <v>20774581.920000002</v>
      </c>
      <c r="I61" s="88">
        <v>0.64</v>
      </c>
      <c r="J61" s="69">
        <v>24777939.219999999</v>
      </c>
      <c r="K61" s="88">
        <v>0.85</v>
      </c>
      <c r="L61" s="69">
        <v>68.42</v>
      </c>
      <c r="M61" s="69">
        <v>31.2</v>
      </c>
      <c r="N61" s="88">
        <v>3.85</v>
      </c>
      <c r="O61" s="69">
        <v>37.22</v>
      </c>
      <c r="P61" s="69">
        <v>38.71</v>
      </c>
      <c r="Q61" s="1"/>
    </row>
    <row r="62" spans="1:17" s="28" customFormat="1" ht="15" customHeight="1">
      <c r="A62" s="67" t="s">
        <v>82</v>
      </c>
      <c r="B62" s="67" t="s">
        <v>93</v>
      </c>
      <c r="C62" s="67" t="s">
        <v>172</v>
      </c>
      <c r="D62" s="68">
        <v>37684</v>
      </c>
      <c r="E62" s="88">
        <v>0.08</v>
      </c>
      <c r="F62" s="69">
        <v>48583577.450000003</v>
      </c>
      <c r="G62" s="88">
        <v>0.79</v>
      </c>
      <c r="H62" s="69">
        <v>17952993.120000001</v>
      </c>
      <c r="I62" s="88">
        <v>0.55000000000000004</v>
      </c>
      <c r="J62" s="69">
        <v>30630584.329999998</v>
      </c>
      <c r="K62" s="88">
        <v>1.06</v>
      </c>
      <c r="L62" s="69">
        <v>1289.24</v>
      </c>
      <c r="M62" s="69">
        <v>476.41</v>
      </c>
      <c r="N62" s="88">
        <v>1.91</v>
      </c>
      <c r="O62" s="69">
        <v>812.83</v>
      </c>
      <c r="P62" s="69">
        <v>828.62</v>
      </c>
      <c r="Q62" s="70"/>
    </row>
    <row r="63" spans="1:17" s="28" customFormat="1" ht="15" customHeight="1">
      <c r="A63" s="110" t="s">
        <v>94</v>
      </c>
      <c r="B63" s="110" t="s">
        <v>83</v>
      </c>
      <c r="C63" s="110" t="s">
        <v>83</v>
      </c>
      <c r="D63" s="111">
        <v>55924170</v>
      </c>
      <c r="E63" s="112">
        <v>100</v>
      </c>
      <c r="F63" s="113">
        <v>7084426158.1599998</v>
      </c>
      <c r="G63" s="112">
        <v>100</v>
      </c>
      <c r="H63" s="113">
        <v>3759818006.3099999</v>
      </c>
      <c r="I63" s="112">
        <v>100</v>
      </c>
      <c r="J63" s="113">
        <v>3324608151.8499999</v>
      </c>
      <c r="K63" s="112">
        <v>100</v>
      </c>
      <c r="L63" s="113">
        <v>126.68</v>
      </c>
      <c r="M63" s="113">
        <v>67.23</v>
      </c>
      <c r="N63" s="112">
        <v>30.28</v>
      </c>
      <c r="O63" s="113">
        <v>59.45</v>
      </c>
      <c r="P63" s="113">
        <v>85.26</v>
      </c>
      <c r="Q63" s="70"/>
    </row>
    <row r="64" spans="1:17" s="28" customFormat="1" ht="15" customHeight="1">
      <c r="A64" s="110" t="s">
        <v>94</v>
      </c>
      <c r="B64" s="110" t="s">
        <v>84</v>
      </c>
      <c r="C64" s="110" t="s">
        <v>83</v>
      </c>
      <c r="D64" s="111">
        <v>23557246</v>
      </c>
      <c r="E64" s="112">
        <v>42.12</v>
      </c>
      <c r="F64" s="113">
        <v>1405467851.51</v>
      </c>
      <c r="G64" s="112">
        <v>19.84</v>
      </c>
      <c r="H64" s="113">
        <v>942288175.59000003</v>
      </c>
      <c r="I64" s="112">
        <v>25.06</v>
      </c>
      <c r="J64" s="113">
        <v>463179675.92000002</v>
      </c>
      <c r="K64" s="112">
        <v>13.93</v>
      </c>
      <c r="L64" s="113">
        <v>59.66</v>
      </c>
      <c r="M64" s="113">
        <v>40</v>
      </c>
      <c r="N64" s="112">
        <v>33.520000000000003</v>
      </c>
      <c r="O64" s="113">
        <v>19.66</v>
      </c>
      <c r="P64" s="113">
        <v>29.57</v>
      </c>
      <c r="Q64" s="70"/>
    </row>
    <row r="65" spans="1:17" ht="15" customHeight="1">
      <c r="A65" s="67" t="s">
        <v>94</v>
      </c>
      <c r="B65" s="67" t="s">
        <v>84</v>
      </c>
      <c r="C65" s="67" t="s">
        <v>127</v>
      </c>
      <c r="D65" s="68">
        <v>11857932</v>
      </c>
      <c r="E65" s="88">
        <v>21.2</v>
      </c>
      <c r="F65" s="69">
        <v>779234629.13</v>
      </c>
      <c r="G65" s="88">
        <v>11</v>
      </c>
      <c r="H65" s="69">
        <v>526212594.74000001</v>
      </c>
      <c r="I65" s="88">
        <v>14</v>
      </c>
      <c r="J65" s="69">
        <v>253022034.38999999</v>
      </c>
      <c r="K65" s="88">
        <v>7.61</v>
      </c>
      <c r="L65" s="69">
        <v>65.709999999999994</v>
      </c>
      <c r="M65" s="69">
        <v>44.38</v>
      </c>
      <c r="N65" s="88">
        <v>37.47</v>
      </c>
      <c r="O65" s="69">
        <v>21.34</v>
      </c>
      <c r="P65" s="69">
        <v>34.130000000000003</v>
      </c>
      <c r="Q65" s="1"/>
    </row>
    <row r="66" spans="1:17" ht="15" customHeight="1">
      <c r="A66" s="67" t="s">
        <v>94</v>
      </c>
      <c r="B66" s="67" t="s">
        <v>84</v>
      </c>
      <c r="C66" s="67" t="s">
        <v>128</v>
      </c>
      <c r="D66" s="68">
        <v>2178395</v>
      </c>
      <c r="E66" s="88">
        <v>3.9</v>
      </c>
      <c r="F66" s="69">
        <v>101846303.13</v>
      </c>
      <c r="G66" s="88">
        <v>1.44</v>
      </c>
      <c r="H66" s="69">
        <v>55536726.810000002</v>
      </c>
      <c r="I66" s="88">
        <v>1.48</v>
      </c>
      <c r="J66" s="69">
        <v>46309576.32</v>
      </c>
      <c r="K66" s="88">
        <v>1.39</v>
      </c>
      <c r="L66" s="69">
        <v>46.75</v>
      </c>
      <c r="M66" s="69">
        <v>25.49</v>
      </c>
      <c r="N66" s="88">
        <v>8.68</v>
      </c>
      <c r="O66" s="69">
        <v>21.26</v>
      </c>
      <c r="P66" s="69">
        <v>23.28</v>
      </c>
      <c r="Q66" s="1"/>
    </row>
    <row r="67" spans="1:17" s="28" customFormat="1" ht="15" customHeight="1">
      <c r="A67" s="67" t="s">
        <v>94</v>
      </c>
      <c r="B67" s="67" t="s">
        <v>84</v>
      </c>
      <c r="C67" s="67" t="s">
        <v>129</v>
      </c>
      <c r="D67" s="68">
        <v>9520919</v>
      </c>
      <c r="E67" s="88">
        <v>17.02</v>
      </c>
      <c r="F67" s="69">
        <v>524386919.25</v>
      </c>
      <c r="G67" s="88">
        <v>7.4</v>
      </c>
      <c r="H67" s="69">
        <v>360538854.04000002</v>
      </c>
      <c r="I67" s="88">
        <v>9.59</v>
      </c>
      <c r="J67" s="69">
        <v>163848065.21000001</v>
      </c>
      <c r="K67" s="88">
        <v>4.93</v>
      </c>
      <c r="L67" s="69">
        <v>55.08</v>
      </c>
      <c r="M67" s="69">
        <v>37.869999999999997</v>
      </c>
      <c r="N67" s="88">
        <v>34.28</v>
      </c>
      <c r="O67" s="69">
        <v>17.21</v>
      </c>
      <c r="P67" s="69">
        <v>26.18</v>
      </c>
      <c r="Q67" s="70"/>
    </row>
    <row r="68" spans="1:17" s="28" customFormat="1" ht="15" customHeight="1">
      <c r="A68" s="110" t="s">
        <v>94</v>
      </c>
      <c r="B68" s="110" t="s">
        <v>85</v>
      </c>
      <c r="C68" s="110" t="s">
        <v>83</v>
      </c>
      <c r="D68" s="111">
        <v>799021</v>
      </c>
      <c r="E68" s="112">
        <v>1.43</v>
      </c>
      <c r="F68" s="113">
        <v>205336011.28999999</v>
      </c>
      <c r="G68" s="112">
        <v>2.9</v>
      </c>
      <c r="H68" s="113">
        <v>82291581.769999996</v>
      </c>
      <c r="I68" s="112">
        <v>2.19</v>
      </c>
      <c r="J68" s="113">
        <v>123044429.52</v>
      </c>
      <c r="K68" s="112">
        <v>3.7</v>
      </c>
      <c r="L68" s="113">
        <v>256.98</v>
      </c>
      <c r="M68" s="113">
        <v>102.99</v>
      </c>
      <c r="N68" s="112">
        <v>1.71</v>
      </c>
      <c r="O68" s="113">
        <v>153.99</v>
      </c>
      <c r="P68" s="113">
        <v>156.68</v>
      </c>
      <c r="Q68" s="70"/>
    </row>
    <row r="69" spans="1:17" ht="15" customHeight="1">
      <c r="A69" s="67" t="s">
        <v>94</v>
      </c>
      <c r="B69" s="67" t="s">
        <v>85</v>
      </c>
      <c r="C69" s="67" t="s">
        <v>130</v>
      </c>
      <c r="D69" s="68">
        <v>93354</v>
      </c>
      <c r="E69" s="88">
        <v>0.17</v>
      </c>
      <c r="F69" s="69">
        <v>15779518.83</v>
      </c>
      <c r="G69" s="88">
        <v>0.22</v>
      </c>
      <c r="H69" s="69">
        <v>5971292.5599999996</v>
      </c>
      <c r="I69" s="88">
        <v>0.16</v>
      </c>
      <c r="J69" s="69">
        <v>9808226.2699999996</v>
      </c>
      <c r="K69" s="88">
        <v>0.3</v>
      </c>
      <c r="L69" s="69">
        <v>169.03</v>
      </c>
      <c r="M69" s="69">
        <v>63.96</v>
      </c>
      <c r="N69" s="88">
        <v>1.95</v>
      </c>
      <c r="O69" s="69">
        <v>105.06</v>
      </c>
      <c r="P69" s="69">
        <v>107.16</v>
      </c>
      <c r="Q69" s="1"/>
    </row>
    <row r="70" spans="1:17" ht="15" customHeight="1">
      <c r="A70" s="67" t="s">
        <v>94</v>
      </c>
      <c r="B70" s="67" t="s">
        <v>85</v>
      </c>
      <c r="C70" s="67" t="s">
        <v>131</v>
      </c>
      <c r="D70" s="68">
        <v>3033</v>
      </c>
      <c r="E70" s="88">
        <v>0.01</v>
      </c>
      <c r="F70" s="69">
        <v>1898961.54</v>
      </c>
      <c r="G70" s="88">
        <v>0.03</v>
      </c>
      <c r="H70" s="69">
        <v>463152</v>
      </c>
      <c r="I70" s="88">
        <v>0.01</v>
      </c>
      <c r="J70" s="69">
        <v>1435809.54</v>
      </c>
      <c r="K70" s="88">
        <v>0.04</v>
      </c>
      <c r="L70" s="69">
        <v>626.1</v>
      </c>
      <c r="M70" s="69">
        <v>152.69999999999999</v>
      </c>
      <c r="N70" s="88">
        <v>4.88</v>
      </c>
      <c r="O70" s="69">
        <v>473.4</v>
      </c>
      <c r="P70" s="69">
        <v>497.68</v>
      </c>
      <c r="Q70" s="1"/>
    </row>
    <row r="71" spans="1:17" s="28" customFormat="1" ht="15" customHeight="1">
      <c r="A71" s="67" t="s">
        <v>94</v>
      </c>
      <c r="B71" s="67" t="s">
        <v>85</v>
      </c>
      <c r="C71" s="67" t="s">
        <v>132</v>
      </c>
      <c r="D71" s="68">
        <v>702634</v>
      </c>
      <c r="E71" s="88">
        <v>1.26</v>
      </c>
      <c r="F71" s="69">
        <v>187657530.91999999</v>
      </c>
      <c r="G71" s="88">
        <v>2.65</v>
      </c>
      <c r="H71" s="69">
        <v>75857137.209999993</v>
      </c>
      <c r="I71" s="88">
        <v>2.02</v>
      </c>
      <c r="J71" s="69">
        <v>111800393.70999999</v>
      </c>
      <c r="K71" s="88">
        <v>3.36</v>
      </c>
      <c r="L71" s="69">
        <v>267.08</v>
      </c>
      <c r="M71" s="69">
        <v>107.96</v>
      </c>
      <c r="N71" s="88">
        <v>1.67</v>
      </c>
      <c r="O71" s="69">
        <v>159.12</v>
      </c>
      <c r="P71" s="69">
        <v>161.82</v>
      </c>
      <c r="Q71" s="70"/>
    </row>
    <row r="72" spans="1:17" s="28" customFormat="1" ht="15" customHeight="1">
      <c r="A72" s="110" t="s">
        <v>94</v>
      </c>
      <c r="B72" s="110" t="s">
        <v>86</v>
      </c>
      <c r="C72" s="110" t="s">
        <v>83</v>
      </c>
      <c r="D72" s="111">
        <v>444203</v>
      </c>
      <c r="E72" s="112">
        <v>0.79</v>
      </c>
      <c r="F72" s="113">
        <v>130197279.45</v>
      </c>
      <c r="G72" s="112">
        <v>1.84</v>
      </c>
      <c r="H72" s="113">
        <v>64840152.700000003</v>
      </c>
      <c r="I72" s="112">
        <v>1.72</v>
      </c>
      <c r="J72" s="113">
        <v>65357126.75</v>
      </c>
      <c r="K72" s="112">
        <v>1.97</v>
      </c>
      <c r="L72" s="113">
        <v>293.10000000000002</v>
      </c>
      <c r="M72" s="113">
        <v>145.97</v>
      </c>
      <c r="N72" s="112">
        <v>6.37</v>
      </c>
      <c r="O72" s="113">
        <v>147.13</v>
      </c>
      <c r="P72" s="113">
        <v>157.13999999999999</v>
      </c>
      <c r="Q72" s="70"/>
    </row>
    <row r="73" spans="1:17" ht="15" customHeight="1">
      <c r="A73" s="67" t="s">
        <v>94</v>
      </c>
      <c r="B73" s="67" t="s">
        <v>86</v>
      </c>
      <c r="C73" s="67" t="s">
        <v>133</v>
      </c>
      <c r="D73" s="68">
        <v>82869</v>
      </c>
      <c r="E73" s="88">
        <v>0.15</v>
      </c>
      <c r="F73" s="69">
        <v>12377795.779999999</v>
      </c>
      <c r="G73" s="88">
        <v>0.17</v>
      </c>
      <c r="H73" s="69">
        <v>4370097.99</v>
      </c>
      <c r="I73" s="88">
        <v>0.12</v>
      </c>
      <c r="J73" s="69">
        <v>8007697.79</v>
      </c>
      <c r="K73" s="88">
        <v>0.24</v>
      </c>
      <c r="L73" s="69">
        <v>149.37</v>
      </c>
      <c r="M73" s="69">
        <v>52.74</v>
      </c>
      <c r="N73" s="88">
        <v>5.87</v>
      </c>
      <c r="O73" s="69">
        <v>96.63</v>
      </c>
      <c r="P73" s="69">
        <v>102.66</v>
      </c>
      <c r="Q73" s="1"/>
    </row>
    <row r="74" spans="1:17" ht="15" customHeight="1">
      <c r="A74" s="67" t="s">
        <v>94</v>
      </c>
      <c r="B74" s="67" t="s">
        <v>86</v>
      </c>
      <c r="C74" s="67" t="s">
        <v>134</v>
      </c>
      <c r="D74" s="68">
        <v>54037</v>
      </c>
      <c r="E74" s="88">
        <v>0.1</v>
      </c>
      <c r="F74" s="69">
        <v>6154498.7999999998</v>
      </c>
      <c r="G74" s="88">
        <v>0.09</v>
      </c>
      <c r="H74" s="69">
        <v>3631801.99</v>
      </c>
      <c r="I74" s="88">
        <v>0.1</v>
      </c>
      <c r="J74" s="69">
        <v>2522696.81</v>
      </c>
      <c r="K74" s="88">
        <v>0.08</v>
      </c>
      <c r="L74" s="69">
        <v>113.89</v>
      </c>
      <c r="M74" s="69">
        <v>67.209999999999994</v>
      </c>
      <c r="N74" s="88">
        <v>9.9600000000000009</v>
      </c>
      <c r="O74" s="69">
        <v>46.68</v>
      </c>
      <c r="P74" s="69">
        <v>51.85</v>
      </c>
      <c r="Q74" s="1"/>
    </row>
    <row r="75" spans="1:17" ht="15" customHeight="1">
      <c r="A75" s="67" t="s">
        <v>94</v>
      </c>
      <c r="B75" s="67" t="s">
        <v>86</v>
      </c>
      <c r="C75" s="67" t="s">
        <v>135</v>
      </c>
      <c r="D75" s="68">
        <v>15721</v>
      </c>
      <c r="E75" s="88">
        <v>0.03</v>
      </c>
      <c r="F75" s="69">
        <v>1357559.09</v>
      </c>
      <c r="G75" s="88">
        <v>0.02</v>
      </c>
      <c r="H75" s="69">
        <v>667235.48</v>
      </c>
      <c r="I75" s="88">
        <v>0.02</v>
      </c>
      <c r="J75" s="69">
        <v>690323.61</v>
      </c>
      <c r="K75" s="88">
        <v>0.02</v>
      </c>
      <c r="L75" s="69">
        <v>86.35</v>
      </c>
      <c r="M75" s="69">
        <v>42.44</v>
      </c>
      <c r="N75" s="88">
        <v>5.73</v>
      </c>
      <c r="O75" s="69">
        <v>43.91</v>
      </c>
      <c r="P75" s="69">
        <v>46.58</v>
      </c>
      <c r="Q75" s="1"/>
    </row>
    <row r="76" spans="1:17" s="28" customFormat="1" ht="15" customHeight="1">
      <c r="A76" s="67" t="s">
        <v>94</v>
      </c>
      <c r="B76" s="67" t="s">
        <v>86</v>
      </c>
      <c r="C76" s="67" t="s">
        <v>136</v>
      </c>
      <c r="D76" s="68">
        <v>291519</v>
      </c>
      <c r="E76" s="88">
        <v>0.52</v>
      </c>
      <c r="F76" s="69">
        <v>110301336.8</v>
      </c>
      <c r="G76" s="88">
        <v>1.56</v>
      </c>
      <c r="H76" s="69">
        <v>56168052.240000002</v>
      </c>
      <c r="I76" s="88">
        <v>1.49</v>
      </c>
      <c r="J76" s="69">
        <v>54133284.560000002</v>
      </c>
      <c r="K76" s="88">
        <v>1.63</v>
      </c>
      <c r="L76" s="69">
        <v>378.37</v>
      </c>
      <c r="M76" s="69">
        <v>192.67</v>
      </c>
      <c r="N76" s="88">
        <v>5.88</v>
      </c>
      <c r="O76" s="69">
        <v>185.69</v>
      </c>
      <c r="P76" s="69">
        <v>197.29</v>
      </c>
      <c r="Q76" s="70"/>
    </row>
    <row r="77" spans="1:17" ht="15" customHeight="1">
      <c r="A77" s="67" t="s">
        <v>94</v>
      </c>
      <c r="B77" s="67" t="s">
        <v>86</v>
      </c>
      <c r="C77" s="67" t="s">
        <v>137</v>
      </c>
      <c r="D77" s="68">
        <v>57</v>
      </c>
      <c r="E77" s="88">
        <v>0</v>
      </c>
      <c r="F77" s="69">
        <v>6088.98</v>
      </c>
      <c r="G77" s="88">
        <v>0</v>
      </c>
      <c r="H77" s="69">
        <v>2965</v>
      </c>
      <c r="I77" s="88">
        <v>0</v>
      </c>
      <c r="J77" s="69">
        <v>3123.98</v>
      </c>
      <c r="K77" s="88">
        <v>0</v>
      </c>
      <c r="L77" s="69">
        <v>106.82</v>
      </c>
      <c r="M77" s="69">
        <v>52.02</v>
      </c>
      <c r="N77" s="88">
        <v>1.75</v>
      </c>
      <c r="O77" s="69">
        <v>54.81</v>
      </c>
      <c r="P77" s="69">
        <v>55.79</v>
      </c>
      <c r="Q77" s="1"/>
    </row>
    <row r="78" spans="1:17" s="28" customFormat="1" ht="15" customHeight="1">
      <c r="A78" s="110" t="s">
        <v>94</v>
      </c>
      <c r="B78" s="110" t="s">
        <v>87</v>
      </c>
      <c r="C78" s="110" t="s">
        <v>83</v>
      </c>
      <c r="D78" s="111">
        <v>39902</v>
      </c>
      <c r="E78" s="112">
        <v>7.0000000000000007E-2</v>
      </c>
      <c r="F78" s="113">
        <v>16251809.449999999</v>
      </c>
      <c r="G78" s="112">
        <v>0.23</v>
      </c>
      <c r="H78" s="113">
        <v>5545203.0499999998</v>
      </c>
      <c r="I78" s="112">
        <v>0.15</v>
      </c>
      <c r="J78" s="113">
        <v>10706606.4</v>
      </c>
      <c r="K78" s="112">
        <v>0.32</v>
      </c>
      <c r="L78" s="113">
        <v>407.29</v>
      </c>
      <c r="M78" s="113">
        <v>138.97</v>
      </c>
      <c r="N78" s="112">
        <v>7.3</v>
      </c>
      <c r="O78" s="113">
        <v>268.32</v>
      </c>
      <c r="P78" s="113">
        <v>289.45</v>
      </c>
      <c r="Q78" s="70"/>
    </row>
    <row r="79" spans="1:17" ht="15" customHeight="1">
      <c r="A79" s="67" t="s">
        <v>94</v>
      </c>
      <c r="B79" s="67" t="s">
        <v>87</v>
      </c>
      <c r="C79" s="67" t="s">
        <v>87</v>
      </c>
      <c r="D79" s="68">
        <v>39902</v>
      </c>
      <c r="E79" s="88">
        <v>7.0000000000000007E-2</v>
      </c>
      <c r="F79" s="69">
        <v>16251809.449999999</v>
      </c>
      <c r="G79" s="88">
        <v>0.23</v>
      </c>
      <c r="H79" s="69">
        <v>5545203.0499999998</v>
      </c>
      <c r="I79" s="88">
        <v>0.15</v>
      </c>
      <c r="J79" s="69">
        <v>10706606.4</v>
      </c>
      <c r="K79" s="88">
        <v>0.32</v>
      </c>
      <c r="L79" s="69">
        <v>407.29</v>
      </c>
      <c r="M79" s="69">
        <v>138.97</v>
      </c>
      <c r="N79" s="88">
        <v>7.3</v>
      </c>
      <c r="O79" s="69">
        <v>268.32</v>
      </c>
      <c r="P79" s="69">
        <v>289.45</v>
      </c>
      <c r="Q79" s="1"/>
    </row>
    <row r="80" spans="1:17" s="28" customFormat="1" ht="15" customHeight="1">
      <c r="A80" s="110" t="s">
        <v>94</v>
      </c>
      <c r="B80" s="110" t="s">
        <v>88</v>
      </c>
      <c r="C80" s="110" t="s">
        <v>83</v>
      </c>
      <c r="D80" s="111">
        <v>1177502</v>
      </c>
      <c r="E80" s="112">
        <v>2.11</v>
      </c>
      <c r="F80" s="113">
        <v>389603409.33999997</v>
      </c>
      <c r="G80" s="112">
        <v>5.5</v>
      </c>
      <c r="H80" s="113">
        <v>158275068.66999999</v>
      </c>
      <c r="I80" s="112">
        <v>4.21</v>
      </c>
      <c r="J80" s="113">
        <v>231328340.66999999</v>
      </c>
      <c r="K80" s="112">
        <v>6.96</v>
      </c>
      <c r="L80" s="113">
        <v>330.87</v>
      </c>
      <c r="M80" s="113">
        <v>134.41999999999999</v>
      </c>
      <c r="N80" s="112">
        <v>3.28</v>
      </c>
      <c r="O80" s="113">
        <v>196.46</v>
      </c>
      <c r="P80" s="113">
        <v>203.12</v>
      </c>
      <c r="Q80" s="70"/>
    </row>
    <row r="81" spans="1:17" ht="15" customHeight="1">
      <c r="A81" s="67" t="s">
        <v>94</v>
      </c>
      <c r="B81" s="67" t="s">
        <v>88</v>
      </c>
      <c r="C81" s="67" t="s">
        <v>138</v>
      </c>
      <c r="D81" s="68">
        <v>41</v>
      </c>
      <c r="E81" s="88">
        <v>0</v>
      </c>
      <c r="F81" s="69">
        <v>33454.25</v>
      </c>
      <c r="G81" s="88">
        <v>0</v>
      </c>
      <c r="H81" s="69">
        <v>9009</v>
      </c>
      <c r="I81" s="88">
        <v>0</v>
      </c>
      <c r="J81" s="69">
        <v>24445.25</v>
      </c>
      <c r="K81" s="88">
        <v>0</v>
      </c>
      <c r="L81" s="69">
        <v>815.96</v>
      </c>
      <c r="M81" s="69">
        <v>219.73</v>
      </c>
      <c r="N81" s="88">
        <v>0</v>
      </c>
      <c r="O81" s="69">
        <v>596.23</v>
      </c>
      <c r="P81" s="69">
        <v>596.23</v>
      </c>
      <c r="Q81" s="1"/>
    </row>
    <row r="82" spans="1:17" ht="15" customHeight="1">
      <c r="A82" s="67" t="s">
        <v>94</v>
      </c>
      <c r="B82" s="67" t="s">
        <v>88</v>
      </c>
      <c r="C82" s="67" t="s">
        <v>139</v>
      </c>
      <c r="D82" s="68">
        <v>661722</v>
      </c>
      <c r="E82" s="88">
        <v>1.18</v>
      </c>
      <c r="F82" s="69">
        <v>153870109.28</v>
      </c>
      <c r="G82" s="88">
        <v>2.17</v>
      </c>
      <c r="H82" s="69">
        <v>66647319.329999998</v>
      </c>
      <c r="I82" s="88">
        <v>1.77</v>
      </c>
      <c r="J82" s="69">
        <v>87222789.950000003</v>
      </c>
      <c r="K82" s="88">
        <v>2.62</v>
      </c>
      <c r="L82" s="69">
        <v>232.53</v>
      </c>
      <c r="M82" s="69">
        <v>100.72</v>
      </c>
      <c r="N82" s="88">
        <v>4.05</v>
      </c>
      <c r="O82" s="69">
        <v>131.81</v>
      </c>
      <c r="P82" s="69">
        <v>137.38</v>
      </c>
      <c r="Q82" s="1"/>
    </row>
    <row r="83" spans="1:17" ht="15" customHeight="1">
      <c r="A83" s="67" t="s">
        <v>94</v>
      </c>
      <c r="B83" s="67" t="s">
        <v>88</v>
      </c>
      <c r="C83" s="67" t="s">
        <v>140</v>
      </c>
      <c r="D83" s="68">
        <v>6755</v>
      </c>
      <c r="E83" s="88">
        <v>0.01</v>
      </c>
      <c r="F83" s="69">
        <v>1615815.38</v>
      </c>
      <c r="G83" s="88">
        <v>0.02</v>
      </c>
      <c r="H83" s="69">
        <v>607976.56000000006</v>
      </c>
      <c r="I83" s="88">
        <v>0.02</v>
      </c>
      <c r="J83" s="69">
        <v>1007838.82</v>
      </c>
      <c r="K83" s="88">
        <v>0.03</v>
      </c>
      <c r="L83" s="69">
        <v>239.2</v>
      </c>
      <c r="M83" s="69">
        <v>90</v>
      </c>
      <c r="N83" s="88">
        <v>7.12</v>
      </c>
      <c r="O83" s="69">
        <v>149.19999999999999</v>
      </c>
      <c r="P83" s="69">
        <v>160.63999999999999</v>
      </c>
      <c r="Q83" s="1"/>
    </row>
    <row r="84" spans="1:17" ht="15" customHeight="1">
      <c r="A84" s="67" t="s">
        <v>94</v>
      </c>
      <c r="B84" s="67" t="s">
        <v>88</v>
      </c>
      <c r="C84" s="67" t="s">
        <v>141</v>
      </c>
      <c r="D84" s="68">
        <v>75</v>
      </c>
      <c r="E84" s="88">
        <v>0</v>
      </c>
      <c r="F84" s="69">
        <v>72408.399999999994</v>
      </c>
      <c r="G84" s="88">
        <v>0</v>
      </c>
      <c r="H84" s="69">
        <v>26235.200000000001</v>
      </c>
      <c r="I84" s="88">
        <v>0</v>
      </c>
      <c r="J84" s="69">
        <v>46173.2</v>
      </c>
      <c r="K84" s="88">
        <v>0</v>
      </c>
      <c r="L84" s="69">
        <v>965.45</v>
      </c>
      <c r="M84" s="69">
        <v>349.8</v>
      </c>
      <c r="N84" s="88">
        <v>22.67</v>
      </c>
      <c r="O84" s="69">
        <v>615.64</v>
      </c>
      <c r="P84" s="69">
        <v>796.09</v>
      </c>
      <c r="Q84" s="1"/>
    </row>
    <row r="85" spans="1:17" ht="15" customHeight="1">
      <c r="A85" s="67" t="s">
        <v>94</v>
      </c>
      <c r="B85" s="67" t="s">
        <v>88</v>
      </c>
      <c r="C85" s="67" t="s">
        <v>142</v>
      </c>
      <c r="D85" s="68">
        <v>21762</v>
      </c>
      <c r="E85" s="88">
        <v>0.04</v>
      </c>
      <c r="F85" s="69">
        <v>8443953.7699999996</v>
      </c>
      <c r="G85" s="88">
        <v>0.12</v>
      </c>
      <c r="H85" s="69">
        <v>2570727.9300000002</v>
      </c>
      <c r="I85" s="88">
        <v>7.0000000000000007E-2</v>
      </c>
      <c r="J85" s="69">
        <v>5873225.8399999999</v>
      </c>
      <c r="K85" s="88">
        <v>0.18</v>
      </c>
      <c r="L85" s="69">
        <v>388.01</v>
      </c>
      <c r="M85" s="69">
        <v>118.13</v>
      </c>
      <c r="N85" s="88">
        <v>4.72</v>
      </c>
      <c r="O85" s="69">
        <v>269.88</v>
      </c>
      <c r="P85" s="69">
        <v>283.27</v>
      </c>
      <c r="Q85" s="1"/>
    </row>
    <row r="86" spans="1:17" ht="15" customHeight="1">
      <c r="A86" s="67" t="s">
        <v>94</v>
      </c>
      <c r="B86" s="67" t="s">
        <v>88</v>
      </c>
      <c r="C86" s="67" t="s">
        <v>143</v>
      </c>
      <c r="D86" s="68">
        <v>6025</v>
      </c>
      <c r="E86" s="88">
        <v>0.01</v>
      </c>
      <c r="F86" s="69">
        <v>1575122.47</v>
      </c>
      <c r="G86" s="88">
        <v>0.02</v>
      </c>
      <c r="H86" s="69">
        <v>580594.54</v>
      </c>
      <c r="I86" s="88">
        <v>0.02</v>
      </c>
      <c r="J86" s="69">
        <v>994527.93</v>
      </c>
      <c r="K86" s="88">
        <v>0.03</v>
      </c>
      <c r="L86" s="69">
        <v>261.43</v>
      </c>
      <c r="M86" s="69">
        <v>96.36</v>
      </c>
      <c r="N86" s="88">
        <v>9.1999999999999993</v>
      </c>
      <c r="O86" s="69">
        <v>165.07</v>
      </c>
      <c r="P86" s="69">
        <v>181.78</v>
      </c>
      <c r="Q86" s="1"/>
    </row>
    <row r="87" spans="1:17" s="28" customFormat="1" ht="15" customHeight="1">
      <c r="A87" s="67" t="s">
        <v>94</v>
      </c>
      <c r="B87" s="67" t="s">
        <v>88</v>
      </c>
      <c r="C87" s="67" t="s">
        <v>144</v>
      </c>
      <c r="D87" s="68">
        <v>480104</v>
      </c>
      <c r="E87" s="88">
        <v>0.86</v>
      </c>
      <c r="F87" s="69">
        <v>223760512.59999999</v>
      </c>
      <c r="G87" s="88">
        <v>3.16</v>
      </c>
      <c r="H87" s="69">
        <v>87718881.730000004</v>
      </c>
      <c r="I87" s="88">
        <v>2.33</v>
      </c>
      <c r="J87" s="69">
        <v>136041630.87</v>
      </c>
      <c r="K87" s="88">
        <v>4.09</v>
      </c>
      <c r="L87" s="69">
        <v>466.07</v>
      </c>
      <c r="M87" s="69">
        <v>182.71</v>
      </c>
      <c r="N87" s="88">
        <v>2.0099999999999998</v>
      </c>
      <c r="O87" s="69">
        <v>283.36</v>
      </c>
      <c r="P87" s="69">
        <v>289.16000000000003</v>
      </c>
      <c r="Q87" s="70"/>
    </row>
    <row r="88" spans="1:17" ht="15" customHeight="1">
      <c r="A88" s="67" t="s">
        <v>94</v>
      </c>
      <c r="B88" s="67" t="s">
        <v>88</v>
      </c>
      <c r="C88" s="67" t="s">
        <v>145</v>
      </c>
      <c r="D88" s="68">
        <v>1018</v>
      </c>
      <c r="E88" s="88">
        <v>0</v>
      </c>
      <c r="F88" s="69">
        <v>232033.19</v>
      </c>
      <c r="G88" s="88">
        <v>0</v>
      </c>
      <c r="H88" s="69">
        <v>114324.38</v>
      </c>
      <c r="I88" s="88">
        <v>0</v>
      </c>
      <c r="J88" s="69">
        <v>117708.81</v>
      </c>
      <c r="K88" s="88">
        <v>0</v>
      </c>
      <c r="L88" s="69">
        <v>227.93</v>
      </c>
      <c r="M88" s="69">
        <v>112.3</v>
      </c>
      <c r="N88" s="88">
        <v>9.82</v>
      </c>
      <c r="O88" s="69">
        <v>115.63</v>
      </c>
      <c r="P88" s="69">
        <v>128.22</v>
      </c>
      <c r="Q88" s="1"/>
    </row>
    <row r="89" spans="1:17" s="28" customFormat="1" ht="15" customHeight="1">
      <c r="A89" s="110" t="s">
        <v>94</v>
      </c>
      <c r="B89" s="110" t="s">
        <v>89</v>
      </c>
      <c r="C89" s="110" t="s">
        <v>83</v>
      </c>
      <c r="D89" s="111">
        <v>310116</v>
      </c>
      <c r="E89" s="112">
        <v>0.55000000000000004</v>
      </c>
      <c r="F89" s="113">
        <v>452511928.47000003</v>
      </c>
      <c r="G89" s="112">
        <v>6.39</v>
      </c>
      <c r="H89" s="113">
        <v>151886983.93000001</v>
      </c>
      <c r="I89" s="112">
        <v>4.04</v>
      </c>
      <c r="J89" s="113">
        <v>300624944.54000002</v>
      </c>
      <c r="K89" s="112">
        <v>9.0399999999999991</v>
      </c>
      <c r="L89" s="113">
        <v>1459.17</v>
      </c>
      <c r="M89" s="113">
        <v>489.77</v>
      </c>
      <c r="N89" s="112">
        <v>31.57</v>
      </c>
      <c r="O89" s="113">
        <v>969.4</v>
      </c>
      <c r="P89" s="113">
        <v>1416.53</v>
      </c>
      <c r="Q89" s="70"/>
    </row>
    <row r="90" spans="1:17" ht="15" customHeight="1">
      <c r="A90" s="67" t="s">
        <v>94</v>
      </c>
      <c r="B90" s="67" t="s">
        <v>89</v>
      </c>
      <c r="C90" s="67" t="s">
        <v>146</v>
      </c>
      <c r="D90" s="68">
        <v>2424</v>
      </c>
      <c r="E90" s="88">
        <v>0</v>
      </c>
      <c r="F90" s="69">
        <v>386964.46</v>
      </c>
      <c r="G90" s="88">
        <v>0.01</v>
      </c>
      <c r="H90" s="69">
        <v>238259.42</v>
      </c>
      <c r="I90" s="88">
        <v>0.01</v>
      </c>
      <c r="J90" s="69">
        <v>148705.04</v>
      </c>
      <c r="K90" s="88">
        <v>0</v>
      </c>
      <c r="L90" s="69">
        <v>159.63999999999999</v>
      </c>
      <c r="M90" s="69">
        <v>98.29</v>
      </c>
      <c r="N90" s="88">
        <v>37.25</v>
      </c>
      <c r="O90" s="69">
        <v>61.35</v>
      </c>
      <c r="P90" s="69">
        <v>97.77</v>
      </c>
      <c r="Q90" s="1"/>
    </row>
    <row r="91" spans="1:17" ht="15" customHeight="1">
      <c r="A91" s="67" t="s">
        <v>94</v>
      </c>
      <c r="B91" s="67" t="s">
        <v>89</v>
      </c>
      <c r="C91" s="67" t="s">
        <v>147</v>
      </c>
      <c r="D91" s="68">
        <v>140162</v>
      </c>
      <c r="E91" s="88">
        <v>0.25</v>
      </c>
      <c r="F91" s="69">
        <v>273892130.58999997</v>
      </c>
      <c r="G91" s="88">
        <v>3.87</v>
      </c>
      <c r="H91" s="69">
        <v>86837688.239999995</v>
      </c>
      <c r="I91" s="88">
        <v>2.31</v>
      </c>
      <c r="J91" s="69">
        <v>187054442.34999999</v>
      </c>
      <c r="K91" s="88">
        <v>5.63</v>
      </c>
      <c r="L91" s="69">
        <v>1954.11</v>
      </c>
      <c r="M91" s="69">
        <v>619.54999999999995</v>
      </c>
      <c r="N91" s="88">
        <v>33.08</v>
      </c>
      <c r="O91" s="69">
        <v>1334.56</v>
      </c>
      <c r="P91" s="69">
        <v>1994.27</v>
      </c>
      <c r="Q91" s="1"/>
    </row>
    <row r="92" spans="1:17" ht="15" customHeight="1">
      <c r="A92" s="67" t="s">
        <v>94</v>
      </c>
      <c r="B92" s="67" t="s">
        <v>89</v>
      </c>
      <c r="C92" s="67" t="s">
        <v>148</v>
      </c>
      <c r="D92" s="68">
        <v>389</v>
      </c>
      <c r="E92" s="88">
        <v>0</v>
      </c>
      <c r="F92" s="69">
        <v>356727.97</v>
      </c>
      <c r="G92" s="88">
        <v>0.01</v>
      </c>
      <c r="H92" s="69">
        <v>130848.05</v>
      </c>
      <c r="I92" s="88">
        <v>0</v>
      </c>
      <c r="J92" s="69">
        <v>225879.92</v>
      </c>
      <c r="K92" s="88">
        <v>0.01</v>
      </c>
      <c r="L92" s="69">
        <v>917.04</v>
      </c>
      <c r="M92" s="69">
        <v>336.37</v>
      </c>
      <c r="N92" s="88">
        <v>24.16</v>
      </c>
      <c r="O92" s="69">
        <v>580.66999999999996</v>
      </c>
      <c r="P92" s="69">
        <v>765.69</v>
      </c>
      <c r="Q92" s="1"/>
    </row>
    <row r="93" spans="1:17" ht="15" customHeight="1">
      <c r="A93" s="67" t="s">
        <v>94</v>
      </c>
      <c r="B93" s="67" t="s">
        <v>89</v>
      </c>
      <c r="C93" s="67" t="s">
        <v>149</v>
      </c>
      <c r="D93" s="68">
        <v>52628</v>
      </c>
      <c r="E93" s="88">
        <v>0.09</v>
      </c>
      <c r="F93" s="69">
        <v>74092507.700000003</v>
      </c>
      <c r="G93" s="88">
        <v>1.05</v>
      </c>
      <c r="H93" s="69">
        <v>25110646.949999999</v>
      </c>
      <c r="I93" s="88">
        <v>0.67</v>
      </c>
      <c r="J93" s="69">
        <v>48981860.75</v>
      </c>
      <c r="K93" s="88">
        <v>1.47</v>
      </c>
      <c r="L93" s="69">
        <v>1407.85</v>
      </c>
      <c r="M93" s="69">
        <v>477.13</v>
      </c>
      <c r="N93" s="88">
        <v>26.43</v>
      </c>
      <c r="O93" s="69">
        <v>930.72</v>
      </c>
      <c r="P93" s="69">
        <v>1264.99</v>
      </c>
      <c r="Q93" s="1"/>
    </row>
    <row r="94" spans="1:17" s="28" customFormat="1" ht="15" customHeight="1">
      <c r="A94" s="67" t="s">
        <v>94</v>
      </c>
      <c r="B94" s="67" t="s">
        <v>89</v>
      </c>
      <c r="C94" s="67" t="s">
        <v>150</v>
      </c>
      <c r="D94" s="68">
        <v>16158</v>
      </c>
      <c r="E94" s="88">
        <v>0.03</v>
      </c>
      <c r="F94" s="69">
        <v>2934086.66</v>
      </c>
      <c r="G94" s="88">
        <v>0.04</v>
      </c>
      <c r="H94" s="69">
        <v>1750575.48</v>
      </c>
      <c r="I94" s="88">
        <v>0.05</v>
      </c>
      <c r="J94" s="69">
        <v>1183511.18</v>
      </c>
      <c r="K94" s="88">
        <v>0.04</v>
      </c>
      <c r="L94" s="69">
        <v>181.59</v>
      </c>
      <c r="M94" s="69">
        <v>108.34</v>
      </c>
      <c r="N94" s="88">
        <v>33.32</v>
      </c>
      <c r="O94" s="69">
        <v>73.25</v>
      </c>
      <c r="P94" s="69">
        <v>109.85</v>
      </c>
      <c r="Q94" s="70"/>
    </row>
    <row r="95" spans="1:17" ht="15" customHeight="1">
      <c r="A95" s="67" t="s">
        <v>94</v>
      </c>
      <c r="B95" s="67" t="s">
        <v>89</v>
      </c>
      <c r="C95" s="67" t="s">
        <v>151</v>
      </c>
      <c r="D95" s="68">
        <v>98355</v>
      </c>
      <c r="E95" s="88">
        <v>0.18</v>
      </c>
      <c r="F95" s="69">
        <v>100849511.09</v>
      </c>
      <c r="G95" s="88">
        <v>1.42</v>
      </c>
      <c r="H95" s="69">
        <v>37818965.789999999</v>
      </c>
      <c r="I95" s="88">
        <v>1.01</v>
      </c>
      <c r="J95" s="69">
        <v>63030545.299999997</v>
      </c>
      <c r="K95" s="88">
        <v>1.9</v>
      </c>
      <c r="L95" s="69">
        <v>1025.3599999999999</v>
      </c>
      <c r="M95" s="69">
        <v>384.51</v>
      </c>
      <c r="N95" s="88">
        <v>31.76</v>
      </c>
      <c r="O95" s="69">
        <v>640.85</v>
      </c>
      <c r="P95" s="69">
        <v>939.09</v>
      </c>
      <c r="Q95" s="1"/>
    </row>
    <row r="96" spans="1:17" s="28" customFormat="1" ht="15" customHeight="1">
      <c r="A96" s="110" t="s">
        <v>94</v>
      </c>
      <c r="B96" s="110" t="s">
        <v>90</v>
      </c>
      <c r="C96" s="110" t="s">
        <v>83</v>
      </c>
      <c r="D96" s="111">
        <v>2057861</v>
      </c>
      <c r="E96" s="112">
        <v>3.68</v>
      </c>
      <c r="F96" s="113">
        <v>208610890.5</v>
      </c>
      <c r="G96" s="112">
        <v>2.94</v>
      </c>
      <c r="H96" s="113">
        <v>95907675.540000007</v>
      </c>
      <c r="I96" s="112">
        <v>2.5499999999999998</v>
      </c>
      <c r="J96" s="113">
        <v>112703214.95999999</v>
      </c>
      <c r="K96" s="112">
        <v>3.39</v>
      </c>
      <c r="L96" s="113">
        <v>101.37</v>
      </c>
      <c r="M96" s="113">
        <v>46.61</v>
      </c>
      <c r="N96" s="112">
        <v>8.86</v>
      </c>
      <c r="O96" s="113">
        <v>54.77</v>
      </c>
      <c r="P96" s="113">
        <v>60.09</v>
      </c>
      <c r="Q96" s="70"/>
    </row>
    <row r="97" spans="1:17" ht="15" customHeight="1">
      <c r="A97" s="67" t="s">
        <v>94</v>
      </c>
      <c r="B97" s="67" t="s">
        <v>90</v>
      </c>
      <c r="C97" s="67" t="s">
        <v>90</v>
      </c>
      <c r="D97" s="68">
        <v>2057861</v>
      </c>
      <c r="E97" s="88">
        <v>3.68</v>
      </c>
      <c r="F97" s="69">
        <v>208610890.5</v>
      </c>
      <c r="G97" s="88">
        <v>2.94</v>
      </c>
      <c r="H97" s="69">
        <v>95907675.540000007</v>
      </c>
      <c r="I97" s="88">
        <v>2.5499999999999998</v>
      </c>
      <c r="J97" s="69">
        <v>112703214.95999999</v>
      </c>
      <c r="K97" s="88">
        <v>3.39</v>
      </c>
      <c r="L97" s="69">
        <v>101.37</v>
      </c>
      <c r="M97" s="69">
        <v>46.61</v>
      </c>
      <c r="N97" s="88">
        <v>8.86</v>
      </c>
      <c r="O97" s="69">
        <v>54.77</v>
      </c>
      <c r="P97" s="69">
        <v>60.09</v>
      </c>
      <c r="Q97" s="1"/>
    </row>
    <row r="98" spans="1:17" s="28" customFormat="1" ht="25.15" customHeight="1">
      <c r="A98" s="110" t="s">
        <v>94</v>
      </c>
      <c r="B98" s="110" t="s">
        <v>91</v>
      </c>
      <c r="C98" s="110" t="s">
        <v>83</v>
      </c>
      <c r="D98" s="111">
        <v>20043111</v>
      </c>
      <c r="E98" s="112">
        <v>35.840000000000003</v>
      </c>
      <c r="F98" s="113">
        <v>1680373721.51</v>
      </c>
      <c r="G98" s="112">
        <v>23.72</v>
      </c>
      <c r="H98" s="113">
        <v>1141018393.6600001</v>
      </c>
      <c r="I98" s="112">
        <v>30.35</v>
      </c>
      <c r="J98" s="113">
        <v>539355327.85000002</v>
      </c>
      <c r="K98" s="112">
        <v>16.22</v>
      </c>
      <c r="L98" s="113">
        <v>83.84</v>
      </c>
      <c r="M98" s="113">
        <v>56.93</v>
      </c>
      <c r="N98" s="112">
        <v>41.03</v>
      </c>
      <c r="O98" s="113">
        <v>26.91</v>
      </c>
      <c r="P98" s="113">
        <v>45.63</v>
      </c>
      <c r="Q98" s="70"/>
    </row>
    <row r="99" spans="1:17" ht="25.15" customHeight="1">
      <c r="A99" s="67" t="s">
        <v>94</v>
      </c>
      <c r="B99" s="67" t="s">
        <v>91</v>
      </c>
      <c r="C99" s="67" t="s">
        <v>152</v>
      </c>
      <c r="D99" s="68">
        <v>11199367</v>
      </c>
      <c r="E99" s="88">
        <v>20.03</v>
      </c>
      <c r="F99" s="69">
        <v>1315911960.49</v>
      </c>
      <c r="G99" s="88">
        <v>18.57</v>
      </c>
      <c r="H99" s="69">
        <v>872552212.42999995</v>
      </c>
      <c r="I99" s="88">
        <v>23.21</v>
      </c>
      <c r="J99" s="69">
        <v>443359748.06</v>
      </c>
      <c r="K99" s="88">
        <v>13.34</v>
      </c>
      <c r="L99" s="69">
        <v>117.5</v>
      </c>
      <c r="M99" s="69">
        <v>77.91</v>
      </c>
      <c r="N99" s="88">
        <v>38.76</v>
      </c>
      <c r="O99" s="69">
        <v>39.590000000000003</v>
      </c>
      <c r="P99" s="69">
        <v>64.64</v>
      </c>
      <c r="Q99" s="1"/>
    </row>
    <row r="100" spans="1:17" s="28" customFormat="1" ht="25.15" customHeight="1">
      <c r="A100" s="67" t="s">
        <v>94</v>
      </c>
      <c r="B100" s="67" t="s">
        <v>91</v>
      </c>
      <c r="C100" s="67" t="s">
        <v>153</v>
      </c>
      <c r="D100" s="68">
        <v>1064255</v>
      </c>
      <c r="E100" s="88">
        <v>1.9</v>
      </c>
      <c r="F100" s="69">
        <v>79942296.030000001</v>
      </c>
      <c r="G100" s="88">
        <v>1.1299999999999999</v>
      </c>
      <c r="H100" s="69">
        <v>51332607.149999999</v>
      </c>
      <c r="I100" s="88">
        <v>1.37</v>
      </c>
      <c r="J100" s="69">
        <v>28609688.879999999</v>
      </c>
      <c r="K100" s="88">
        <v>0.86</v>
      </c>
      <c r="L100" s="69">
        <v>75.12</v>
      </c>
      <c r="M100" s="69">
        <v>48.23</v>
      </c>
      <c r="N100" s="88">
        <v>24.42</v>
      </c>
      <c r="O100" s="69">
        <v>26.88</v>
      </c>
      <c r="P100" s="69">
        <v>35.57</v>
      </c>
      <c r="Q100" s="70"/>
    </row>
    <row r="101" spans="1:17" ht="25.15" customHeight="1">
      <c r="A101" s="67" t="s">
        <v>94</v>
      </c>
      <c r="B101" s="67" t="s">
        <v>91</v>
      </c>
      <c r="C101" s="67" t="s">
        <v>154</v>
      </c>
      <c r="D101" s="68">
        <v>7779489</v>
      </c>
      <c r="E101" s="88">
        <v>13.91</v>
      </c>
      <c r="F101" s="69">
        <v>284519464.99000001</v>
      </c>
      <c r="G101" s="88">
        <v>4.0199999999999996</v>
      </c>
      <c r="H101" s="69">
        <v>217133574.08000001</v>
      </c>
      <c r="I101" s="88">
        <v>5.78</v>
      </c>
      <c r="J101" s="69">
        <v>67385890.909999996</v>
      </c>
      <c r="K101" s="88">
        <v>2.0299999999999998</v>
      </c>
      <c r="L101" s="69">
        <v>36.57</v>
      </c>
      <c r="M101" s="69">
        <v>27.91</v>
      </c>
      <c r="N101" s="88">
        <v>46.57</v>
      </c>
      <c r="O101" s="69">
        <v>8.66</v>
      </c>
      <c r="P101" s="69">
        <v>16.21</v>
      </c>
      <c r="Q101" s="1"/>
    </row>
    <row r="102" spans="1:17" s="28" customFormat="1" ht="15" customHeight="1">
      <c r="A102" s="110" t="s">
        <v>94</v>
      </c>
      <c r="B102" s="110" t="s">
        <v>92</v>
      </c>
      <c r="C102" s="110" t="s">
        <v>83</v>
      </c>
      <c r="D102" s="111">
        <v>1494962</v>
      </c>
      <c r="E102" s="112">
        <v>2.67</v>
      </c>
      <c r="F102" s="113">
        <v>1309972842.1600001</v>
      </c>
      <c r="G102" s="112">
        <v>18.489999999999998</v>
      </c>
      <c r="H102" s="113">
        <v>490235953.79000002</v>
      </c>
      <c r="I102" s="112">
        <v>13.04</v>
      </c>
      <c r="J102" s="113">
        <v>819736888.37</v>
      </c>
      <c r="K102" s="112">
        <v>24.66</v>
      </c>
      <c r="L102" s="113">
        <v>876.26</v>
      </c>
      <c r="M102" s="113">
        <v>327.93</v>
      </c>
      <c r="N102" s="112">
        <v>2.58</v>
      </c>
      <c r="O102" s="113">
        <v>548.33000000000004</v>
      </c>
      <c r="P102" s="113">
        <v>562.85</v>
      </c>
      <c r="Q102" s="70"/>
    </row>
    <row r="103" spans="1:17" ht="15" customHeight="1">
      <c r="A103" s="67" t="s">
        <v>94</v>
      </c>
      <c r="B103" s="67" t="s">
        <v>92</v>
      </c>
      <c r="C103" s="67" t="s">
        <v>155</v>
      </c>
      <c r="D103" s="68">
        <v>21121</v>
      </c>
      <c r="E103" s="88">
        <v>0.04</v>
      </c>
      <c r="F103" s="69">
        <v>21090375.609999999</v>
      </c>
      <c r="G103" s="88">
        <v>0.3</v>
      </c>
      <c r="H103" s="69">
        <v>7181779.5</v>
      </c>
      <c r="I103" s="88">
        <v>0.19</v>
      </c>
      <c r="J103" s="69">
        <v>13908596.109999999</v>
      </c>
      <c r="K103" s="88">
        <v>0.42</v>
      </c>
      <c r="L103" s="69">
        <v>998.55</v>
      </c>
      <c r="M103" s="69">
        <v>340.03</v>
      </c>
      <c r="N103" s="88">
        <v>6.05</v>
      </c>
      <c r="O103" s="69">
        <v>658.52</v>
      </c>
      <c r="P103" s="69">
        <v>700.9</v>
      </c>
      <c r="Q103" s="1"/>
    </row>
    <row r="104" spans="1:17" ht="15" customHeight="1">
      <c r="A104" s="67" t="s">
        <v>94</v>
      </c>
      <c r="B104" s="67" t="s">
        <v>92</v>
      </c>
      <c r="C104" s="67" t="s">
        <v>156</v>
      </c>
      <c r="D104" s="68">
        <v>101429</v>
      </c>
      <c r="E104" s="88">
        <v>0.18</v>
      </c>
      <c r="F104" s="69">
        <v>17236047.68</v>
      </c>
      <c r="G104" s="88">
        <v>0.24</v>
      </c>
      <c r="H104" s="69">
        <v>7048282.1200000001</v>
      </c>
      <c r="I104" s="88">
        <v>0.19</v>
      </c>
      <c r="J104" s="69">
        <v>10187765.560000001</v>
      </c>
      <c r="K104" s="88">
        <v>0.31</v>
      </c>
      <c r="L104" s="69">
        <v>169.93</v>
      </c>
      <c r="M104" s="69">
        <v>69.489999999999995</v>
      </c>
      <c r="N104" s="88">
        <v>2.5</v>
      </c>
      <c r="O104" s="69">
        <v>100.44</v>
      </c>
      <c r="P104" s="69">
        <v>103.02</v>
      </c>
      <c r="Q104" s="1"/>
    </row>
    <row r="105" spans="1:17" ht="15" customHeight="1">
      <c r="A105" s="67" t="s">
        <v>94</v>
      </c>
      <c r="B105" s="67" t="s">
        <v>92</v>
      </c>
      <c r="C105" s="67" t="s">
        <v>157</v>
      </c>
      <c r="D105" s="68">
        <v>559852</v>
      </c>
      <c r="E105" s="88">
        <v>1</v>
      </c>
      <c r="F105" s="69">
        <v>795885214.45000005</v>
      </c>
      <c r="G105" s="88">
        <v>11.23</v>
      </c>
      <c r="H105" s="69">
        <v>326767830.58999997</v>
      </c>
      <c r="I105" s="88">
        <v>8.69</v>
      </c>
      <c r="J105" s="69">
        <v>469117383.86000001</v>
      </c>
      <c r="K105" s="88">
        <v>14.11</v>
      </c>
      <c r="L105" s="69">
        <v>1421.6</v>
      </c>
      <c r="M105" s="69">
        <v>583.66999999999996</v>
      </c>
      <c r="N105" s="88">
        <v>0.91</v>
      </c>
      <c r="O105" s="69">
        <v>837.93</v>
      </c>
      <c r="P105" s="69">
        <v>845.64</v>
      </c>
      <c r="Q105" s="1"/>
    </row>
    <row r="106" spans="1:17" ht="15" customHeight="1">
      <c r="A106" s="67" t="s">
        <v>94</v>
      </c>
      <c r="B106" s="67" t="s">
        <v>92</v>
      </c>
      <c r="C106" s="67" t="s">
        <v>158</v>
      </c>
      <c r="D106" s="68">
        <v>56245</v>
      </c>
      <c r="E106" s="88">
        <v>0.1</v>
      </c>
      <c r="F106" s="69">
        <v>11402668.560000001</v>
      </c>
      <c r="G106" s="88">
        <v>0.16</v>
      </c>
      <c r="H106" s="69">
        <v>4660053.32</v>
      </c>
      <c r="I106" s="88">
        <v>0.12</v>
      </c>
      <c r="J106" s="69">
        <v>6742615.2400000002</v>
      </c>
      <c r="K106" s="88">
        <v>0.2</v>
      </c>
      <c r="L106" s="69">
        <v>202.73</v>
      </c>
      <c r="M106" s="69">
        <v>82.85</v>
      </c>
      <c r="N106" s="88">
        <v>4.2</v>
      </c>
      <c r="O106" s="69">
        <v>119.88</v>
      </c>
      <c r="P106" s="69">
        <v>125.14</v>
      </c>
      <c r="Q106" s="1"/>
    </row>
    <row r="107" spans="1:17" ht="15" customHeight="1">
      <c r="A107" s="67" t="s">
        <v>94</v>
      </c>
      <c r="B107" s="67" t="s">
        <v>92</v>
      </c>
      <c r="C107" s="67" t="s">
        <v>159</v>
      </c>
      <c r="D107" s="68">
        <v>87233</v>
      </c>
      <c r="E107" s="88">
        <v>0.16</v>
      </c>
      <c r="F107" s="69">
        <v>15847772.43</v>
      </c>
      <c r="G107" s="88">
        <v>0.22</v>
      </c>
      <c r="H107" s="69">
        <v>6099509.8300000001</v>
      </c>
      <c r="I107" s="88">
        <v>0.16</v>
      </c>
      <c r="J107" s="69">
        <v>9748262.5999999996</v>
      </c>
      <c r="K107" s="88">
        <v>0.28999999999999998</v>
      </c>
      <c r="L107" s="69">
        <v>181.67</v>
      </c>
      <c r="M107" s="69">
        <v>69.92</v>
      </c>
      <c r="N107" s="88">
        <v>3.48</v>
      </c>
      <c r="O107" s="69">
        <v>111.75</v>
      </c>
      <c r="P107" s="69">
        <v>115.78</v>
      </c>
      <c r="Q107" s="1"/>
    </row>
    <row r="108" spans="1:17" ht="15" customHeight="1">
      <c r="A108" s="67" t="s">
        <v>94</v>
      </c>
      <c r="B108" s="67" t="s">
        <v>92</v>
      </c>
      <c r="C108" s="67" t="s">
        <v>160</v>
      </c>
      <c r="D108" s="68">
        <v>400496</v>
      </c>
      <c r="E108" s="88">
        <v>0.72</v>
      </c>
      <c r="F108" s="69">
        <v>149679115.47999999</v>
      </c>
      <c r="G108" s="88">
        <v>2.11</v>
      </c>
      <c r="H108" s="69">
        <v>50629779.710000001</v>
      </c>
      <c r="I108" s="88">
        <v>1.35</v>
      </c>
      <c r="J108" s="69">
        <v>99049335.769999996</v>
      </c>
      <c r="K108" s="88">
        <v>2.98</v>
      </c>
      <c r="L108" s="69">
        <v>373.73</v>
      </c>
      <c r="M108" s="69">
        <v>126.42</v>
      </c>
      <c r="N108" s="88">
        <v>2.82</v>
      </c>
      <c r="O108" s="69">
        <v>247.32</v>
      </c>
      <c r="P108" s="69">
        <v>254.51</v>
      </c>
      <c r="Q108" s="1"/>
    </row>
    <row r="109" spans="1:17" ht="15" customHeight="1">
      <c r="A109" s="67" t="s">
        <v>94</v>
      </c>
      <c r="B109" s="67" t="s">
        <v>92</v>
      </c>
      <c r="C109" s="67" t="s">
        <v>161</v>
      </c>
      <c r="D109" s="68" t="s">
        <v>162</v>
      </c>
      <c r="E109" s="88" t="s">
        <v>162</v>
      </c>
      <c r="F109" s="69" t="s">
        <v>162</v>
      </c>
      <c r="G109" s="88" t="s">
        <v>162</v>
      </c>
      <c r="H109" s="69" t="s">
        <v>162</v>
      </c>
      <c r="I109" s="88" t="s">
        <v>162</v>
      </c>
      <c r="J109" s="69" t="s">
        <v>162</v>
      </c>
      <c r="K109" s="88" t="s">
        <v>162</v>
      </c>
      <c r="L109" s="69" t="s">
        <v>162</v>
      </c>
      <c r="M109" s="69" t="s">
        <v>162</v>
      </c>
      <c r="N109" s="88" t="s">
        <v>162</v>
      </c>
      <c r="O109" s="69" t="s">
        <v>162</v>
      </c>
      <c r="P109" s="69" t="s">
        <v>162</v>
      </c>
      <c r="Q109" s="1"/>
    </row>
    <row r="110" spans="1:17" ht="15" customHeight="1">
      <c r="A110" s="67" t="s">
        <v>94</v>
      </c>
      <c r="B110" s="67" t="s">
        <v>92</v>
      </c>
      <c r="C110" s="67" t="s">
        <v>163</v>
      </c>
      <c r="D110" s="68" t="s">
        <v>162</v>
      </c>
      <c r="E110" s="88" t="s">
        <v>162</v>
      </c>
      <c r="F110" s="69" t="s">
        <v>162</v>
      </c>
      <c r="G110" s="88" t="s">
        <v>162</v>
      </c>
      <c r="H110" s="69" t="s">
        <v>162</v>
      </c>
      <c r="I110" s="88" t="s">
        <v>162</v>
      </c>
      <c r="J110" s="69" t="s">
        <v>162</v>
      </c>
      <c r="K110" s="88" t="s">
        <v>162</v>
      </c>
      <c r="L110" s="69" t="s">
        <v>162</v>
      </c>
      <c r="M110" s="69" t="s">
        <v>162</v>
      </c>
      <c r="N110" s="88" t="s">
        <v>162</v>
      </c>
      <c r="O110" s="69" t="s">
        <v>162</v>
      </c>
      <c r="P110" s="69" t="s">
        <v>162</v>
      </c>
      <c r="Q110" s="1"/>
    </row>
    <row r="111" spans="1:17" ht="15" customHeight="1">
      <c r="A111" s="67" t="s">
        <v>94</v>
      </c>
      <c r="B111" s="67" t="s">
        <v>92</v>
      </c>
      <c r="C111" s="67" t="s">
        <v>164</v>
      </c>
      <c r="D111" s="68">
        <v>46545</v>
      </c>
      <c r="E111" s="88">
        <v>0.08</v>
      </c>
      <c r="F111" s="69">
        <v>3396178.55</v>
      </c>
      <c r="G111" s="88">
        <v>0.05</v>
      </c>
      <c r="H111" s="69">
        <v>1575007.17</v>
      </c>
      <c r="I111" s="88">
        <v>0.04</v>
      </c>
      <c r="J111" s="69">
        <v>1821171.38</v>
      </c>
      <c r="K111" s="88">
        <v>0.05</v>
      </c>
      <c r="L111" s="69">
        <v>72.97</v>
      </c>
      <c r="M111" s="69">
        <v>33.840000000000003</v>
      </c>
      <c r="N111" s="88">
        <v>4.16</v>
      </c>
      <c r="O111" s="69">
        <v>39.130000000000003</v>
      </c>
      <c r="P111" s="69">
        <v>40.82</v>
      </c>
      <c r="Q111" s="1"/>
    </row>
    <row r="112" spans="1:17" s="28" customFormat="1" ht="15" customHeight="1">
      <c r="A112" s="67" t="s">
        <v>94</v>
      </c>
      <c r="B112" s="67" t="s">
        <v>92</v>
      </c>
      <c r="C112" s="67" t="s">
        <v>165</v>
      </c>
      <c r="D112" s="68">
        <v>196433</v>
      </c>
      <c r="E112" s="88">
        <v>0.35</v>
      </c>
      <c r="F112" s="69">
        <v>288645459.24000001</v>
      </c>
      <c r="G112" s="88">
        <v>4.07</v>
      </c>
      <c r="H112" s="69">
        <v>83819185.569999993</v>
      </c>
      <c r="I112" s="88">
        <v>2.23</v>
      </c>
      <c r="J112" s="69">
        <v>204826273.66999999</v>
      </c>
      <c r="K112" s="88">
        <v>6.16</v>
      </c>
      <c r="L112" s="69">
        <v>1469.43</v>
      </c>
      <c r="M112" s="69">
        <v>426.71</v>
      </c>
      <c r="N112" s="88">
        <v>4.6100000000000003</v>
      </c>
      <c r="O112" s="69">
        <v>1042.73</v>
      </c>
      <c r="P112" s="69">
        <v>1093.07</v>
      </c>
      <c r="Q112" s="70"/>
    </row>
    <row r="113" spans="1:17" ht="15" customHeight="1">
      <c r="A113" s="67" t="s">
        <v>94</v>
      </c>
      <c r="B113" s="67" t="s">
        <v>92</v>
      </c>
      <c r="C113" s="67" t="s">
        <v>166</v>
      </c>
      <c r="D113" s="68">
        <v>19217</v>
      </c>
      <c r="E113" s="88">
        <v>0.03</v>
      </c>
      <c r="F113" s="69">
        <v>6011209.7699999996</v>
      </c>
      <c r="G113" s="88">
        <v>0.08</v>
      </c>
      <c r="H113" s="69">
        <v>2071015.57</v>
      </c>
      <c r="I113" s="88">
        <v>0.06</v>
      </c>
      <c r="J113" s="69">
        <v>3940194.2</v>
      </c>
      <c r="K113" s="88">
        <v>0.12</v>
      </c>
      <c r="L113" s="69">
        <v>312.81</v>
      </c>
      <c r="M113" s="69">
        <v>107.77</v>
      </c>
      <c r="N113" s="88">
        <v>3.25</v>
      </c>
      <c r="O113" s="69">
        <v>205.04</v>
      </c>
      <c r="P113" s="69">
        <v>211.93</v>
      </c>
      <c r="Q113" s="1"/>
    </row>
    <row r="114" spans="1:17" s="28" customFormat="1" ht="15" customHeight="1">
      <c r="A114" s="110" t="s">
        <v>94</v>
      </c>
      <c r="B114" s="110" t="s">
        <v>93</v>
      </c>
      <c r="C114" s="110" t="s">
        <v>83</v>
      </c>
      <c r="D114" s="111">
        <v>5997835</v>
      </c>
      <c r="E114" s="112">
        <v>10.72</v>
      </c>
      <c r="F114" s="113">
        <v>1278369381.3299999</v>
      </c>
      <c r="G114" s="112">
        <v>18.04</v>
      </c>
      <c r="H114" s="113">
        <v>626570322.33000004</v>
      </c>
      <c r="I114" s="112">
        <v>16.66</v>
      </c>
      <c r="J114" s="113">
        <v>651799059</v>
      </c>
      <c r="K114" s="112">
        <v>19.61</v>
      </c>
      <c r="L114" s="113">
        <v>213.14</v>
      </c>
      <c r="M114" s="113">
        <v>104.47</v>
      </c>
      <c r="N114" s="112">
        <v>6.82</v>
      </c>
      <c r="O114" s="113">
        <v>108.67</v>
      </c>
      <c r="P114" s="113">
        <v>116.62</v>
      </c>
      <c r="Q114" s="70"/>
    </row>
    <row r="115" spans="1:17" ht="15" customHeight="1">
      <c r="A115" s="67" t="s">
        <v>94</v>
      </c>
      <c r="B115" s="67" t="s">
        <v>93</v>
      </c>
      <c r="C115" s="67" t="s">
        <v>167</v>
      </c>
      <c r="D115" s="68">
        <v>1453777</v>
      </c>
      <c r="E115" s="88">
        <v>2.6</v>
      </c>
      <c r="F115" s="69">
        <v>326155347.94999999</v>
      </c>
      <c r="G115" s="88">
        <v>4.5999999999999996</v>
      </c>
      <c r="H115" s="69">
        <v>156079907.56</v>
      </c>
      <c r="I115" s="88">
        <v>4.1500000000000004</v>
      </c>
      <c r="J115" s="69">
        <v>170075440.38999999</v>
      </c>
      <c r="K115" s="88">
        <v>5.12</v>
      </c>
      <c r="L115" s="69">
        <v>224.35</v>
      </c>
      <c r="M115" s="69">
        <v>107.36</v>
      </c>
      <c r="N115" s="88">
        <v>6.16</v>
      </c>
      <c r="O115" s="69">
        <v>116.99</v>
      </c>
      <c r="P115" s="69">
        <v>124.67</v>
      </c>
      <c r="Q115" s="1"/>
    </row>
    <row r="116" spans="1:17" ht="15" customHeight="1">
      <c r="A116" s="67" t="s">
        <v>94</v>
      </c>
      <c r="B116" s="67" t="s">
        <v>93</v>
      </c>
      <c r="C116" s="67" t="s">
        <v>168</v>
      </c>
      <c r="D116" s="68">
        <v>3767867</v>
      </c>
      <c r="E116" s="88">
        <v>6.74</v>
      </c>
      <c r="F116" s="69">
        <v>843165817.84000003</v>
      </c>
      <c r="G116" s="88">
        <v>11.9</v>
      </c>
      <c r="H116" s="69">
        <v>426930524.51999998</v>
      </c>
      <c r="I116" s="88">
        <v>11.36</v>
      </c>
      <c r="J116" s="69">
        <v>416235293.31999999</v>
      </c>
      <c r="K116" s="88">
        <v>12.52</v>
      </c>
      <c r="L116" s="69">
        <v>223.78</v>
      </c>
      <c r="M116" s="69">
        <v>113.31</v>
      </c>
      <c r="N116" s="88">
        <v>7.83</v>
      </c>
      <c r="O116" s="69">
        <v>110.47</v>
      </c>
      <c r="P116" s="69">
        <v>119.86</v>
      </c>
      <c r="Q116" s="1"/>
    </row>
    <row r="117" spans="1:17" ht="15" customHeight="1">
      <c r="A117" s="67" t="s">
        <v>94</v>
      </c>
      <c r="B117" s="67" t="s">
        <v>93</v>
      </c>
      <c r="C117" s="67" t="s">
        <v>169</v>
      </c>
      <c r="D117" s="68">
        <v>27343</v>
      </c>
      <c r="E117" s="88">
        <v>0.05</v>
      </c>
      <c r="F117" s="69">
        <v>6142410.3099999996</v>
      </c>
      <c r="G117" s="88">
        <v>0.09</v>
      </c>
      <c r="H117" s="69">
        <v>2600607.8199999998</v>
      </c>
      <c r="I117" s="88">
        <v>7.0000000000000007E-2</v>
      </c>
      <c r="J117" s="69">
        <v>3541802.49</v>
      </c>
      <c r="K117" s="88">
        <v>0.11</v>
      </c>
      <c r="L117" s="69">
        <v>224.64</v>
      </c>
      <c r="M117" s="69">
        <v>95.11</v>
      </c>
      <c r="N117" s="88">
        <v>1.82</v>
      </c>
      <c r="O117" s="69">
        <v>129.53</v>
      </c>
      <c r="P117" s="69">
        <v>131.94</v>
      </c>
      <c r="Q117" s="1"/>
    </row>
    <row r="118" spans="1:17" ht="15" customHeight="1">
      <c r="A118" s="67" t="s">
        <v>94</v>
      </c>
      <c r="B118" s="67" t="s">
        <v>93</v>
      </c>
      <c r="C118" s="67" t="s">
        <v>170</v>
      </c>
      <c r="D118" s="68">
        <v>593</v>
      </c>
      <c r="E118" s="88">
        <v>0</v>
      </c>
      <c r="F118" s="69">
        <v>737967.69</v>
      </c>
      <c r="G118" s="88">
        <v>0.01</v>
      </c>
      <c r="H118" s="69">
        <v>219460.1</v>
      </c>
      <c r="I118" s="88">
        <v>0.01</v>
      </c>
      <c r="J118" s="69">
        <v>518507.59</v>
      </c>
      <c r="K118" s="88">
        <v>0.02</v>
      </c>
      <c r="L118" s="69">
        <v>1244.46</v>
      </c>
      <c r="M118" s="69">
        <v>370.08</v>
      </c>
      <c r="N118" s="88">
        <v>7.42</v>
      </c>
      <c r="O118" s="69">
        <v>874.38</v>
      </c>
      <c r="P118" s="69">
        <v>944.46</v>
      </c>
      <c r="Q118" s="1"/>
    </row>
    <row r="119" spans="1:17" ht="15" customHeight="1">
      <c r="A119" s="67" t="s">
        <v>94</v>
      </c>
      <c r="B119" s="67" t="s">
        <v>93</v>
      </c>
      <c r="C119" s="67" t="s">
        <v>171</v>
      </c>
      <c r="D119" s="68">
        <v>709054</v>
      </c>
      <c r="E119" s="88">
        <v>1.27</v>
      </c>
      <c r="F119" s="69">
        <v>50205078.780000001</v>
      </c>
      <c r="G119" s="88">
        <v>0.71</v>
      </c>
      <c r="H119" s="69">
        <v>22618124.210000001</v>
      </c>
      <c r="I119" s="88">
        <v>0.6</v>
      </c>
      <c r="J119" s="69">
        <v>27586954.57</v>
      </c>
      <c r="K119" s="88">
        <v>0.83</v>
      </c>
      <c r="L119" s="69">
        <v>70.81</v>
      </c>
      <c r="M119" s="69">
        <v>31.9</v>
      </c>
      <c r="N119" s="88">
        <v>3.23</v>
      </c>
      <c r="O119" s="69">
        <v>38.909999999999997</v>
      </c>
      <c r="P119" s="69">
        <v>40.200000000000003</v>
      </c>
      <c r="Q119" s="1"/>
    </row>
    <row r="120" spans="1:17" ht="15" customHeight="1">
      <c r="A120" s="67" t="s">
        <v>94</v>
      </c>
      <c r="B120" s="67" t="s">
        <v>93</v>
      </c>
      <c r="C120" s="67" t="s">
        <v>172</v>
      </c>
      <c r="D120" s="68">
        <v>39201</v>
      </c>
      <c r="E120" s="88">
        <v>7.0000000000000007E-2</v>
      </c>
      <c r="F120" s="69">
        <v>51962758.759999998</v>
      </c>
      <c r="G120" s="88">
        <v>0.73</v>
      </c>
      <c r="H120" s="69">
        <v>18121698.120000001</v>
      </c>
      <c r="I120" s="88">
        <v>0.48</v>
      </c>
      <c r="J120" s="69">
        <v>33841060.640000001</v>
      </c>
      <c r="K120" s="88">
        <v>1.02</v>
      </c>
      <c r="L120" s="69">
        <v>1325.55</v>
      </c>
      <c r="M120" s="69">
        <v>462.28</v>
      </c>
      <c r="N120" s="88">
        <v>1.67</v>
      </c>
      <c r="O120" s="69">
        <v>863.27</v>
      </c>
      <c r="P120" s="69">
        <v>877.89</v>
      </c>
      <c r="Q120" s="1"/>
    </row>
    <row r="121" spans="1:17" s="28" customFormat="1" ht="15" customHeight="1">
      <c r="A121" s="110" t="s">
        <v>173</v>
      </c>
      <c r="B121" s="110" t="s">
        <v>83</v>
      </c>
      <c r="C121" s="110" t="s">
        <v>83</v>
      </c>
      <c r="D121" s="111">
        <v>53989480</v>
      </c>
      <c r="E121" s="112">
        <v>100</v>
      </c>
      <c r="F121" s="113">
        <v>6894286783.6800003</v>
      </c>
      <c r="G121" s="112">
        <v>100</v>
      </c>
      <c r="H121" s="113">
        <v>3695097471.6199999</v>
      </c>
      <c r="I121" s="112">
        <v>100</v>
      </c>
      <c r="J121" s="113">
        <v>3199189312.0599999</v>
      </c>
      <c r="K121" s="112">
        <v>100</v>
      </c>
      <c r="L121" s="113">
        <v>127.7</v>
      </c>
      <c r="M121" s="113">
        <v>68.44</v>
      </c>
      <c r="N121" s="112">
        <v>32.15</v>
      </c>
      <c r="O121" s="113">
        <v>59.26</v>
      </c>
      <c r="P121" s="113">
        <v>87.33</v>
      </c>
      <c r="Q121" s="70"/>
    </row>
    <row r="122" spans="1:17" s="28" customFormat="1" ht="15" customHeight="1">
      <c r="A122" s="110" t="s">
        <v>173</v>
      </c>
      <c r="B122" s="110" t="s">
        <v>84</v>
      </c>
      <c r="C122" s="110" t="s">
        <v>83</v>
      </c>
      <c r="D122" s="111">
        <v>23034976</v>
      </c>
      <c r="E122" s="112">
        <v>42.67</v>
      </c>
      <c r="F122" s="113">
        <v>1409327092.1300001</v>
      </c>
      <c r="G122" s="112">
        <v>20.440000000000001</v>
      </c>
      <c r="H122" s="113">
        <v>956393622.10000002</v>
      </c>
      <c r="I122" s="112">
        <v>25.88</v>
      </c>
      <c r="J122" s="113">
        <v>452933470.02999997</v>
      </c>
      <c r="K122" s="112">
        <v>14.16</v>
      </c>
      <c r="L122" s="113">
        <v>61.18</v>
      </c>
      <c r="M122" s="113">
        <v>41.52</v>
      </c>
      <c r="N122" s="112">
        <v>35.590000000000003</v>
      </c>
      <c r="O122" s="113">
        <v>19.66</v>
      </c>
      <c r="P122" s="113">
        <v>30.53</v>
      </c>
      <c r="Q122" s="70"/>
    </row>
    <row r="123" spans="1:17" ht="15" customHeight="1">
      <c r="A123" s="67" t="s">
        <v>173</v>
      </c>
      <c r="B123" s="67" t="s">
        <v>84</v>
      </c>
      <c r="C123" s="67" t="s">
        <v>127</v>
      </c>
      <c r="D123" s="68">
        <v>11500114</v>
      </c>
      <c r="E123" s="88">
        <v>21.3</v>
      </c>
      <c r="F123" s="69">
        <v>775539838.25</v>
      </c>
      <c r="G123" s="88">
        <v>11.25</v>
      </c>
      <c r="H123" s="69">
        <v>529324493.13</v>
      </c>
      <c r="I123" s="88">
        <v>14.33</v>
      </c>
      <c r="J123" s="69">
        <v>246215345.12</v>
      </c>
      <c r="K123" s="88">
        <v>7.7</v>
      </c>
      <c r="L123" s="69">
        <v>67.44</v>
      </c>
      <c r="M123" s="69">
        <v>46.03</v>
      </c>
      <c r="N123" s="88">
        <v>39.630000000000003</v>
      </c>
      <c r="O123" s="69">
        <v>21.41</v>
      </c>
      <c r="P123" s="69">
        <v>35.46</v>
      </c>
      <c r="Q123" s="1"/>
    </row>
    <row r="124" spans="1:17" ht="15" customHeight="1">
      <c r="A124" s="67" t="s">
        <v>173</v>
      </c>
      <c r="B124" s="67" t="s">
        <v>84</v>
      </c>
      <c r="C124" s="67" t="s">
        <v>128</v>
      </c>
      <c r="D124" s="68">
        <v>2248122</v>
      </c>
      <c r="E124" s="88">
        <v>4.16</v>
      </c>
      <c r="F124" s="69">
        <v>105811323.48999999</v>
      </c>
      <c r="G124" s="88">
        <v>1.53</v>
      </c>
      <c r="H124" s="69">
        <v>58116534.920000002</v>
      </c>
      <c r="I124" s="88">
        <v>1.57</v>
      </c>
      <c r="J124" s="69">
        <v>47694788.57</v>
      </c>
      <c r="K124" s="88">
        <v>1.49</v>
      </c>
      <c r="L124" s="69">
        <v>47.07</v>
      </c>
      <c r="M124" s="69">
        <v>25.85</v>
      </c>
      <c r="N124" s="88">
        <v>8.82</v>
      </c>
      <c r="O124" s="69">
        <v>21.22</v>
      </c>
      <c r="P124" s="69">
        <v>23.27</v>
      </c>
      <c r="Q124" s="1"/>
    </row>
    <row r="125" spans="1:17" ht="15" customHeight="1">
      <c r="A125" s="67" t="s">
        <v>173</v>
      </c>
      <c r="B125" s="67" t="s">
        <v>84</v>
      </c>
      <c r="C125" s="67" t="s">
        <v>129</v>
      </c>
      <c r="D125" s="68">
        <v>9286740</v>
      </c>
      <c r="E125" s="88">
        <v>17.2</v>
      </c>
      <c r="F125" s="69">
        <v>527975930.38999999</v>
      </c>
      <c r="G125" s="88">
        <v>7.66</v>
      </c>
      <c r="H125" s="69">
        <v>368952594.05000001</v>
      </c>
      <c r="I125" s="88">
        <v>9.98</v>
      </c>
      <c r="J125" s="69">
        <v>159023336.34</v>
      </c>
      <c r="K125" s="88">
        <v>4.97</v>
      </c>
      <c r="L125" s="69">
        <v>56.85</v>
      </c>
      <c r="M125" s="69">
        <v>39.729999999999997</v>
      </c>
      <c r="N125" s="88">
        <v>37.06</v>
      </c>
      <c r="O125" s="69">
        <v>17.12</v>
      </c>
      <c r="P125" s="69">
        <v>27.21</v>
      </c>
      <c r="Q125" s="1"/>
    </row>
    <row r="126" spans="1:17" s="28" customFormat="1" ht="15" customHeight="1">
      <c r="A126" s="110" t="s">
        <v>173</v>
      </c>
      <c r="B126" s="110" t="s">
        <v>85</v>
      </c>
      <c r="C126" s="110" t="s">
        <v>83</v>
      </c>
      <c r="D126" s="111">
        <v>715845</v>
      </c>
      <c r="E126" s="112">
        <v>1.33</v>
      </c>
      <c r="F126" s="113">
        <v>191849184.13</v>
      </c>
      <c r="G126" s="112">
        <v>2.78</v>
      </c>
      <c r="H126" s="113">
        <v>75795235.540000007</v>
      </c>
      <c r="I126" s="112">
        <v>2.0499999999999998</v>
      </c>
      <c r="J126" s="113">
        <v>116053948.59</v>
      </c>
      <c r="K126" s="112">
        <v>3.63</v>
      </c>
      <c r="L126" s="113">
        <v>268</v>
      </c>
      <c r="M126" s="113">
        <v>105.88</v>
      </c>
      <c r="N126" s="112">
        <v>1.7</v>
      </c>
      <c r="O126" s="113">
        <v>162.12</v>
      </c>
      <c r="P126" s="113">
        <v>164.92</v>
      </c>
      <c r="Q126" s="70"/>
    </row>
    <row r="127" spans="1:17" ht="15" customHeight="1">
      <c r="A127" s="67" t="s">
        <v>173</v>
      </c>
      <c r="B127" s="67" t="s">
        <v>85</v>
      </c>
      <c r="C127" s="67" t="s">
        <v>130</v>
      </c>
      <c r="D127" s="68">
        <v>83878</v>
      </c>
      <c r="E127" s="88">
        <v>0.16</v>
      </c>
      <c r="F127" s="69">
        <v>14632679.51</v>
      </c>
      <c r="G127" s="88">
        <v>0.21</v>
      </c>
      <c r="H127" s="69">
        <v>5427585.21</v>
      </c>
      <c r="I127" s="88">
        <v>0.15</v>
      </c>
      <c r="J127" s="69">
        <v>9205094.3000000007</v>
      </c>
      <c r="K127" s="88">
        <v>0.28999999999999998</v>
      </c>
      <c r="L127" s="69">
        <v>174.45</v>
      </c>
      <c r="M127" s="69">
        <v>64.709999999999994</v>
      </c>
      <c r="N127" s="88">
        <v>2.11</v>
      </c>
      <c r="O127" s="69">
        <v>109.74</v>
      </c>
      <c r="P127" s="69">
        <v>112.12</v>
      </c>
      <c r="Q127" s="1"/>
    </row>
    <row r="128" spans="1:17" ht="15" customHeight="1">
      <c r="A128" s="67" t="s">
        <v>173</v>
      </c>
      <c r="B128" s="67" t="s">
        <v>85</v>
      </c>
      <c r="C128" s="67" t="s">
        <v>131</v>
      </c>
      <c r="D128" s="68">
        <v>2947</v>
      </c>
      <c r="E128" s="88">
        <v>0.01</v>
      </c>
      <c r="F128" s="69">
        <v>1858943.31</v>
      </c>
      <c r="G128" s="88">
        <v>0.03</v>
      </c>
      <c r="H128" s="69">
        <v>449390.01</v>
      </c>
      <c r="I128" s="88">
        <v>0.01</v>
      </c>
      <c r="J128" s="69">
        <v>1409553.3</v>
      </c>
      <c r="K128" s="88">
        <v>0.04</v>
      </c>
      <c r="L128" s="69">
        <v>630.79</v>
      </c>
      <c r="M128" s="69">
        <v>152.49</v>
      </c>
      <c r="N128" s="88">
        <v>3.22</v>
      </c>
      <c r="O128" s="69">
        <v>478.3</v>
      </c>
      <c r="P128" s="69">
        <v>494.23</v>
      </c>
      <c r="Q128" s="1"/>
    </row>
    <row r="129" spans="1:17" ht="15" customHeight="1">
      <c r="A129" s="67" t="s">
        <v>173</v>
      </c>
      <c r="B129" s="67" t="s">
        <v>85</v>
      </c>
      <c r="C129" s="67" t="s">
        <v>132</v>
      </c>
      <c r="D129" s="68">
        <v>629020</v>
      </c>
      <c r="E129" s="88">
        <v>1.17</v>
      </c>
      <c r="F129" s="69">
        <v>175357561.31</v>
      </c>
      <c r="G129" s="88">
        <v>2.54</v>
      </c>
      <c r="H129" s="69">
        <v>69918260.319999993</v>
      </c>
      <c r="I129" s="88">
        <v>1.89</v>
      </c>
      <c r="J129" s="69">
        <v>105439300.98999999</v>
      </c>
      <c r="K129" s="88">
        <v>3.3</v>
      </c>
      <c r="L129" s="69">
        <v>278.77999999999997</v>
      </c>
      <c r="M129" s="69">
        <v>111.15</v>
      </c>
      <c r="N129" s="88">
        <v>1.63</v>
      </c>
      <c r="O129" s="69">
        <v>167.62</v>
      </c>
      <c r="P129" s="69">
        <v>170.41</v>
      </c>
      <c r="Q129" s="1"/>
    </row>
    <row r="130" spans="1:17" s="28" customFormat="1" ht="15" customHeight="1">
      <c r="A130" s="110" t="s">
        <v>173</v>
      </c>
      <c r="B130" s="110" t="s">
        <v>86</v>
      </c>
      <c r="C130" s="110" t="s">
        <v>83</v>
      </c>
      <c r="D130" s="111">
        <v>416621</v>
      </c>
      <c r="E130" s="112">
        <v>0.77</v>
      </c>
      <c r="F130" s="113">
        <v>126378660.44</v>
      </c>
      <c r="G130" s="112">
        <v>1.83</v>
      </c>
      <c r="H130" s="113">
        <v>63488044.670000002</v>
      </c>
      <c r="I130" s="112">
        <v>1.72</v>
      </c>
      <c r="J130" s="113">
        <v>62890615.770000003</v>
      </c>
      <c r="K130" s="112">
        <v>1.97</v>
      </c>
      <c r="L130" s="113">
        <v>303.33999999999997</v>
      </c>
      <c r="M130" s="113">
        <v>152.38999999999999</v>
      </c>
      <c r="N130" s="112">
        <v>6.19</v>
      </c>
      <c r="O130" s="113">
        <v>150.94999999999999</v>
      </c>
      <c r="P130" s="113">
        <v>160.91</v>
      </c>
      <c r="Q130" s="70"/>
    </row>
    <row r="131" spans="1:17" ht="15" customHeight="1">
      <c r="A131" s="67" t="s">
        <v>173</v>
      </c>
      <c r="B131" s="67" t="s">
        <v>86</v>
      </c>
      <c r="C131" s="67" t="s">
        <v>133</v>
      </c>
      <c r="D131" s="68">
        <v>75226</v>
      </c>
      <c r="E131" s="88">
        <v>0.14000000000000001</v>
      </c>
      <c r="F131" s="69">
        <v>11634725.140000001</v>
      </c>
      <c r="G131" s="88">
        <v>0.17</v>
      </c>
      <c r="H131" s="69">
        <v>4153694.23</v>
      </c>
      <c r="I131" s="88">
        <v>0.11</v>
      </c>
      <c r="J131" s="69">
        <v>7481030.9100000001</v>
      </c>
      <c r="K131" s="88">
        <v>0.23</v>
      </c>
      <c r="L131" s="69">
        <v>154.66</v>
      </c>
      <c r="M131" s="69">
        <v>55.22</v>
      </c>
      <c r="N131" s="88">
        <v>5.87</v>
      </c>
      <c r="O131" s="69">
        <v>99.45</v>
      </c>
      <c r="P131" s="69">
        <v>105.64</v>
      </c>
      <c r="Q131" s="1"/>
    </row>
    <row r="132" spans="1:17" ht="15" customHeight="1">
      <c r="A132" s="67" t="s">
        <v>173</v>
      </c>
      <c r="B132" s="67" t="s">
        <v>86</v>
      </c>
      <c r="C132" s="67" t="s">
        <v>134</v>
      </c>
      <c r="D132" s="68">
        <v>45224</v>
      </c>
      <c r="E132" s="88">
        <v>0.08</v>
      </c>
      <c r="F132" s="69">
        <v>5236250.22</v>
      </c>
      <c r="G132" s="88">
        <v>0.08</v>
      </c>
      <c r="H132" s="69">
        <v>3072924.15</v>
      </c>
      <c r="I132" s="88">
        <v>0.08</v>
      </c>
      <c r="J132" s="69">
        <v>2163326.0699999998</v>
      </c>
      <c r="K132" s="88">
        <v>7.0000000000000007E-2</v>
      </c>
      <c r="L132" s="69">
        <v>115.78</v>
      </c>
      <c r="M132" s="69">
        <v>67.95</v>
      </c>
      <c r="N132" s="88">
        <v>9.4600000000000009</v>
      </c>
      <c r="O132" s="69">
        <v>47.84</v>
      </c>
      <c r="P132" s="69">
        <v>52.83</v>
      </c>
      <c r="Q132" s="1"/>
    </row>
    <row r="133" spans="1:17" ht="15" customHeight="1">
      <c r="A133" s="67" t="s">
        <v>173</v>
      </c>
      <c r="B133" s="67" t="s">
        <v>86</v>
      </c>
      <c r="C133" s="67" t="s">
        <v>135</v>
      </c>
      <c r="D133" s="68">
        <v>14202</v>
      </c>
      <c r="E133" s="88">
        <v>0.03</v>
      </c>
      <c r="F133" s="69">
        <v>1294458.49</v>
      </c>
      <c r="G133" s="88">
        <v>0.02</v>
      </c>
      <c r="H133" s="69">
        <v>619416.74</v>
      </c>
      <c r="I133" s="88">
        <v>0.02</v>
      </c>
      <c r="J133" s="69">
        <v>675041.75</v>
      </c>
      <c r="K133" s="88">
        <v>0.02</v>
      </c>
      <c r="L133" s="69">
        <v>91.15</v>
      </c>
      <c r="M133" s="69">
        <v>43.61</v>
      </c>
      <c r="N133" s="88">
        <v>5.72</v>
      </c>
      <c r="O133" s="69">
        <v>47.53</v>
      </c>
      <c r="P133" s="69">
        <v>50.42</v>
      </c>
      <c r="Q133" s="1"/>
    </row>
    <row r="134" spans="1:17" ht="15" customHeight="1">
      <c r="A134" s="67" t="s">
        <v>173</v>
      </c>
      <c r="B134" s="67" t="s">
        <v>86</v>
      </c>
      <c r="C134" s="67" t="s">
        <v>136</v>
      </c>
      <c r="D134" s="68">
        <v>281900</v>
      </c>
      <c r="E134" s="88">
        <v>0.52</v>
      </c>
      <c r="F134" s="69">
        <v>108204769.2</v>
      </c>
      <c r="G134" s="88">
        <v>1.57</v>
      </c>
      <c r="H134" s="69">
        <v>55638051.060000002</v>
      </c>
      <c r="I134" s="88">
        <v>1.51</v>
      </c>
      <c r="J134" s="69">
        <v>52566718.140000001</v>
      </c>
      <c r="K134" s="88">
        <v>1.64</v>
      </c>
      <c r="L134" s="69">
        <v>383.84</v>
      </c>
      <c r="M134" s="69">
        <v>197.37</v>
      </c>
      <c r="N134" s="88">
        <v>5.77</v>
      </c>
      <c r="O134" s="69">
        <v>186.47</v>
      </c>
      <c r="P134" s="69">
        <v>197.89</v>
      </c>
      <c r="Q134" s="1"/>
    </row>
    <row r="135" spans="1:17" ht="15" customHeight="1">
      <c r="A135" s="67" t="s">
        <v>173</v>
      </c>
      <c r="B135" s="67" t="s">
        <v>86</v>
      </c>
      <c r="C135" s="67" t="s">
        <v>137</v>
      </c>
      <c r="D135" s="68">
        <v>69</v>
      </c>
      <c r="E135" s="88">
        <v>0</v>
      </c>
      <c r="F135" s="69">
        <v>8457.39</v>
      </c>
      <c r="G135" s="88">
        <v>0</v>
      </c>
      <c r="H135" s="69">
        <v>3958.49</v>
      </c>
      <c r="I135" s="88">
        <v>0</v>
      </c>
      <c r="J135" s="69">
        <v>4498.8999999999996</v>
      </c>
      <c r="K135" s="88">
        <v>0</v>
      </c>
      <c r="L135" s="69">
        <v>122.57</v>
      </c>
      <c r="M135" s="69">
        <v>57.37</v>
      </c>
      <c r="N135" s="88">
        <v>1.45</v>
      </c>
      <c r="O135" s="69">
        <v>65.2</v>
      </c>
      <c r="P135" s="69">
        <v>66.16</v>
      </c>
      <c r="Q135" s="1"/>
    </row>
    <row r="136" spans="1:17" s="28" customFormat="1" ht="15" customHeight="1">
      <c r="A136" s="110" t="s">
        <v>173</v>
      </c>
      <c r="B136" s="110" t="s">
        <v>87</v>
      </c>
      <c r="C136" s="110" t="s">
        <v>83</v>
      </c>
      <c r="D136" s="111">
        <v>36813</v>
      </c>
      <c r="E136" s="112">
        <v>7.0000000000000007E-2</v>
      </c>
      <c r="F136" s="113">
        <v>14691566.890000001</v>
      </c>
      <c r="G136" s="112">
        <v>0.21</v>
      </c>
      <c r="H136" s="113">
        <v>5123148.87</v>
      </c>
      <c r="I136" s="112">
        <v>0.14000000000000001</v>
      </c>
      <c r="J136" s="113">
        <v>9568418.0199999996</v>
      </c>
      <c r="K136" s="112">
        <v>0.3</v>
      </c>
      <c r="L136" s="113">
        <v>399.09</v>
      </c>
      <c r="M136" s="113">
        <v>139.16999999999999</v>
      </c>
      <c r="N136" s="112">
        <v>6.29</v>
      </c>
      <c r="O136" s="113">
        <v>259.92</v>
      </c>
      <c r="P136" s="113">
        <v>277.36</v>
      </c>
      <c r="Q136" s="70"/>
    </row>
    <row r="137" spans="1:17" ht="15" customHeight="1">
      <c r="A137" s="67" t="s">
        <v>173</v>
      </c>
      <c r="B137" s="67" t="s">
        <v>87</v>
      </c>
      <c r="C137" s="67" t="s">
        <v>87</v>
      </c>
      <c r="D137" s="68">
        <v>36813</v>
      </c>
      <c r="E137" s="88">
        <v>7.0000000000000007E-2</v>
      </c>
      <c r="F137" s="69">
        <v>14691566.890000001</v>
      </c>
      <c r="G137" s="88">
        <v>0.21</v>
      </c>
      <c r="H137" s="69">
        <v>5123148.87</v>
      </c>
      <c r="I137" s="88">
        <v>0.14000000000000001</v>
      </c>
      <c r="J137" s="69">
        <v>9568418.0199999996</v>
      </c>
      <c r="K137" s="88">
        <v>0.3</v>
      </c>
      <c r="L137" s="69">
        <v>399.09</v>
      </c>
      <c r="M137" s="69">
        <v>139.16999999999999</v>
      </c>
      <c r="N137" s="88">
        <v>6.29</v>
      </c>
      <c r="O137" s="69">
        <v>259.92</v>
      </c>
      <c r="P137" s="69">
        <v>277.36</v>
      </c>
      <c r="Q137" s="1"/>
    </row>
    <row r="138" spans="1:17" s="28" customFormat="1" ht="15" customHeight="1">
      <c r="A138" s="110" t="s">
        <v>173</v>
      </c>
      <c r="B138" s="110" t="s">
        <v>88</v>
      </c>
      <c r="C138" s="110" t="s">
        <v>83</v>
      </c>
      <c r="D138" s="111">
        <v>1072587</v>
      </c>
      <c r="E138" s="112">
        <v>1.99</v>
      </c>
      <c r="F138" s="113">
        <v>369351780.52999997</v>
      </c>
      <c r="G138" s="112">
        <v>5.36</v>
      </c>
      <c r="H138" s="113">
        <v>148968283.72</v>
      </c>
      <c r="I138" s="112">
        <v>4.03</v>
      </c>
      <c r="J138" s="113">
        <v>220383496.81</v>
      </c>
      <c r="K138" s="112">
        <v>6.89</v>
      </c>
      <c r="L138" s="113">
        <v>344.36</v>
      </c>
      <c r="M138" s="113">
        <v>138.88999999999999</v>
      </c>
      <c r="N138" s="112">
        <v>3.19</v>
      </c>
      <c r="O138" s="113">
        <v>205.47</v>
      </c>
      <c r="P138" s="113">
        <v>212.23</v>
      </c>
      <c r="Q138" s="70"/>
    </row>
    <row r="139" spans="1:17" ht="15" customHeight="1">
      <c r="A139" s="67" t="s">
        <v>173</v>
      </c>
      <c r="B139" s="67" t="s">
        <v>88</v>
      </c>
      <c r="C139" s="67" t="s">
        <v>138</v>
      </c>
      <c r="D139" s="68">
        <v>57</v>
      </c>
      <c r="E139" s="88">
        <v>0</v>
      </c>
      <c r="F139" s="69">
        <v>44433.35</v>
      </c>
      <c r="G139" s="88">
        <v>0</v>
      </c>
      <c r="H139" s="69">
        <v>17695.5</v>
      </c>
      <c r="I139" s="88">
        <v>0</v>
      </c>
      <c r="J139" s="69">
        <v>26737.85</v>
      </c>
      <c r="K139" s="88">
        <v>0</v>
      </c>
      <c r="L139" s="69">
        <v>779.53</v>
      </c>
      <c r="M139" s="69">
        <v>310.45</v>
      </c>
      <c r="N139" s="88">
        <v>1.75</v>
      </c>
      <c r="O139" s="69">
        <v>469.09</v>
      </c>
      <c r="P139" s="69">
        <v>477.46</v>
      </c>
      <c r="Q139" s="1"/>
    </row>
    <row r="140" spans="1:17" ht="15" customHeight="1">
      <c r="A140" s="67" t="s">
        <v>173</v>
      </c>
      <c r="B140" s="67" t="s">
        <v>88</v>
      </c>
      <c r="C140" s="67" t="s">
        <v>139</v>
      </c>
      <c r="D140" s="68">
        <v>591375</v>
      </c>
      <c r="E140" s="88">
        <v>1.1000000000000001</v>
      </c>
      <c r="F140" s="69">
        <v>142941346.66</v>
      </c>
      <c r="G140" s="88">
        <v>2.0699999999999998</v>
      </c>
      <c r="H140" s="69">
        <v>61282335.810000002</v>
      </c>
      <c r="I140" s="88">
        <v>1.66</v>
      </c>
      <c r="J140" s="69">
        <v>81659010.849999994</v>
      </c>
      <c r="K140" s="88">
        <v>2.5499999999999998</v>
      </c>
      <c r="L140" s="69">
        <v>241.71</v>
      </c>
      <c r="M140" s="69">
        <v>103.63</v>
      </c>
      <c r="N140" s="88">
        <v>3.93</v>
      </c>
      <c r="O140" s="69">
        <v>138.08000000000001</v>
      </c>
      <c r="P140" s="69">
        <v>143.72999999999999</v>
      </c>
      <c r="Q140" s="1"/>
    </row>
    <row r="141" spans="1:17" ht="15" customHeight="1">
      <c r="A141" s="67" t="s">
        <v>173</v>
      </c>
      <c r="B141" s="67" t="s">
        <v>88</v>
      </c>
      <c r="C141" s="67" t="s">
        <v>140</v>
      </c>
      <c r="D141" s="68">
        <v>6163</v>
      </c>
      <c r="E141" s="88">
        <v>0.01</v>
      </c>
      <c r="F141" s="69">
        <v>1510974.54</v>
      </c>
      <c r="G141" s="88">
        <v>0.02</v>
      </c>
      <c r="H141" s="69">
        <v>576310.48</v>
      </c>
      <c r="I141" s="88">
        <v>0.02</v>
      </c>
      <c r="J141" s="69">
        <v>934664.06</v>
      </c>
      <c r="K141" s="88">
        <v>0.03</v>
      </c>
      <c r="L141" s="69">
        <v>245.17</v>
      </c>
      <c r="M141" s="69">
        <v>93.51</v>
      </c>
      <c r="N141" s="88">
        <v>7.03</v>
      </c>
      <c r="O141" s="69">
        <v>151.66</v>
      </c>
      <c r="P141" s="69">
        <v>163.12</v>
      </c>
      <c r="Q141" s="1"/>
    </row>
    <row r="142" spans="1:17" ht="15" customHeight="1">
      <c r="A142" s="67" t="s">
        <v>173</v>
      </c>
      <c r="B142" s="67" t="s">
        <v>88</v>
      </c>
      <c r="C142" s="67" t="s">
        <v>141</v>
      </c>
      <c r="D142" s="68">
        <v>54</v>
      </c>
      <c r="E142" s="88">
        <v>0</v>
      </c>
      <c r="F142" s="69">
        <v>34374</v>
      </c>
      <c r="G142" s="88">
        <v>0</v>
      </c>
      <c r="H142" s="69">
        <v>17728.05</v>
      </c>
      <c r="I142" s="88">
        <v>0</v>
      </c>
      <c r="J142" s="69">
        <v>16645.95</v>
      </c>
      <c r="K142" s="88">
        <v>0</v>
      </c>
      <c r="L142" s="69">
        <v>636.55999999999995</v>
      </c>
      <c r="M142" s="69">
        <v>328.3</v>
      </c>
      <c r="N142" s="88">
        <v>14.81</v>
      </c>
      <c r="O142" s="69">
        <v>308.26</v>
      </c>
      <c r="P142" s="69">
        <v>361.87</v>
      </c>
      <c r="Q142" s="1"/>
    </row>
    <row r="143" spans="1:17" ht="15" customHeight="1">
      <c r="A143" s="67" t="s">
        <v>173</v>
      </c>
      <c r="B143" s="67" t="s">
        <v>88</v>
      </c>
      <c r="C143" s="67" t="s">
        <v>142</v>
      </c>
      <c r="D143" s="68">
        <v>21215</v>
      </c>
      <c r="E143" s="88">
        <v>0.04</v>
      </c>
      <c r="F143" s="69">
        <v>8340332.3799999999</v>
      </c>
      <c r="G143" s="88">
        <v>0.12</v>
      </c>
      <c r="H143" s="69">
        <v>2529634.73</v>
      </c>
      <c r="I143" s="88">
        <v>7.0000000000000007E-2</v>
      </c>
      <c r="J143" s="69">
        <v>5810697.6500000004</v>
      </c>
      <c r="K143" s="88">
        <v>0.18</v>
      </c>
      <c r="L143" s="69">
        <v>393.13</v>
      </c>
      <c r="M143" s="69">
        <v>119.24</v>
      </c>
      <c r="N143" s="88">
        <v>5.08</v>
      </c>
      <c r="O143" s="69">
        <v>273.89999999999998</v>
      </c>
      <c r="P143" s="69">
        <v>288.56</v>
      </c>
      <c r="Q143" s="1"/>
    </row>
    <row r="144" spans="1:17" ht="15" customHeight="1">
      <c r="A144" s="67" t="s">
        <v>173</v>
      </c>
      <c r="B144" s="67" t="s">
        <v>88</v>
      </c>
      <c r="C144" s="67" t="s">
        <v>143</v>
      </c>
      <c r="D144" s="68">
        <v>5534</v>
      </c>
      <c r="E144" s="88">
        <v>0.01</v>
      </c>
      <c r="F144" s="69">
        <v>1383937.88</v>
      </c>
      <c r="G144" s="88">
        <v>0.02</v>
      </c>
      <c r="H144" s="69">
        <v>560899.32999999996</v>
      </c>
      <c r="I144" s="88">
        <v>0.02</v>
      </c>
      <c r="J144" s="69">
        <v>823038.55</v>
      </c>
      <c r="K144" s="88">
        <v>0.03</v>
      </c>
      <c r="L144" s="69">
        <v>250.08</v>
      </c>
      <c r="M144" s="69">
        <v>101.36</v>
      </c>
      <c r="N144" s="88">
        <v>7.39</v>
      </c>
      <c r="O144" s="69">
        <v>148.72</v>
      </c>
      <c r="P144" s="69">
        <v>160.59</v>
      </c>
      <c r="Q144" s="1"/>
    </row>
    <row r="145" spans="1:17" ht="15" customHeight="1">
      <c r="A145" s="67" t="s">
        <v>173</v>
      </c>
      <c r="B145" s="67" t="s">
        <v>88</v>
      </c>
      <c r="C145" s="67" t="s">
        <v>144</v>
      </c>
      <c r="D145" s="68">
        <v>447219</v>
      </c>
      <c r="E145" s="88">
        <v>0.83</v>
      </c>
      <c r="F145" s="69">
        <v>214881501.94</v>
      </c>
      <c r="G145" s="88">
        <v>3.12</v>
      </c>
      <c r="H145" s="69">
        <v>83877408.239999995</v>
      </c>
      <c r="I145" s="88">
        <v>2.27</v>
      </c>
      <c r="J145" s="69">
        <v>131004093.7</v>
      </c>
      <c r="K145" s="88">
        <v>4.09</v>
      </c>
      <c r="L145" s="69">
        <v>480.48</v>
      </c>
      <c r="M145" s="69">
        <v>187.55</v>
      </c>
      <c r="N145" s="88">
        <v>2</v>
      </c>
      <c r="O145" s="69">
        <v>292.93</v>
      </c>
      <c r="P145" s="69">
        <v>298.89999999999998</v>
      </c>
      <c r="Q145" s="1"/>
    </row>
    <row r="146" spans="1:17" ht="15" customHeight="1">
      <c r="A146" s="67" t="s">
        <v>173</v>
      </c>
      <c r="B146" s="67" t="s">
        <v>88</v>
      </c>
      <c r="C146" s="67" t="s">
        <v>145</v>
      </c>
      <c r="D146" s="68">
        <v>970</v>
      </c>
      <c r="E146" s="88">
        <v>0</v>
      </c>
      <c r="F146" s="69">
        <v>214879.78</v>
      </c>
      <c r="G146" s="88">
        <v>0</v>
      </c>
      <c r="H146" s="69">
        <v>106271.58</v>
      </c>
      <c r="I146" s="88">
        <v>0</v>
      </c>
      <c r="J146" s="69">
        <v>108608.2</v>
      </c>
      <c r="K146" s="88">
        <v>0</v>
      </c>
      <c r="L146" s="69">
        <v>221.53</v>
      </c>
      <c r="M146" s="69">
        <v>109.56</v>
      </c>
      <c r="N146" s="88">
        <v>8.9700000000000006</v>
      </c>
      <c r="O146" s="69">
        <v>111.97</v>
      </c>
      <c r="P146" s="69">
        <v>123</v>
      </c>
      <c r="Q146" s="1"/>
    </row>
    <row r="147" spans="1:17" s="28" customFormat="1" ht="15" customHeight="1">
      <c r="A147" s="110" t="s">
        <v>173</v>
      </c>
      <c r="B147" s="110" t="s">
        <v>89</v>
      </c>
      <c r="C147" s="110" t="s">
        <v>83</v>
      </c>
      <c r="D147" s="111">
        <v>254765</v>
      </c>
      <c r="E147" s="112">
        <v>0.47</v>
      </c>
      <c r="F147" s="113">
        <v>404090729.06</v>
      </c>
      <c r="G147" s="112">
        <v>5.86</v>
      </c>
      <c r="H147" s="113">
        <v>125916851.98</v>
      </c>
      <c r="I147" s="112">
        <v>3.41</v>
      </c>
      <c r="J147" s="113">
        <v>278173877.07999998</v>
      </c>
      <c r="K147" s="112">
        <v>8.6999999999999993</v>
      </c>
      <c r="L147" s="113">
        <v>1586.13</v>
      </c>
      <c r="M147" s="113">
        <v>494.25</v>
      </c>
      <c r="N147" s="112">
        <v>27.82</v>
      </c>
      <c r="O147" s="113">
        <v>1091.8800000000001</v>
      </c>
      <c r="P147" s="113">
        <v>1512.75</v>
      </c>
      <c r="Q147" s="70"/>
    </row>
    <row r="148" spans="1:17" ht="15" customHeight="1">
      <c r="A148" s="67" t="s">
        <v>173</v>
      </c>
      <c r="B148" s="67" t="s">
        <v>89</v>
      </c>
      <c r="C148" s="67" t="s">
        <v>146</v>
      </c>
      <c r="D148" s="68">
        <v>2412</v>
      </c>
      <c r="E148" s="88">
        <v>0</v>
      </c>
      <c r="F148" s="69">
        <v>304525.17</v>
      </c>
      <c r="G148" s="88">
        <v>0</v>
      </c>
      <c r="H148" s="69">
        <v>207228.07</v>
      </c>
      <c r="I148" s="88">
        <v>0.01</v>
      </c>
      <c r="J148" s="69">
        <v>97297.1</v>
      </c>
      <c r="K148" s="88">
        <v>0</v>
      </c>
      <c r="L148" s="69">
        <v>126.25</v>
      </c>
      <c r="M148" s="69">
        <v>85.92</v>
      </c>
      <c r="N148" s="88">
        <v>34.49</v>
      </c>
      <c r="O148" s="69">
        <v>40.340000000000003</v>
      </c>
      <c r="P148" s="69">
        <v>61.58</v>
      </c>
      <c r="Q148" s="1"/>
    </row>
    <row r="149" spans="1:17" ht="15" customHeight="1">
      <c r="A149" s="67" t="s">
        <v>173</v>
      </c>
      <c r="B149" s="67" t="s">
        <v>89</v>
      </c>
      <c r="C149" s="67" t="s">
        <v>147</v>
      </c>
      <c r="D149" s="68">
        <v>108477</v>
      </c>
      <c r="E149" s="88">
        <v>0.2</v>
      </c>
      <c r="F149" s="69">
        <v>245292888.88</v>
      </c>
      <c r="G149" s="88">
        <v>3.56</v>
      </c>
      <c r="H149" s="69">
        <v>70905243.030000001</v>
      </c>
      <c r="I149" s="88">
        <v>1.92</v>
      </c>
      <c r="J149" s="69">
        <v>174387645.84999999</v>
      </c>
      <c r="K149" s="88">
        <v>5.45</v>
      </c>
      <c r="L149" s="69">
        <v>2261.2399999999998</v>
      </c>
      <c r="M149" s="69">
        <v>653.64</v>
      </c>
      <c r="N149" s="88">
        <v>28.78</v>
      </c>
      <c r="O149" s="69">
        <v>1607.6</v>
      </c>
      <c r="P149" s="69">
        <v>2257.2399999999998</v>
      </c>
      <c r="Q149" s="1"/>
    </row>
    <row r="150" spans="1:17" ht="15" customHeight="1">
      <c r="A150" s="67" t="s">
        <v>173</v>
      </c>
      <c r="B150" s="67" t="s">
        <v>89</v>
      </c>
      <c r="C150" s="67" t="s">
        <v>148</v>
      </c>
      <c r="D150" s="68">
        <v>305</v>
      </c>
      <c r="E150" s="88">
        <v>0</v>
      </c>
      <c r="F150" s="69">
        <v>229784.83</v>
      </c>
      <c r="G150" s="88">
        <v>0</v>
      </c>
      <c r="H150" s="69">
        <v>100829.22</v>
      </c>
      <c r="I150" s="88">
        <v>0</v>
      </c>
      <c r="J150" s="69">
        <v>128955.61</v>
      </c>
      <c r="K150" s="88">
        <v>0</v>
      </c>
      <c r="L150" s="69">
        <v>753.39</v>
      </c>
      <c r="M150" s="69">
        <v>330.59</v>
      </c>
      <c r="N150" s="88">
        <v>20.66</v>
      </c>
      <c r="O150" s="69">
        <v>422.81</v>
      </c>
      <c r="P150" s="69">
        <v>532.87</v>
      </c>
      <c r="Q150" s="1"/>
    </row>
    <row r="151" spans="1:17" ht="15" customHeight="1">
      <c r="A151" s="67" t="s">
        <v>173</v>
      </c>
      <c r="B151" s="67" t="s">
        <v>89</v>
      </c>
      <c r="C151" s="67" t="s">
        <v>149</v>
      </c>
      <c r="D151" s="68">
        <v>44225</v>
      </c>
      <c r="E151" s="88">
        <v>0.08</v>
      </c>
      <c r="F151" s="69">
        <v>66968070.869999997</v>
      </c>
      <c r="G151" s="88">
        <v>0.97</v>
      </c>
      <c r="H151" s="69">
        <v>21147507.050000001</v>
      </c>
      <c r="I151" s="88">
        <v>0.56999999999999995</v>
      </c>
      <c r="J151" s="69">
        <v>45820563.82</v>
      </c>
      <c r="K151" s="88">
        <v>1.43</v>
      </c>
      <c r="L151" s="69">
        <v>1514.26</v>
      </c>
      <c r="M151" s="69">
        <v>478.18</v>
      </c>
      <c r="N151" s="88">
        <v>21.91</v>
      </c>
      <c r="O151" s="69">
        <v>1036.08</v>
      </c>
      <c r="P151" s="69">
        <v>1326.71</v>
      </c>
      <c r="Q151" s="1"/>
    </row>
    <row r="152" spans="1:17" ht="15" customHeight="1">
      <c r="A152" s="67" t="s">
        <v>173</v>
      </c>
      <c r="B152" s="67" t="s">
        <v>89</v>
      </c>
      <c r="C152" s="67" t="s">
        <v>150</v>
      </c>
      <c r="D152" s="68">
        <v>14706</v>
      </c>
      <c r="E152" s="88">
        <v>0.03</v>
      </c>
      <c r="F152" s="69">
        <v>2661547.12</v>
      </c>
      <c r="G152" s="88">
        <v>0.04</v>
      </c>
      <c r="H152" s="69">
        <v>1540444.79</v>
      </c>
      <c r="I152" s="88">
        <v>0.04</v>
      </c>
      <c r="J152" s="69">
        <v>1121102.33</v>
      </c>
      <c r="K152" s="88">
        <v>0.04</v>
      </c>
      <c r="L152" s="69">
        <v>180.98</v>
      </c>
      <c r="M152" s="69">
        <v>104.75</v>
      </c>
      <c r="N152" s="88">
        <v>28.69</v>
      </c>
      <c r="O152" s="69">
        <v>76.23</v>
      </c>
      <c r="P152" s="69">
        <v>106.9</v>
      </c>
      <c r="Q152" s="1"/>
    </row>
    <row r="153" spans="1:17" ht="15" customHeight="1">
      <c r="A153" s="67" t="s">
        <v>173</v>
      </c>
      <c r="B153" s="67" t="s">
        <v>89</v>
      </c>
      <c r="C153" s="67" t="s">
        <v>151</v>
      </c>
      <c r="D153" s="68">
        <v>84640</v>
      </c>
      <c r="E153" s="88">
        <v>0.16</v>
      </c>
      <c r="F153" s="69">
        <v>88633912.189999998</v>
      </c>
      <c r="G153" s="88">
        <v>1.29</v>
      </c>
      <c r="H153" s="69">
        <v>32015599.82</v>
      </c>
      <c r="I153" s="88">
        <v>0.87</v>
      </c>
      <c r="J153" s="69">
        <v>56618312.369999997</v>
      </c>
      <c r="K153" s="88">
        <v>1.77</v>
      </c>
      <c r="L153" s="69">
        <v>1047.19</v>
      </c>
      <c r="M153" s="69">
        <v>378.26</v>
      </c>
      <c r="N153" s="88">
        <v>29.37</v>
      </c>
      <c r="O153" s="69">
        <v>668.93</v>
      </c>
      <c r="P153" s="69">
        <v>947.06</v>
      </c>
      <c r="Q153" s="1"/>
    </row>
    <row r="154" spans="1:17" s="28" customFormat="1" ht="15" customHeight="1">
      <c r="A154" s="110" t="s">
        <v>173</v>
      </c>
      <c r="B154" s="110" t="s">
        <v>90</v>
      </c>
      <c r="C154" s="110" t="s">
        <v>83</v>
      </c>
      <c r="D154" s="111">
        <v>1966910</v>
      </c>
      <c r="E154" s="112">
        <v>3.64</v>
      </c>
      <c r="F154" s="113">
        <v>208274546.88</v>
      </c>
      <c r="G154" s="112">
        <v>3.02</v>
      </c>
      <c r="H154" s="113">
        <v>96101192.989999995</v>
      </c>
      <c r="I154" s="112">
        <v>2.6</v>
      </c>
      <c r="J154" s="113">
        <v>112173353.89</v>
      </c>
      <c r="K154" s="112">
        <v>3.51</v>
      </c>
      <c r="L154" s="113">
        <v>105.89</v>
      </c>
      <c r="M154" s="113">
        <v>48.86</v>
      </c>
      <c r="N154" s="112">
        <v>8.0399999999999991</v>
      </c>
      <c r="O154" s="113">
        <v>57.03</v>
      </c>
      <c r="P154" s="113">
        <v>62.02</v>
      </c>
      <c r="Q154" s="70"/>
    </row>
    <row r="155" spans="1:17" ht="15" customHeight="1">
      <c r="A155" s="67" t="s">
        <v>173</v>
      </c>
      <c r="B155" s="67" t="s">
        <v>90</v>
      </c>
      <c r="C155" s="67" t="s">
        <v>90</v>
      </c>
      <c r="D155" s="68">
        <v>1966910</v>
      </c>
      <c r="E155" s="88">
        <v>3.64</v>
      </c>
      <c r="F155" s="69">
        <v>208274546.88</v>
      </c>
      <c r="G155" s="88">
        <v>3.02</v>
      </c>
      <c r="H155" s="69">
        <v>96101192.989999995</v>
      </c>
      <c r="I155" s="88">
        <v>2.6</v>
      </c>
      <c r="J155" s="69">
        <v>112173353.89</v>
      </c>
      <c r="K155" s="88">
        <v>3.51</v>
      </c>
      <c r="L155" s="69">
        <v>105.89</v>
      </c>
      <c r="M155" s="69">
        <v>48.86</v>
      </c>
      <c r="N155" s="88">
        <v>8.0399999999999991</v>
      </c>
      <c r="O155" s="69">
        <v>57.03</v>
      </c>
      <c r="P155" s="69">
        <v>62.02</v>
      </c>
      <c r="Q155" s="1"/>
    </row>
    <row r="156" spans="1:17" s="28" customFormat="1" ht="25.15" customHeight="1">
      <c r="A156" s="110" t="s">
        <v>173</v>
      </c>
      <c r="B156" s="110" t="s">
        <v>91</v>
      </c>
      <c r="C156" s="110" t="s">
        <v>83</v>
      </c>
      <c r="D156" s="111">
        <v>19585996</v>
      </c>
      <c r="E156" s="112">
        <v>36.28</v>
      </c>
      <c r="F156" s="113">
        <v>1679556998.5899999</v>
      </c>
      <c r="G156" s="112">
        <v>24.36</v>
      </c>
      <c r="H156" s="113">
        <v>1155232288.54</v>
      </c>
      <c r="I156" s="112">
        <v>31.26</v>
      </c>
      <c r="J156" s="113">
        <v>524324710.05000001</v>
      </c>
      <c r="K156" s="112">
        <v>16.39</v>
      </c>
      <c r="L156" s="113">
        <v>85.75</v>
      </c>
      <c r="M156" s="113">
        <v>58.98</v>
      </c>
      <c r="N156" s="112">
        <v>42.76</v>
      </c>
      <c r="O156" s="113">
        <v>26.77</v>
      </c>
      <c r="P156" s="113">
        <v>46.77</v>
      </c>
      <c r="Q156" s="70"/>
    </row>
    <row r="157" spans="1:17" ht="25.15" customHeight="1">
      <c r="A157" s="67" t="s">
        <v>173</v>
      </c>
      <c r="B157" s="67" t="s">
        <v>91</v>
      </c>
      <c r="C157" s="67" t="s">
        <v>152</v>
      </c>
      <c r="D157" s="68">
        <v>10890525</v>
      </c>
      <c r="E157" s="88">
        <v>20.170000000000002</v>
      </c>
      <c r="F157" s="69">
        <v>1313646607.3399999</v>
      </c>
      <c r="G157" s="88">
        <v>19.05</v>
      </c>
      <c r="H157" s="69">
        <v>882893516.28999996</v>
      </c>
      <c r="I157" s="88">
        <v>23.89</v>
      </c>
      <c r="J157" s="69">
        <v>430753091.05000001</v>
      </c>
      <c r="K157" s="88">
        <v>13.46</v>
      </c>
      <c r="L157" s="69">
        <v>120.62</v>
      </c>
      <c r="M157" s="69">
        <v>81.069999999999993</v>
      </c>
      <c r="N157" s="88">
        <v>40.69</v>
      </c>
      <c r="O157" s="69">
        <v>39.549999999999997</v>
      </c>
      <c r="P157" s="69">
        <v>66.69</v>
      </c>
      <c r="Q157" s="1"/>
    </row>
    <row r="158" spans="1:17" ht="25.15" customHeight="1">
      <c r="A158" s="67" t="s">
        <v>173</v>
      </c>
      <c r="B158" s="67" t="s">
        <v>91</v>
      </c>
      <c r="C158" s="67" t="s">
        <v>153</v>
      </c>
      <c r="D158" s="68">
        <v>1027907</v>
      </c>
      <c r="E158" s="88">
        <v>1.9</v>
      </c>
      <c r="F158" s="69">
        <v>78198612.620000005</v>
      </c>
      <c r="G158" s="88">
        <v>1.1299999999999999</v>
      </c>
      <c r="H158" s="69">
        <v>51042356.420000002</v>
      </c>
      <c r="I158" s="88">
        <v>1.38</v>
      </c>
      <c r="J158" s="69">
        <v>27156256.199999999</v>
      </c>
      <c r="K158" s="88">
        <v>0.85</v>
      </c>
      <c r="L158" s="69">
        <v>76.08</v>
      </c>
      <c r="M158" s="69">
        <v>49.66</v>
      </c>
      <c r="N158" s="88">
        <v>26.12</v>
      </c>
      <c r="O158" s="69">
        <v>26.42</v>
      </c>
      <c r="P158" s="69">
        <v>35.76</v>
      </c>
      <c r="Q158" s="1"/>
    </row>
    <row r="159" spans="1:17" ht="25.15" customHeight="1">
      <c r="A159" s="67" t="s">
        <v>173</v>
      </c>
      <c r="B159" s="67" t="s">
        <v>91</v>
      </c>
      <c r="C159" s="67" t="s">
        <v>154</v>
      </c>
      <c r="D159" s="68">
        <v>7667564</v>
      </c>
      <c r="E159" s="88">
        <v>14.2</v>
      </c>
      <c r="F159" s="69">
        <v>287711778.63</v>
      </c>
      <c r="G159" s="88">
        <v>4.17</v>
      </c>
      <c r="H159" s="69">
        <v>221296415.83000001</v>
      </c>
      <c r="I159" s="88">
        <v>5.99</v>
      </c>
      <c r="J159" s="69">
        <v>66415362.799999997</v>
      </c>
      <c r="K159" s="88">
        <v>2.08</v>
      </c>
      <c r="L159" s="69">
        <v>37.520000000000003</v>
      </c>
      <c r="M159" s="69">
        <v>28.86</v>
      </c>
      <c r="N159" s="88">
        <v>47.95</v>
      </c>
      <c r="O159" s="69">
        <v>8.66</v>
      </c>
      <c r="P159" s="69">
        <v>16.64</v>
      </c>
      <c r="Q159" s="1"/>
    </row>
    <row r="160" spans="1:17" s="28" customFormat="1" ht="15" customHeight="1">
      <c r="A160" s="110" t="s">
        <v>173</v>
      </c>
      <c r="B160" s="110" t="s">
        <v>92</v>
      </c>
      <c r="C160" s="110" t="s">
        <v>83</v>
      </c>
      <c r="D160" s="111">
        <v>1380433</v>
      </c>
      <c r="E160" s="112">
        <v>2.56</v>
      </c>
      <c r="F160" s="113">
        <v>1268123953.5</v>
      </c>
      <c r="G160" s="112">
        <v>18.39</v>
      </c>
      <c r="H160" s="113">
        <v>466859640.83999997</v>
      </c>
      <c r="I160" s="112">
        <v>12.63</v>
      </c>
      <c r="J160" s="113">
        <v>801264312.65999997</v>
      </c>
      <c r="K160" s="112">
        <v>25.05</v>
      </c>
      <c r="L160" s="113">
        <v>918.64</v>
      </c>
      <c r="M160" s="113">
        <v>338.2</v>
      </c>
      <c r="N160" s="112">
        <v>2.44</v>
      </c>
      <c r="O160" s="113">
        <v>580.44000000000005</v>
      </c>
      <c r="P160" s="113">
        <v>594.98</v>
      </c>
      <c r="Q160" s="70"/>
    </row>
    <row r="161" spans="1:17" ht="15" customHeight="1">
      <c r="A161" s="67" t="s">
        <v>173</v>
      </c>
      <c r="B161" s="67" t="s">
        <v>92</v>
      </c>
      <c r="C161" s="67" t="s">
        <v>155</v>
      </c>
      <c r="D161" s="68">
        <v>19294</v>
      </c>
      <c r="E161" s="88">
        <v>0.04</v>
      </c>
      <c r="F161" s="69">
        <v>19705951.239999998</v>
      </c>
      <c r="G161" s="88">
        <v>0.28999999999999998</v>
      </c>
      <c r="H161" s="69">
        <v>6695864.7599999998</v>
      </c>
      <c r="I161" s="88">
        <v>0.18</v>
      </c>
      <c r="J161" s="69">
        <v>13010086.48</v>
      </c>
      <c r="K161" s="88">
        <v>0.41</v>
      </c>
      <c r="L161" s="69">
        <v>1021.35</v>
      </c>
      <c r="M161" s="69">
        <v>347.04</v>
      </c>
      <c r="N161" s="88">
        <v>5.46</v>
      </c>
      <c r="O161" s="69">
        <v>674.31</v>
      </c>
      <c r="P161" s="69">
        <v>713.27</v>
      </c>
      <c r="Q161" s="1"/>
    </row>
    <row r="162" spans="1:17" ht="15" customHeight="1">
      <c r="A162" s="67" t="s">
        <v>173</v>
      </c>
      <c r="B162" s="67" t="s">
        <v>92</v>
      </c>
      <c r="C162" s="67" t="s">
        <v>156</v>
      </c>
      <c r="D162" s="68">
        <v>96521</v>
      </c>
      <c r="E162" s="88">
        <v>0.18</v>
      </c>
      <c r="F162" s="69">
        <v>17018260.219999999</v>
      </c>
      <c r="G162" s="88">
        <v>0.25</v>
      </c>
      <c r="H162" s="69">
        <v>7006267.4400000004</v>
      </c>
      <c r="I162" s="88">
        <v>0.19</v>
      </c>
      <c r="J162" s="69">
        <v>10011992.779999999</v>
      </c>
      <c r="K162" s="88">
        <v>0.31</v>
      </c>
      <c r="L162" s="69">
        <v>176.32</v>
      </c>
      <c r="M162" s="69">
        <v>72.59</v>
      </c>
      <c r="N162" s="88">
        <v>2.4500000000000002</v>
      </c>
      <c r="O162" s="69">
        <v>103.73</v>
      </c>
      <c r="P162" s="69">
        <v>106.33</v>
      </c>
      <c r="Q162" s="1"/>
    </row>
    <row r="163" spans="1:17" ht="15" customHeight="1">
      <c r="A163" s="67" t="s">
        <v>173</v>
      </c>
      <c r="B163" s="67" t="s">
        <v>92</v>
      </c>
      <c r="C163" s="67" t="s">
        <v>157</v>
      </c>
      <c r="D163" s="68">
        <v>529950</v>
      </c>
      <c r="E163" s="88">
        <v>0.98</v>
      </c>
      <c r="F163" s="69">
        <v>776952293.01999998</v>
      </c>
      <c r="G163" s="88">
        <v>11.27</v>
      </c>
      <c r="H163" s="69">
        <v>313899214.64999998</v>
      </c>
      <c r="I163" s="88">
        <v>8.5</v>
      </c>
      <c r="J163" s="69">
        <v>463053078.37</v>
      </c>
      <c r="K163" s="88">
        <v>14.47</v>
      </c>
      <c r="L163" s="69">
        <v>1466.09</v>
      </c>
      <c r="M163" s="69">
        <v>592.32000000000005</v>
      </c>
      <c r="N163" s="88">
        <v>0.78</v>
      </c>
      <c r="O163" s="69">
        <v>873.77</v>
      </c>
      <c r="P163" s="69">
        <v>880.64</v>
      </c>
      <c r="Q163" s="1"/>
    </row>
    <row r="164" spans="1:17" ht="15" customHeight="1">
      <c r="A164" s="67" t="s">
        <v>173</v>
      </c>
      <c r="B164" s="67" t="s">
        <v>92</v>
      </c>
      <c r="C164" s="67" t="s">
        <v>158</v>
      </c>
      <c r="D164" s="68">
        <v>52047</v>
      </c>
      <c r="E164" s="88">
        <v>0.1</v>
      </c>
      <c r="F164" s="69">
        <v>10755101.57</v>
      </c>
      <c r="G164" s="88">
        <v>0.16</v>
      </c>
      <c r="H164" s="69">
        <v>4307551.1900000004</v>
      </c>
      <c r="I164" s="88">
        <v>0.12</v>
      </c>
      <c r="J164" s="69">
        <v>6447550.3799999999</v>
      </c>
      <c r="K164" s="88">
        <v>0.2</v>
      </c>
      <c r="L164" s="69">
        <v>206.64</v>
      </c>
      <c r="M164" s="69">
        <v>82.76</v>
      </c>
      <c r="N164" s="88">
        <v>4.18</v>
      </c>
      <c r="O164" s="69">
        <v>123.88</v>
      </c>
      <c r="P164" s="69">
        <v>129.29</v>
      </c>
      <c r="Q164" s="1"/>
    </row>
    <row r="165" spans="1:17" ht="15" customHeight="1">
      <c r="A165" s="67" t="s">
        <v>173</v>
      </c>
      <c r="B165" s="67" t="s">
        <v>92</v>
      </c>
      <c r="C165" s="67" t="s">
        <v>159</v>
      </c>
      <c r="D165" s="68">
        <v>78817</v>
      </c>
      <c r="E165" s="88">
        <v>0.15</v>
      </c>
      <c r="F165" s="69">
        <v>14942497.76</v>
      </c>
      <c r="G165" s="88">
        <v>0.22</v>
      </c>
      <c r="H165" s="69">
        <v>5630511.3099999996</v>
      </c>
      <c r="I165" s="88">
        <v>0.15</v>
      </c>
      <c r="J165" s="69">
        <v>9311986.4499999993</v>
      </c>
      <c r="K165" s="88">
        <v>0.28999999999999998</v>
      </c>
      <c r="L165" s="69">
        <v>189.58</v>
      </c>
      <c r="M165" s="69">
        <v>71.44</v>
      </c>
      <c r="N165" s="88">
        <v>2.88</v>
      </c>
      <c r="O165" s="69">
        <v>118.15</v>
      </c>
      <c r="P165" s="69">
        <v>121.65</v>
      </c>
      <c r="Q165" s="1"/>
    </row>
    <row r="166" spans="1:17" ht="15" customHeight="1">
      <c r="A166" s="67" t="s">
        <v>173</v>
      </c>
      <c r="B166" s="67" t="s">
        <v>92</v>
      </c>
      <c r="C166" s="67" t="s">
        <v>160</v>
      </c>
      <c r="D166" s="68">
        <v>351381</v>
      </c>
      <c r="E166" s="88">
        <v>0.65</v>
      </c>
      <c r="F166" s="69">
        <v>140812200.63</v>
      </c>
      <c r="G166" s="88">
        <v>2.04</v>
      </c>
      <c r="H166" s="69">
        <v>45865714.359999999</v>
      </c>
      <c r="I166" s="88">
        <v>1.24</v>
      </c>
      <c r="J166" s="69">
        <v>94946486.269999996</v>
      </c>
      <c r="K166" s="88">
        <v>2.97</v>
      </c>
      <c r="L166" s="69">
        <v>400.74</v>
      </c>
      <c r="M166" s="69">
        <v>130.53</v>
      </c>
      <c r="N166" s="88">
        <v>2.86</v>
      </c>
      <c r="O166" s="69">
        <v>270.20999999999998</v>
      </c>
      <c r="P166" s="69">
        <v>278.14999999999998</v>
      </c>
      <c r="Q166" s="1"/>
    </row>
    <row r="167" spans="1:17" ht="15" customHeight="1">
      <c r="A167" s="67" t="s">
        <v>173</v>
      </c>
      <c r="B167" s="67" t="s">
        <v>92</v>
      </c>
      <c r="C167" s="67" t="s">
        <v>161</v>
      </c>
      <c r="D167" s="68">
        <v>7398</v>
      </c>
      <c r="E167" s="88">
        <v>0.01</v>
      </c>
      <c r="F167" s="69">
        <v>938537.57</v>
      </c>
      <c r="G167" s="88">
        <v>0.01</v>
      </c>
      <c r="H167" s="69">
        <v>443796.04</v>
      </c>
      <c r="I167" s="88">
        <v>0.01</v>
      </c>
      <c r="J167" s="69">
        <v>494741.53</v>
      </c>
      <c r="K167" s="88">
        <v>0.02</v>
      </c>
      <c r="L167" s="69">
        <v>126.86</v>
      </c>
      <c r="M167" s="69">
        <v>59.99</v>
      </c>
      <c r="N167" s="88">
        <v>16.29</v>
      </c>
      <c r="O167" s="69">
        <v>66.88</v>
      </c>
      <c r="P167" s="69">
        <v>79.89</v>
      </c>
      <c r="Q167" s="1"/>
    </row>
    <row r="168" spans="1:17" ht="15" customHeight="1">
      <c r="A168" s="67" t="s">
        <v>173</v>
      </c>
      <c r="B168" s="67" t="s">
        <v>92</v>
      </c>
      <c r="C168" s="67" t="s">
        <v>163</v>
      </c>
      <c r="D168" s="68">
        <v>14</v>
      </c>
      <c r="E168" s="88">
        <v>0</v>
      </c>
      <c r="F168" s="69">
        <v>1365</v>
      </c>
      <c r="G168" s="88">
        <v>0</v>
      </c>
      <c r="H168" s="69">
        <v>513.6</v>
      </c>
      <c r="I168" s="88">
        <v>0</v>
      </c>
      <c r="J168" s="69">
        <v>851.4</v>
      </c>
      <c r="K168" s="88">
        <v>0</v>
      </c>
      <c r="L168" s="69">
        <v>97.5</v>
      </c>
      <c r="M168" s="69">
        <v>36.69</v>
      </c>
      <c r="N168" s="88">
        <v>78.569999999999993</v>
      </c>
      <c r="O168" s="69">
        <v>60.81</v>
      </c>
      <c r="P168" s="69">
        <v>283.8</v>
      </c>
      <c r="Q168" s="1"/>
    </row>
    <row r="169" spans="1:17" ht="15" customHeight="1">
      <c r="A169" s="67" t="s">
        <v>173</v>
      </c>
      <c r="B169" s="67" t="s">
        <v>92</v>
      </c>
      <c r="C169" s="67" t="s">
        <v>164</v>
      </c>
      <c r="D169" s="68">
        <v>41402</v>
      </c>
      <c r="E169" s="88">
        <v>0.08</v>
      </c>
      <c r="F169" s="69">
        <v>3081398.34</v>
      </c>
      <c r="G169" s="88">
        <v>0.04</v>
      </c>
      <c r="H169" s="69">
        <v>1440108.93</v>
      </c>
      <c r="I169" s="88">
        <v>0.04</v>
      </c>
      <c r="J169" s="69">
        <v>1641289.41</v>
      </c>
      <c r="K169" s="88">
        <v>0.05</v>
      </c>
      <c r="L169" s="69">
        <v>74.430000000000007</v>
      </c>
      <c r="M169" s="69">
        <v>34.78</v>
      </c>
      <c r="N169" s="88">
        <v>3.94</v>
      </c>
      <c r="O169" s="69">
        <v>39.64</v>
      </c>
      <c r="P169" s="69">
        <v>41.27</v>
      </c>
      <c r="Q169" s="1"/>
    </row>
    <row r="170" spans="1:17" ht="15" customHeight="1">
      <c r="A170" s="67" t="s">
        <v>173</v>
      </c>
      <c r="B170" s="67" t="s">
        <v>92</v>
      </c>
      <c r="C170" s="67" t="s">
        <v>165</v>
      </c>
      <c r="D170" s="68">
        <v>185926</v>
      </c>
      <c r="E170" s="88">
        <v>0.34</v>
      </c>
      <c r="F170" s="69">
        <v>278290505.86000001</v>
      </c>
      <c r="G170" s="88">
        <v>4.04</v>
      </c>
      <c r="H170" s="69">
        <v>79619488.969999999</v>
      </c>
      <c r="I170" s="88">
        <v>2.15</v>
      </c>
      <c r="J170" s="69">
        <v>198671016.88999999</v>
      </c>
      <c r="K170" s="88">
        <v>6.21</v>
      </c>
      <c r="L170" s="69">
        <v>1496.78</v>
      </c>
      <c r="M170" s="69">
        <v>428.23</v>
      </c>
      <c r="N170" s="88">
        <v>4.45</v>
      </c>
      <c r="O170" s="69">
        <v>1068.55</v>
      </c>
      <c r="P170" s="69">
        <v>1118.3699999999999</v>
      </c>
      <c r="Q170" s="1"/>
    </row>
    <row r="171" spans="1:17" ht="15" customHeight="1">
      <c r="A171" s="67" t="s">
        <v>173</v>
      </c>
      <c r="B171" s="67" t="s">
        <v>92</v>
      </c>
      <c r="C171" s="67" t="s">
        <v>166</v>
      </c>
      <c r="D171" s="68">
        <v>17683</v>
      </c>
      <c r="E171" s="88">
        <v>0.03</v>
      </c>
      <c r="F171" s="69">
        <v>5625842.29</v>
      </c>
      <c r="G171" s="88">
        <v>0.08</v>
      </c>
      <c r="H171" s="69">
        <v>1950609.59</v>
      </c>
      <c r="I171" s="88">
        <v>0.05</v>
      </c>
      <c r="J171" s="69">
        <v>3675232.7</v>
      </c>
      <c r="K171" s="88">
        <v>0.11</v>
      </c>
      <c r="L171" s="69">
        <v>318.14999999999998</v>
      </c>
      <c r="M171" s="69">
        <v>110.31</v>
      </c>
      <c r="N171" s="88">
        <v>3.18</v>
      </c>
      <c r="O171" s="69">
        <v>207.84</v>
      </c>
      <c r="P171" s="69">
        <v>214.66</v>
      </c>
      <c r="Q171" s="1"/>
    </row>
    <row r="172" spans="1:17" s="28" customFormat="1" ht="15" customHeight="1">
      <c r="A172" s="110" t="s">
        <v>173</v>
      </c>
      <c r="B172" s="110" t="s">
        <v>93</v>
      </c>
      <c r="C172" s="110" t="s">
        <v>83</v>
      </c>
      <c r="D172" s="111">
        <v>5523013</v>
      </c>
      <c r="E172" s="112">
        <v>10.23</v>
      </c>
      <c r="F172" s="113">
        <v>1217931892.77</v>
      </c>
      <c r="G172" s="112">
        <v>17.670000000000002</v>
      </c>
      <c r="H172" s="113">
        <v>600701727.11000001</v>
      </c>
      <c r="I172" s="112">
        <v>16.260000000000002</v>
      </c>
      <c r="J172" s="113">
        <v>617230165.65999997</v>
      </c>
      <c r="K172" s="112">
        <v>19.29</v>
      </c>
      <c r="L172" s="113">
        <v>220.52</v>
      </c>
      <c r="M172" s="113">
        <v>108.76</v>
      </c>
      <c r="N172" s="112">
        <v>8.0399999999999991</v>
      </c>
      <c r="O172" s="113">
        <v>111.76</v>
      </c>
      <c r="P172" s="113">
        <v>121.52</v>
      </c>
      <c r="Q172" s="70"/>
    </row>
    <row r="173" spans="1:17" ht="15" customHeight="1">
      <c r="A173" s="67" t="s">
        <v>173</v>
      </c>
      <c r="B173" s="67" t="s">
        <v>93</v>
      </c>
      <c r="C173" s="67" t="s">
        <v>167</v>
      </c>
      <c r="D173" s="68">
        <v>1349824</v>
      </c>
      <c r="E173" s="88">
        <v>2.5</v>
      </c>
      <c r="F173" s="69">
        <v>313255418.99000001</v>
      </c>
      <c r="G173" s="88">
        <v>4.54</v>
      </c>
      <c r="H173" s="69">
        <v>150701876.75999999</v>
      </c>
      <c r="I173" s="88">
        <v>4.08</v>
      </c>
      <c r="J173" s="69">
        <v>162553542.22999999</v>
      </c>
      <c r="K173" s="88">
        <v>5.08</v>
      </c>
      <c r="L173" s="69">
        <v>232.07</v>
      </c>
      <c r="M173" s="69">
        <v>111.65</v>
      </c>
      <c r="N173" s="88">
        <v>7.19</v>
      </c>
      <c r="O173" s="69">
        <v>120.43</v>
      </c>
      <c r="P173" s="69">
        <v>129.76</v>
      </c>
      <c r="Q173" s="1"/>
    </row>
    <row r="174" spans="1:17" ht="15" customHeight="1">
      <c r="A174" s="67" t="s">
        <v>173</v>
      </c>
      <c r="B174" s="67" t="s">
        <v>93</v>
      </c>
      <c r="C174" s="67" t="s">
        <v>168</v>
      </c>
      <c r="D174" s="68">
        <v>3487047</v>
      </c>
      <c r="E174" s="88">
        <v>6.46</v>
      </c>
      <c r="F174" s="69">
        <v>804716740.11000001</v>
      </c>
      <c r="G174" s="88">
        <v>11.67</v>
      </c>
      <c r="H174" s="69">
        <v>410348105.04000002</v>
      </c>
      <c r="I174" s="88">
        <v>11.11</v>
      </c>
      <c r="J174" s="69">
        <v>394368635.06999999</v>
      </c>
      <c r="K174" s="88">
        <v>12.33</v>
      </c>
      <c r="L174" s="69">
        <v>230.77</v>
      </c>
      <c r="M174" s="69">
        <v>117.68</v>
      </c>
      <c r="N174" s="88">
        <v>9.33</v>
      </c>
      <c r="O174" s="69">
        <v>113.1</v>
      </c>
      <c r="P174" s="69">
        <v>124.73</v>
      </c>
      <c r="Q174" s="1"/>
    </row>
    <row r="175" spans="1:17" ht="15" customHeight="1">
      <c r="A175" s="67" t="s">
        <v>173</v>
      </c>
      <c r="B175" s="67" t="s">
        <v>93</v>
      </c>
      <c r="C175" s="67" t="s">
        <v>169</v>
      </c>
      <c r="D175" s="68">
        <v>20013</v>
      </c>
      <c r="E175" s="88">
        <v>0.04</v>
      </c>
      <c r="F175" s="69">
        <v>4640201.79</v>
      </c>
      <c r="G175" s="88">
        <v>7.0000000000000007E-2</v>
      </c>
      <c r="H175" s="69">
        <v>1928239.54</v>
      </c>
      <c r="I175" s="88">
        <v>0.05</v>
      </c>
      <c r="J175" s="69">
        <v>2711962.25</v>
      </c>
      <c r="K175" s="88">
        <v>0.08</v>
      </c>
      <c r="L175" s="69">
        <v>231.86</v>
      </c>
      <c r="M175" s="69">
        <v>96.35</v>
      </c>
      <c r="N175" s="88">
        <v>1.64</v>
      </c>
      <c r="O175" s="69">
        <v>135.51</v>
      </c>
      <c r="P175" s="69">
        <v>137.77000000000001</v>
      </c>
      <c r="Q175" s="1"/>
    </row>
    <row r="176" spans="1:17" ht="15" customHeight="1">
      <c r="A176" s="67" t="s">
        <v>173</v>
      </c>
      <c r="B176" s="67" t="s">
        <v>93</v>
      </c>
      <c r="C176" s="67" t="s">
        <v>170</v>
      </c>
      <c r="D176" s="68">
        <v>458</v>
      </c>
      <c r="E176" s="88">
        <v>0</v>
      </c>
      <c r="F176" s="69">
        <v>603784.56000000006</v>
      </c>
      <c r="G176" s="88">
        <v>0.01</v>
      </c>
      <c r="H176" s="69">
        <v>173210.7</v>
      </c>
      <c r="I176" s="88">
        <v>0</v>
      </c>
      <c r="J176" s="69">
        <v>430573.86</v>
      </c>
      <c r="K176" s="88">
        <v>0.01</v>
      </c>
      <c r="L176" s="69">
        <v>1318.31</v>
      </c>
      <c r="M176" s="69">
        <v>378.19</v>
      </c>
      <c r="N176" s="88">
        <v>6.99</v>
      </c>
      <c r="O176" s="69">
        <v>940.12</v>
      </c>
      <c r="P176" s="69">
        <v>1010.74</v>
      </c>
      <c r="Q176" s="1"/>
    </row>
    <row r="177" spans="1:17" ht="15" customHeight="1">
      <c r="A177" s="67" t="s">
        <v>173</v>
      </c>
      <c r="B177" s="67" t="s">
        <v>93</v>
      </c>
      <c r="C177" s="67" t="s">
        <v>171</v>
      </c>
      <c r="D177" s="68">
        <v>631071</v>
      </c>
      <c r="E177" s="88">
        <v>1.17</v>
      </c>
      <c r="F177" s="69">
        <v>47590072.859999999</v>
      </c>
      <c r="G177" s="88">
        <v>0.69</v>
      </c>
      <c r="H177" s="69">
        <v>21390967.649999999</v>
      </c>
      <c r="I177" s="88">
        <v>0.57999999999999996</v>
      </c>
      <c r="J177" s="69">
        <v>26199105.210000001</v>
      </c>
      <c r="K177" s="88">
        <v>0.82</v>
      </c>
      <c r="L177" s="69">
        <v>75.41</v>
      </c>
      <c r="M177" s="69">
        <v>33.9</v>
      </c>
      <c r="N177" s="88">
        <v>3.24</v>
      </c>
      <c r="O177" s="69">
        <v>41.52</v>
      </c>
      <c r="P177" s="69">
        <v>42.91</v>
      </c>
      <c r="Q177" s="1"/>
    </row>
    <row r="178" spans="1:17" ht="15" customHeight="1">
      <c r="A178" s="67" t="s">
        <v>173</v>
      </c>
      <c r="B178" s="67" t="s">
        <v>93</v>
      </c>
      <c r="C178" s="67" t="s">
        <v>172</v>
      </c>
      <c r="D178" s="68">
        <v>34600</v>
      </c>
      <c r="E178" s="88">
        <v>0.06</v>
      </c>
      <c r="F178" s="69">
        <v>47125674.460000001</v>
      </c>
      <c r="G178" s="88">
        <v>0.68</v>
      </c>
      <c r="H178" s="69">
        <v>16159327.42</v>
      </c>
      <c r="I178" s="88">
        <v>0.44</v>
      </c>
      <c r="J178" s="69">
        <v>30966347.039999999</v>
      </c>
      <c r="K178" s="88">
        <v>0.97</v>
      </c>
      <c r="L178" s="69">
        <v>1362.01</v>
      </c>
      <c r="M178" s="69">
        <v>467.03</v>
      </c>
      <c r="N178" s="88">
        <v>1.61</v>
      </c>
      <c r="O178" s="69">
        <v>894.98</v>
      </c>
      <c r="P178" s="69">
        <v>909.6</v>
      </c>
      <c r="Q178" s="1"/>
    </row>
    <row r="179" spans="1:17" ht="15" customHeight="1">
      <c r="A179" s="119" t="s">
        <v>96</v>
      </c>
      <c r="B179" s="121"/>
      <c r="C179" s="121"/>
      <c r="D179" s="122"/>
      <c r="E179" s="123"/>
      <c r="F179" s="124"/>
      <c r="G179" s="123"/>
      <c r="H179" s="124"/>
      <c r="I179" s="123"/>
      <c r="J179" s="124"/>
      <c r="K179" s="123"/>
      <c r="L179" s="124"/>
      <c r="M179" s="124"/>
      <c r="N179" s="123"/>
      <c r="O179" s="124"/>
      <c r="P179" s="124"/>
      <c r="Q179" s="1"/>
    </row>
    <row r="180" spans="1:17" ht="15" customHeight="1">
      <c r="A180" s="121"/>
      <c r="B180" s="121"/>
      <c r="C180" s="121"/>
      <c r="D180" s="122"/>
      <c r="E180" s="123"/>
      <c r="F180" s="124"/>
      <c r="G180" s="123"/>
      <c r="H180" s="124"/>
      <c r="I180" s="123"/>
      <c r="J180" s="124"/>
      <c r="K180" s="123"/>
      <c r="L180" s="124"/>
      <c r="M180" s="124"/>
      <c r="N180" s="123"/>
      <c r="O180" s="124"/>
      <c r="P180" s="124"/>
      <c r="Q180" s="1"/>
    </row>
    <row r="181" spans="1:17">
      <c r="A181" s="44" t="s">
        <v>97</v>
      </c>
      <c r="B181" s="44"/>
      <c r="C181" s="44"/>
      <c r="D181" s="44"/>
      <c r="E181" s="48"/>
      <c r="F181" s="44"/>
      <c r="G181" s="48"/>
      <c r="H181" s="44"/>
      <c r="I181" s="48"/>
      <c r="J181" s="44"/>
      <c r="K181" s="77"/>
      <c r="L181" s="1"/>
      <c r="M181" s="1"/>
      <c r="N181" s="1"/>
      <c r="O181" s="1"/>
      <c r="P181" s="1"/>
      <c r="Q181" s="1"/>
    </row>
    <row r="182" spans="1:17" s="73" customFormat="1" ht="40.15" customHeight="1">
      <c r="A182" s="148" t="s">
        <v>98</v>
      </c>
      <c r="B182" s="148"/>
      <c r="C182" s="148"/>
      <c r="D182" s="148"/>
      <c r="E182" s="148"/>
      <c r="F182" s="148"/>
      <c r="G182" s="148"/>
      <c r="H182" s="148"/>
      <c r="I182" s="148"/>
      <c r="J182" s="148"/>
      <c r="K182" s="148"/>
      <c r="L182" s="148"/>
      <c r="M182" s="148"/>
      <c r="N182" s="148"/>
      <c r="O182" s="89"/>
      <c r="P182" s="89"/>
      <c r="Q182" s="89"/>
    </row>
    <row r="183" spans="1:17" s="73" customFormat="1" ht="17.100000000000001" customHeight="1">
      <c r="A183" s="148" t="s">
        <v>99</v>
      </c>
      <c r="B183" s="148"/>
      <c r="C183" s="148"/>
      <c r="D183" s="148"/>
      <c r="E183" s="148"/>
      <c r="F183" s="148"/>
      <c r="G183" s="148"/>
      <c r="H183" s="148"/>
      <c r="I183" s="148"/>
      <c r="J183" s="148"/>
      <c r="K183" s="148"/>
      <c r="L183" s="148"/>
      <c r="M183" s="148"/>
      <c r="N183" s="148"/>
      <c r="O183" s="89"/>
      <c r="P183" s="89"/>
      <c r="Q183" s="89"/>
    </row>
    <row r="184" spans="1:17" ht="28.15" customHeight="1">
      <c r="A184" s="148" t="s">
        <v>174</v>
      </c>
      <c r="B184" s="148"/>
      <c r="C184" s="148"/>
      <c r="D184" s="148"/>
      <c r="E184" s="148"/>
      <c r="F184" s="148"/>
      <c r="G184" s="148"/>
      <c r="H184" s="148"/>
      <c r="I184" s="148"/>
      <c r="J184" s="148"/>
      <c r="K184" s="148"/>
      <c r="L184" s="148"/>
      <c r="M184" s="148"/>
      <c r="N184" s="148"/>
      <c r="O184" s="1"/>
      <c r="P184" s="1"/>
      <c r="Q184" s="1"/>
    </row>
    <row r="185" spans="1:17" ht="13.15" customHeight="1">
      <c r="A185" s="148" t="s">
        <v>101</v>
      </c>
      <c r="B185" s="148"/>
      <c r="C185" s="148"/>
      <c r="D185" s="148"/>
      <c r="E185" s="148"/>
      <c r="F185" s="148"/>
      <c r="G185" s="148"/>
      <c r="H185" s="148"/>
      <c r="I185" s="148"/>
      <c r="J185" s="148"/>
      <c r="K185" s="148"/>
      <c r="L185" s="148"/>
      <c r="M185" s="148"/>
      <c r="N185" s="148"/>
      <c r="O185" s="1"/>
      <c r="P185" s="1"/>
      <c r="Q185" s="1"/>
    </row>
    <row r="186" spans="1:17" ht="26.65" customHeight="1">
      <c r="A186" s="148" t="s">
        <v>102</v>
      </c>
      <c r="B186" s="148"/>
      <c r="C186" s="148"/>
      <c r="D186" s="148"/>
      <c r="E186" s="148"/>
      <c r="F186" s="148"/>
      <c r="G186" s="148"/>
      <c r="H186" s="148"/>
      <c r="I186" s="148"/>
      <c r="J186" s="148"/>
      <c r="K186" s="148"/>
      <c r="L186" s="148"/>
      <c r="M186" s="148"/>
      <c r="N186" s="148"/>
      <c r="O186" s="1"/>
      <c r="P186" s="1"/>
      <c r="Q186" s="1"/>
    </row>
    <row r="187" spans="1:17" ht="28.15" customHeight="1">
      <c r="A187" s="59"/>
      <c r="B187" s="59"/>
      <c r="C187" s="59"/>
      <c r="D187" s="59"/>
      <c r="E187" s="59"/>
      <c r="F187" s="59"/>
      <c r="G187" s="59"/>
      <c r="H187" s="59"/>
      <c r="I187" s="59"/>
      <c r="J187" s="59"/>
      <c r="K187" s="59"/>
      <c r="L187" s="59"/>
      <c r="M187" s="59"/>
      <c r="N187" s="59"/>
      <c r="O187" s="1"/>
      <c r="P187" s="1"/>
      <c r="Q187" s="1"/>
    </row>
    <row r="188" spans="1:17">
      <c r="A188" s="45" t="s">
        <v>103</v>
      </c>
      <c r="B188" s="45"/>
      <c r="C188" s="45"/>
      <c r="D188" s="45"/>
      <c r="E188" s="49"/>
      <c r="F188" s="45"/>
      <c r="G188" s="49"/>
      <c r="H188" s="45"/>
      <c r="I188" s="49"/>
      <c r="J188" s="45"/>
      <c r="K188" s="75"/>
      <c r="L188" s="1"/>
      <c r="M188" s="1"/>
      <c r="N188" s="1"/>
      <c r="O188" s="1"/>
      <c r="P188" s="1"/>
      <c r="Q188" s="1"/>
    </row>
  </sheetData>
  <autoFilter ref="A4:C179" xr:uid="{C72F10FF-C8ED-4876-9577-27789BB85FAE}">
    <sortState xmlns:xlrd2="http://schemas.microsoft.com/office/spreadsheetml/2017/richdata2" ref="A5:C179">
      <sortCondition descending="1" ref="B4:B120"/>
    </sortState>
  </autoFilter>
  <mergeCells count="6">
    <mergeCell ref="A186:N186"/>
    <mergeCell ref="A3:N3"/>
    <mergeCell ref="A182:N182"/>
    <mergeCell ref="A183:N183"/>
    <mergeCell ref="A184:N184"/>
    <mergeCell ref="A185:N185"/>
  </mergeCells>
  <pageMargins left="0" right="0" top="0" bottom="0" header="0.31496062992125984" footer="0.31496062992125984"/>
  <pageSetup paperSize="9" scale="90" orientation="landscape" r:id="rId1"/>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DF97-3B92-4E2E-B93E-0B23C84C992B}">
  <sheetPr>
    <tabColor theme="4" tint="-0.249977111117893"/>
  </sheetPr>
  <dimension ref="A1:P41"/>
  <sheetViews>
    <sheetView workbookViewId="0">
      <pane ySplit="4" topLeftCell="A5" activePane="bottomLeft" state="frozen"/>
      <selection pane="bottomLeft"/>
    </sheetView>
  </sheetViews>
  <sheetFormatPr defaultRowHeight="13.15"/>
  <cols>
    <col min="1" max="1" width="11.85546875" customWidth="1"/>
    <col min="2" max="2" width="15.5703125" customWidth="1"/>
    <col min="3" max="3" width="14.7109375" style="25" customWidth="1"/>
    <col min="4" max="4" width="10.7109375" style="25" customWidth="1"/>
    <col min="5" max="5" width="14.7109375" style="74" customWidth="1"/>
    <col min="6" max="6" width="10.7109375" customWidth="1"/>
    <col min="7" max="7" width="14.7109375" customWidth="1"/>
    <col min="8" max="8" width="10.7109375" customWidth="1"/>
    <col min="9" max="9" width="14.7109375" customWidth="1"/>
    <col min="11" max="12" width="14.7109375" customWidth="1"/>
    <col min="14" max="15" width="14.7109375" customWidth="1"/>
  </cols>
  <sheetData>
    <row r="1" spans="1:16" s="23" customFormat="1" ht="25.5" customHeight="1">
      <c r="A1" s="22" t="s">
        <v>0</v>
      </c>
      <c r="B1" s="30"/>
      <c r="C1" s="30"/>
      <c r="D1" s="30"/>
      <c r="E1" s="77"/>
      <c r="F1" s="17"/>
      <c r="G1" s="17"/>
      <c r="H1" s="17"/>
      <c r="I1" s="17"/>
      <c r="J1" s="17"/>
      <c r="K1" s="17"/>
      <c r="L1" s="17"/>
      <c r="M1" s="17"/>
      <c r="N1" s="17"/>
      <c r="O1" s="17"/>
      <c r="P1" s="17"/>
    </row>
    <row r="2" spans="1:16" s="23" customFormat="1" ht="10.15" customHeight="1">
      <c r="A2" s="30"/>
      <c r="B2" s="30"/>
      <c r="C2" s="30"/>
      <c r="D2" s="30"/>
      <c r="E2" s="77"/>
      <c r="F2" s="17"/>
      <c r="G2" s="17"/>
      <c r="H2" s="17"/>
      <c r="I2" s="17"/>
      <c r="J2" s="17"/>
      <c r="K2" s="17"/>
      <c r="L2" s="17"/>
      <c r="M2" s="17"/>
      <c r="N2" s="17"/>
      <c r="O2" s="17"/>
      <c r="P2" s="17"/>
    </row>
    <row r="3" spans="1:16" s="23" customFormat="1" ht="50.1" customHeight="1">
      <c r="A3" s="149" t="s">
        <v>16</v>
      </c>
      <c r="B3" s="149"/>
      <c r="C3" s="149"/>
      <c r="D3" s="149"/>
      <c r="E3" s="149"/>
      <c r="F3" s="149"/>
      <c r="G3" s="149"/>
      <c r="H3" s="149"/>
      <c r="I3" s="149"/>
      <c r="J3" s="149"/>
      <c r="K3" s="149"/>
      <c r="L3" s="149"/>
      <c r="M3" s="149"/>
      <c r="N3" s="149"/>
      <c r="O3" s="17"/>
      <c r="P3" s="17"/>
    </row>
    <row r="4" spans="1:16" s="27" customFormat="1" ht="82.35" customHeight="1">
      <c r="A4" s="40" t="s">
        <v>67</v>
      </c>
      <c r="B4" s="40" t="s">
        <v>175</v>
      </c>
      <c r="C4" s="41" t="s">
        <v>69</v>
      </c>
      <c r="D4" s="43" t="s">
        <v>70</v>
      </c>
      <c r="E4" s="42" t="s">
        <v>71</v>
      </c>
      <c r="F4" s="43" t="s">
        <v>72</v>
      </c>
      <c r="G4" s="42" t="s">
        <v>73</v>
      </c>
      <c r="H4" s="43" t="s">
        <v>74</v>
      </c>
      <c r="I4" s="42" t="s">
        <v>75</v>
      </c>
      <c r="J4" s="43" t="s">
        <v>76</v>
      </c>
      <c r="K4" s="42" t="s">
        <v>77</v>
      </c>
      <c r="L4" s="42" t="s">
        <v>78</v>
      </c>
      <c r="M4" s="42" t="s">
        <v>79</v>
      </c>
      <c r="N4" s="42" t="s">
        <v>80</v>
      </c>
      <c r="O4" s="42" t="s">
        <v>81</v>
      </c>
      <c r="P4" s="107"/>
    </row>
    <row r="5" spans="1:16" s="28" customFormat="1" ht="15" customHeight="1">
      <c r="A5" s="36" t="s">
        <v>82</v>
      </c>
      <c r="B5" s="36" t="s">
        <v>176</v>
      </c>
      <c r="C5" s="37">
        <v>49127986</v>
      </c>
      <c r="D5" s="39">
        <v>100</v>
      </c>
      <c r="E5" s="38">
        <v>6148206801.3400002</v>
      </c>
      <c r="F5" s="39">
        <v>100</v>
      </c>
      <c r="G5" s="38">
        <v>3246625230.5700002</v>
      </c>
      <c r="H5" s="39">
        <v>100</v>
      </c>
      <c r="I5" s="38">
        <v>2901581570.77</v>
      </c>
      <c r="J5" s="39">
        <v>100</v>
      </c>
      <c r="K5" s="38">
        <v>125.15</v>
      </c>
      <c r="L5" s="38">
        <v>66.09</v>
      </c>
      <c r="M5" s="39">
        <v>27.46</v>
      </c>
      <c r="N5" s="38">
        <v>59.06</v>
      </c>
      <c r="O5" s="38">
        <v>81.42</v>
      </c>
      <c r="P5" s="70"/>
    </row>
    <row r="6" spans="1:16" ht="15" customHeight="1">
      <c r="A6" s="32" t="s">
        <v>82</v>
      </c>
      <c r="B6" s="32" t="s">
        <v>177</v>
      </c>
      <c r="C6" s="33">
        <v>16293105</v>
      </c>
      <c r="D6" s="35">
        <v>33.159999999999997</v>
      </c>
      <c r="E6" s="34">
        <v>2058983159.6900001</v>
      </c>
      <c r="F6" s="35">
        <v>33.49</v>
      </c>
      <c r="G6" s="34">
        <v>1054182460.21</v>
      </c>
      <c r="H6" s="35">
        <v>32.47</v>
      </c>
      <c r="I6" s="34">
        <v>1004800699.48</v>
      </c>
      <c r="J6" s="35">
        <v>34.630000000000003</v>
      </c>
      <c r="K6" s="34">
        <v>126.37</v>
      </c>
      <c r="L6" s="34">
        <v>64.7</v>
      </c>
      <c r="M6" s="35">
        <v>24.95</v>
      </c>
      <c r="N6" s="34">
        <v>61.67</v>
      </c>
      <c r="O6" s="34">
        <v>82.17</v>
      </c>
      <c r="P6" s="1"/>
    </row>
    <row r="7" spans="1:16" ht="15" customHeight="1">
      <c r="A7" s="32" t="s">
        <v>82</v>
      </c>
      <c r="B7" s="32" t="s">
        <v>178</v>
      </c>
      <c r="C7" s="33">
        <v>10618624</v>
      </c>
      <c r="D7" s="35">
        <v>21.61</v>
      </c>
      <c r="E7" s="34">
        <v>1328624341.47</v>
      </c>
      <c r="F7" s="35">
        <v>21.61</v>
      </c>
      <c r="G7" s="34">
        <v>683811061.41999996</v>
      </c>
      <c r="H7" s="35">
        <v>21.06</v>
      </c>
      <c r="I7" s="34">
        <v>644813280.04999995</v>
      </c>
      <c r="J7" s="35">
        <v>22.22</v>
      </c>
      <c r="K7" s="34">
        <v>125.12</v>
      </c>
      <c r="L7" s="34">
        <v>64.400000000000006</v>
      </c>
      <c r="M7" s="35">
        <v>27.64</v>
      </c>
      <c r="N7" s="34">
        <v>60.72</v>
      </c>
      <c r="O7" s="34">
        <v>83.93</v>
      </c>
      <c r="P7" s="1"/>
    </row>
    <row r="8" spans="1:16" ht="15" customHeight="1">
      <c r="A8" s="32" t="s">
        <v>82</v>
      </c>
      <c r="B8" s="32" t="s">
        <v>179</v>
      </c>
      <c r="C8" s="33">
        <v>9693169</v>
      </c>
      <c r="D8" s="35">
        <v>19.73</v>
      </c>
      <c r="E8" s="34">
        <v>1183956220.3199999</v>
      </c>
      <c r="F8" s="35">
        <v>19.260000000000002</v>
      </c>
      <c r="G8" s="34">
        <v>645408563.27999997</v>
      </c>
      <c r="H8" s="35">
        <v>19.88</v>
      </c>
      <c r="I8" s="34">
        <v>538547657.03999996</v>
      </c>
      <c r="J8" s="35">
        <v>18.559999999999999</v>
      </c>
      <c r="K8" s="34">
        <v>122.14</v>
      </c>
      <c r="L8" s="34">
        <v>66.58</v>
      </c>
      <c r="M8" s="35">
        <v>31.33</v>
      </c>
      <c r="N8" s="34">
        <v>55.56</v>
      </c>
      <c r="O8" s="34">
        <v>80.91</v>
      </c>
      <c r="P8" s="1"/>
    </row>
    <row r="9" spans="1:16" ht="15" customHeight="1">
      <c r="A9" s="32" t="s">
        <v>82</v>
      </c>
      <c r="B9" s="32" t="s">
        <v>180</v>
      </c>
      <c r="C9" s="33">
        <v>4137451</v>
      </c>
      <c r="D9" s="35">
        <v>8.42</v>
      </c>
      <c r="E9" s="34">
        <v>499920591.80000001</v>
      </c>
      <c r="F9" s="35">
        <v>8.1300000000000008</v>
      </c>
      <c r="G9" s="34">
        <v>284173952.37</v>
      </c>
      <c r="H9" s="35">
        <v>8.75</v>
      </c>
      <c r="I9" s="34">
        <v>215746639.43000001</v>
      </c>
      <c r="J9" s="35">
        <v>7.44</v>
      </c>
      <c r="K9" s="34">
        <v>120.83</v>
      </c>
      <c r="L9" s="34">
        <v>68.680000000000007</v>
      </c>
      <c r="M9" s="35">
        <v>31.03</v>
      </c>
      <c r="N9" s="34">
        <v>52.14</v>
      </c>
      <c r="O9" s="34">
        <v>75.61</v>
      </c>
      <c r="P9" s="1"/>
    </row>
    <row r="10" spans="1:16" ht="15" customHeight="1">
      <c r="A10" s="32" t="s">
        <v>82</v>
      </c>
      <c r="B10" s="32" t="s">
        <v>181</v>
      </c>
      <c r="C10" s="33">
        <v>6383729</v>
      </c>
      <c r="D10" s="35">
        <v>12.99</v>
      </c>
      <c r="E10" s="34">
        <v>804300180.59000003</v>
      </c>
      <c r="F10" s="35">
        <v>13.08</v>
      </c>
      <c r="G10" s="34">
        <v>434488603.32999998</v>
      </c>
      <c r="H10" s="35">
        <v>13.38</v>
      </c>
      <c r="I10" s="34">
        <v>369811577.25999999</v>
      </c>
      <c r="J10" s="35">
        <v>12.75</v>
      </c>
      <c r="K10" s="34">
        <v>125.99</v>
      </c>
      <c r="L10" s="34">
        <v>68.06</v>
      </c>
      <c r="M10" s="35">
        <v>24.24</v>
      </c>
      <c r="N10" s="34">
        <v>57.93</v>
      </c>
      <c r="O10" s="34">
        <v>76.47</v>
      </c>
      <c r="P10" s="1"/>
    </row>
    <row r="11" spans="1:16" ht="15" customHeight="1">
      <c r="A11" s="32" t="s">
        <v>82</v>
      </c>
      <c r="B11" s="32" t="s">
        <v>182</v>
      </c>
      <c r="C11" s="33">
        <v>835766</v>
      </c>
      <c r="D11" s="35">
        <v>1.7</v>
      </c>
      <c r="E11" s="34">
        <v>116338018.38</v>
      </c>
      <c r="F11" s="35">
        <v>1.89</v>
      </c>
      <c r="G11" s="34">
        <v>63619304.490000002</v>
      </c>
      <c r="H11" s="35">
        <v>1.96</v>
      </c>
      <c r="I11" s="34">
        <v>52718713.890000001</v>
      </c>
      <c r="J11" s="35">
        <v>1.82</v>
      </c>
      <c r="K11" s="34">
        <v>139.19999999999999</v>
      </c>
      <c r="L11" s="34">
        <v>76.12</v>
      </c>
      <c r="M11" s="35">
        <v>30.4</v>
      </c>
      <c r="N11" s="34">
        <v>63.08</v>
      </c>
      <c r="O11" s="34">
        <v>90.63</v>
      </c>
      <c r="P11" s="1"/>
    </row>
    <row r="12" spans="1:16" ht="15" customHeight="1">
      <c r="A12" s="32" t="s">
        <v>82</v>
      </c>
      <c r="B12" s="32" t="s">
        <v>183</v>
      </c>
      <c r="C12" s="33">
        <v>277549</v>
      </c>
      <c r="D12" s="35">
        <v>0.56000000000000005</v>
      </c>
      <c r="E12" s="34">
        <v>36040074</v>
      </c>
      <c r="F12" s="35">
        <v>0.59</v>
      </c>
      <c r="G12" s="34">
        <v>21856473.510000002</v>
      </c>
      <c r="H12" s="35">
        <v>0.67</v>
      </c>
      <c r="I12" s="34">
        <v>14183600.49</v>
      </c>
      <c r="J12" s="35">
        <v>0.49</v>
      </c>
      <c r="K12" s="34">
        <v>129.85</v>
      </c>
      <c r="L12" s="34">
        <v>78.75</v>
      </c>
      <c r="M12" s="35">
        <v>39.880000000000003</v>
      </c>
      <c r="N12" s="34">
        <v>51.1</v>
      </c>
      <c r="O12" s="34">
        <v>85</v>
      </c>
      <c r="P12" s="1"/>
    </row>
    <row r="13" spans="1:16" ht="15" customHeight="1">
      <c r="A13" s="32" t="s">
        <v>82</v>
      </c>
      <c r="B13" s="32" t="s">
        <v>184</v>
      </c>
      <c r="C13" s="33">
        <v>873656</v>
      </c>
      <c r="D13" s="35">
        <v>1.78</v>
      </c>
      <c r="E13" s="34">
        <v>118153320.13</v>
      </c>
      <c r="F13" s="35">
        <v>1.92</v>
      </c>
      <c r="G13" s="34">
        <v>58085340.439999998</v>
      </c>
      <c r="H13" s="35">
        <v>1.79</v>
      </c>
      <c r="I13" s="34">
        <v>60067979.689999998</v>
      </c>
      <c r="J13" s="35">
        <v>2.0699999999999998</v>
      </c>
      <c r="K13" s="34">
        <v>135.24</v>
      </c>
      <c r="L13" s="34">
        <v>66.489999999999995</v>
      </c>
      <c r="M13" s="35">
        <v>28.81</v>
      </c>
      <c r="N13" s="34">
        <v>68.75</v>
      </c>
      <c r="O13" s="34">
        <v>96.59</v>
      </c>
      <c r="P13" s="1"/>
    </row>
    <row r="14" spans="1:16" s="28" customFormat="1" ht="15" customHeight="1">
      <c r="A14" s="36" t="s">
        <v>94</v>
      </c>
      <c r="B14" s="36" t="s">
        <v>176</v>
      </c>
      <c r="C14" s="37">
        <v>55924170</v>
      </c>
      <c r="D14" s="39">
        <v>100</v>
      </c>
      <c r="E14" s="38">
        <v>7084426158.1599998</v>
      </c>
      <c r="F14" s="39">
        <v>100</v>
      </c>
      <c r="G14" s="38">
        <v>3759818006.3099999</v>
      </c>
      <c r="H14" s="39">
        <v>100</v>
      </c>
      <c r="I14" s="38">
        <v>3324608151.8499999</v>
      </c>
      <c r="J14" s="39">
        <v>100</v>
      </c>
      <c r="K14" s="38">
        <v>126.68</v>
      </c>
      <c r="L14" s="38">
        <v>67.23</v>
      </c>
      <c r="M14" s="39">
        <v>30.28</v>
      </c>
      <c r="N14" s="38">
        <v>59.45</v>
      </c>
      <c r="O14" s="38">
        <v>85.26</v>
      </c>
      <c r="P14" s="70"/>
    </row>
    <row r="15" spans="1:16" ht="15" customHeight="1">
      <c r="A15" s="32" t="s">
        <v>94</v>
      </c>
      <c r="B15" s="32" t="s">
        <v>177</v>
      </c>
      <c r="C15" s="33">
        <v>18123327</v>
      </c>
      <c r="D15" s="35">
        <v>32.409999999999997</v>
      </c>
      <c r="E15" s="34">
        <v>2311646948.8699999</v>
      </c>
      <c r="F15" s="35">
        <v>32.630000000000003</v>
      </c>
      <c r="G15" s="34">
        <v>1191608068.0599999</v>
      </c>
      <c r="H15" s="35">
        <v>31.69</v>
      </c>
      <c r="I15" s="34">
        <v>1120038880.8099999</v>
      </c>
      <c r="J15" s="35">
        <v>33.69</v>
      </c>
      <c r="K15" s="34">
        <v>127.55</v>
      </c>
      <c r="L15" s="34">
        <v>65.75</v>
      </c>
      <c r="M15" s="35">
        <v>27.65</v>
      </c>
      <c r="N15" s="34">
        <v>61.8</v>
      </c>
      <c r="O15" s="34">
        <v>85.41</v>
      </c>
      <c r="P15" s="1"/>
    </row>
    <row r="16" spans="1:16" ht="15" customHeight="1">
      <c r="A16" s="32" t="s">
        <v>94</v>
      </c>
      <c r="B16" s="32" t="s">
        <v>178</v>
      </c>
      <c r="C16" s="33">
        <v>12354953</v>
      </c>
      <c r="D16" s="35">
        <v>22.09</v>
      </c>
      <c r="E16" s="34">
        <v>1546208967.8299999</v>
      </c>
      <c r="F16" s="35">
        <v>21.83</v>
      </c>
      <c r="G16" s="34">
        <v>809338784.13</v>
      </c>
      <c r="H16" s="35">
        <v>21.53</v>
      </c>
      <c r="I16" s="34">
        <v>736870183.70000005</v>
      </c>
      <c r="J16" s="35">
        <v>22.16</v>
      </c>
      <c r="K16" s="34">
        <v>125.15</v>
      </c>
      <c r="L16" s="34">
        <v>65.510000000000005</v>
      </c>
      <c r="M16" s="35">
        <v>31.36</v>
      </c>
      <c r="N16" s="34">
        <v>59.64</v>
      </c>
      <c r="O16" s="34">
        <v>86.89</v>
      </c>
      <c r="P16" s="1"/>
    </row>
    <row r="17" spans="1:16" s="28" customFormat="1" ht="15" customHeight="1">
      <c r="A17" s="67" t="s">
        <v>94</v>
      </c>
      <c r="B17" s="67" t="s">
        <v>179</v>
      </c>
      <c r="C17" s="33">
        <v>11046935</v>
      </c>
      <c r="D17" s="35">
        <v>19.75</v>
      </c>
      <c r="E17" s="34">
        <v>1370763145.1199999</v>
      </c>
      <c r="F17" s="35">
        <v>19.350000000000001</v>
      </c>
      <c r="G17" s="34">
        <v>752075547.73000002</v>
      </c>
      <c r="H17" s="35">
        <v>20</v>
      </c>
      <c r="I17" s="34">
        <v>618687597.38999999</v>
      </c>
      <c r="J17" s="35">
        <v>18.61</v>
      </c>
      <c r="K17" s="34">
        <v>124.09</v>
      </c>
      <c r="L17" s="34">
        <v>68.08</v>
      </c>
      <c r="M17" s="35">
        <v>34.49</v>
      </c>
      <c r="N17" s="34">
        <v>56.01</v>
      </c>
      <c r="O17" s="34">
        <v>85.49</v>
      </c>
      <c r="P17" s="70"/>
    </row>
    <row r="18" spans="1:16" ht="15" customHeight="1">
      <c r="A18" s="32" t="s">
        <v>94</v>
      </c>
      <c r="B18" s="32" t="s">
        <v>180</v>
      </c>
      <c r="C18" s="33">
        <v>4625246</v>
      </c>
      <c r="D18" s="35">
        <v>8.27</v>
      </c>
      <c r="E18" s="34">
        <v>564607138.35000002</v>
      </c>
      <c r="F18" s="35">
        <v>7.97</v>
      </c>
      <c r="G18" s="34">
        <v>323759307.45999998</v>
      </c>
      <c r="H18" s="35">
        <v>8.61</v>
      </c>
      <c r="I18" s="34">
        <v>240847830.88999999</v>
      </c>
      <c r="J18" s="35">
        <v>7.24</v>
      </c>
      <c r="K18" s="34">
        <v>122.07</v>
      </c>
      <c r="L18" s="34">
        <v>70</v>
      </c>
      <c r="M18" s="35">
        <v>34.11</v>
      </c>
      <c r="N18" s="34">
        <v>52.07</v>
      </c>
      <c r="O18" s="34">
        <v>79.03</v>
      </c>
      <c r="P18" s="1"/>
    </row>
    <row r="19" spans="1:16" ht="15" customHeight="1">
      <c r="A19" s="32" t="s">
        <v>94</v>
      </c>
      <c r="B19" s="32" t="s">
        <v>181</v>
      </c>
      <c r="C19" s="33">
        <v>7460319</v>
      </c>
      <c r="D19" s="35">
        <v>13.34</v>
      </c>
      <c r="E19" s="34">
        <v>975522679.87</v>
      </c>
      <c r="F19" s="35">
        <v>13.77</v>
      </c>
      <c r="G19" s="34">
        <v>512687952.87</v>
      </c>
      <c r="H19" s="35">
        <v>13.64</v>
      </c>
      <c r="I19" s="34">
        <v>462834727</v>
      </c>
      <c r="J19" s="35">
        <v>13.92</v>
      </c>
      <c r="K19" s="34">
        <v>130.76</v>
      </c>
      <c r="L19" s="34">
        <v>68.72</v>
      </c>
      <c r="M19" s="35">
        <v>24.77</v>
      </c>
      <c r="N19" s="34">
        <v>62.04</v>
      </c>
      <c r="O19" s="34">
        <v>82.47</v>
      </c>
      <c r="P19" s="1"/>
    </row>
    <row r="20" spans="1:16" ht="15" customHeight="1">
      <c r="A20" s="32" t="s">
        <v>94</v>
      </c>
      <c r="B20" s="32" t="s">
        <v>182</v>
      </c>
      <c r="C20" s="33">
        <v>951914</v>
      </c>
      <c r="D20" s="35">
        <v>1.7</v>
      </c>
      <c r="E20" s="34">
        <v>132654829.2</v>
      </c>
      <c r="F20" s="35">
        <v>1.87</v>
      </c>
      <c r="G20" s="34">
        <v>73547578.170000002</v>
      </c>
      <c r="H20" s="35">
        <v>1.96</v>
      </c>
      <c r="I20" s="34">
        <v>59107251.030000001</v>
      </c>
      <c r="J20" s="35">
        <v>1.78</v>
      </c>
      <c r="K20" s="34">
        <v>139.36000000000001</v>
      </c>
      <c r="L20" s="34">
        <v>77.260000000000005</v>
      </c>
      <c r="M20" s="35">
        <v>34.71</v>
      </c>
      <c r="N20" s="34">
        <v>62.09</v>
      </c>
      <c r="O20" s="34">
        <v>95.11</v>
      </c>
      <c r="P20" s="1"/>
    </row>
    <row r="21" spans="1:16" ht="15" customHeight="1">
      <c r="A21" s="32" t="s">
        <v>94</v>
      </c>
      <c r="B21" s="32" t="s">
        <v>183</v>
      </c>
      <c r="C21" s="33">
        <v>338598</v>
      </c>
      <c r="D21" s="35">
        <v>0.61</v>
      </c>
      <c r="E21" s="34">
        <v>44003981.659999996</v>
      </c>
      <c r="F21" s="35">
        <v>0.62</v>
      </c>
      <c r="G21" s="34">
        <v>27063453.289999999</v>
      </c>
      <c r="H21" s="35">
        <v>0.72</v>
      </c>
      <c r="I21" s="34">
        <v>16940528.370000001</v>
      </c>
      <c r="J21" s="35">
        <v>0.51</v>
      </c>
      <c r="K21" s="34">
        <v>129.96</v>
      </c>
      <c r="L21" s="34">
        <v>79.930000000000007</v>
      </c>
      <c r="M21" s="35">
        <v>43.3</v>
      </c>
      <c r="N21" s="34">
        <v>50.03</v>
      </c>
      <c r="O21" s="34">
        <v>88.25</v>
      </c>
      <c r="P21" s="1"/>
    </row>
    <row r="22" spans="1:16" ht="15" customHeight="1">
      <c r="A22" s="32" t="s">
        <v>94</v>
      </c>
      <c r="B22" s="32" t="s">
        <v>184</v>
      </c>
      <c r="C22" s="33">
        <v>1006589</v>
      </c>
      <c r="D22" s="35">
        <v>1.8</v>
      </c>
      <c r="E22" s="34">
        <v>136988044.19999999</v>
      </c>
      <c r="F22" s="35">
        <v>1.93</v>
      </c>
      <c r="G22" s="34">
        <v>68636972.239999995</v>
      </c>
      <c r="H22" s="35">
        <v>1.83</v>
      </c>
      <c r="I22" s="34">
        <v>68351071.959999993</v>
      </c>
      <c r="J22" s="35">
        <v>2.06</v>
      </c>
      <c r="K22" s="34">
        <v>136.09</v>
      </c>
      <c r="L22" s="34">
        <v>68.19</v>
      </c>
      <c r="M22" s="35">
        <v>32.68</v>
      </c>
      <c r="N22" s="34">
        <v>67.900000000000006</v>
      </c>
      <c r="O22" s="34">
        <v>100.86</v>
      </c>
      <c r="P22" s="1"/>
    </row>
    <row r="23" spans="1:16" ht="15" customHeight="1">
      <c r="A23" s="36" t="s">
        <v>95</v>
      </c>
      <c r="B23" s="36" t="s">
        <v>176</v>
      </c>
      <c r="C23" s="37">
        <v>53989480</v>
      </c>
      <c r="D23" s="39">
        <v>100</v>
      </c>
      <c r="E23" s="38">
        <v>6894286783.6800003</v>
      </c>
      <c r="F23" s="39">
        <v>100</v>
      </c>
      <c r="G23" s="38">
        <v>3695097471.6199999</v>
      </c>
      <c r="H23" s="39">
        <v>100</v>
      </c>
      <c r="I23" s="38">
        <v>3199189312.0599999</v>
      </c>
      <c r="J23" s="39">
        <v>100</v>
      </c>
      <c r="K23" s="38">
        <v>127.7</v>
      </c>
      <c r="L23" s="38">
        <v>68.44</v>
      </c>
      <c r="M23" s="39">
        <v>32.15</v>
      </c>
      <c r="N23" s="38">
        <v>59.26</v>
      </c>
      <c r="O23" s="38">
        <v>87.33</v>
      </c>
      <c r="P23" s="1"/>
    </row>
    <row r="24" spans="1:16" ht="15" customHeight="1">
      <c r="A24" s="32" t="s">
        <v>95</v>
      </c>
      <c r="B24" s="32" t="s">
        <v>177</v>
      </c>
      <c r="C24" s="33">
        <v>17384795</v>
      </c>
      <c r="D24" s="35">
        <v>32.200000000000003</v>
      </c>
      <c r="E24" s="34">
        <v>2239204494.29</v>
      </c>
      <c r="F24" s="35">
        <v>32.479999999999997</v>
      </c>
      <c r="G24" s="34">
        <v>1162162791.25</v>
      </c>
      <c r="H24" s="35">
        <v>31.45</v>
      </c>
      <c r="I24" s="34">
        <v>1077041703.04</v>
      </c>
      <c r="J24" s="35">
        <v>33.67</v>
      </c>
      <c r="K24" s="34">
        <v>128.80000000000001</v>
      </c>
      <c r="L24" s="34">
        <v>66.849999999999994</v>
      </c>
      <c r="M24" s="35">
        <v>29.19</v>
      </c>
      <c r="N24" s="34">
        <v>61.95</v>
      </c>
      <c r="O24" s="34">
        <v>87.5</v>
      </c>
      <c r="P24" s="1"/>
    </row>
    <row r="25" spans="1:16" ht="15" customHeight="1">
      <c r="A25" s="32" t="s">
        <v>95</v>
      </c>
      <c r="B25" s="32" t="s">
        <v>178</v>
      </c>
      <c r="C25" s="33">
        <v>11872080</v>
      </c>
      <c r="D25" s="35">
        <v>21.99</v>
      </c>
      <c r="E25" s="34">
        <v>1487863743.9300001</v>
      </c>
      <c r="F25" s="35">
        <v>21.58</v>
      </c>
      <c r="G25" s="34">
        <v>790473546.89999998</v>
      </c>
      <c r="H25" s="35">
        <v>21.39</v>
      </c>
      <c r="I25" s="34">
        <v>697390197.02999997</v>
      </c>
      <c r="J25" s="35">
        <v>21.8</v>
      </c>
      <c r="K25" s="34">
        <v>125.32</v>
      </c>
      <c r="L25" s="34">
        <v>66.58</v>
      </c>
      <c r="M25" s="35">
        <v>33.44</v>
      </c>
      <c r="N25" s="34">
        <v>58.74</v>
      </c>
      <c r="O25" s="34">
        <v>88.25</v>
      </c>
      <c r="P25" s="1"/>
    </row>
    <row r="26" spans="1:16" ht="15" customHeight="1">
      <c r="A26" s="32" t="s">
        <v>95</v>
      </c>
      <c r="B26" s="67" t="s">
        <v>179</v>
      </c>
      <c r="C26" s="33">
        <v>10651750</v>
      </c>
      <c r="D26" s="35">
        <v>19.73</v>
      </c>
      <c r="E26" s="34">
        <v>1331073999.0599999</v>
      </c>
      <c r="F26" s="35">
        <v>19.309999999999999</v>
      </c>
      <c r="G26" s="34">
        <v>736435858.98000002</v>
      </c>
      <c r="H26" s="35">
        <v>19.93</v>
      </c>
      <c r="I26" s="34">
        <v>594638140.08000004</v>
      </c>
      <c r="J26" s="35">
        <v>18.59</v>
      </c>
      <c r="K26" s="34">
        <v>124.96</v>
      </c>
      <c r="L26" s="34">
        <v>69.14</v>
      </c>
      <c r="M26" s="35">
        <v>36.54</v>
      </c>
      <c r="N26" s="34">
        <v>55.83</v>
      </c>
      <c r="O26" s="34">
        <v>87.96</v>
      </c>
      <c r="P26" s="1"/>
    </row>
    <row r="27" spans="1:16" ht="15" customHeight="1">
      <c r="A27" s="32" t="s">
        <v>95</v>
      </c>
      <c r="B27" s="32" t="s">
        <v>180</v>
      </c>
      <c r="C27" s="33">
        <v>4516333</v>
      </c>
      <c r="D27" s="35">
        <v>8.3699999999999992</v>
      </c>
      <c r="E27" s="34">
        <v>555834053.90999997</v>
      </c>
      <c r="F27" s="35">
        <v>8.06</v>
      </c>
      <c r="G27" s="34">
        <v>323087231.26999998</v>
      </c>
      <c r="H27" s="35">
        <v>8.74</v>
      </c>
      <c r="I27" s="34">
        <v>232746822.63999999</v>
      </c>
      <c r="J27" s="35">
        <v>7.28</v>
      </c>
      <c r="K27" s="34">
        <v>123.07</v>
      </c>
      <c r="L27" s="34">
        <v>71.540000000000006</v>
      </c>
      <c r="M27" s="35">
        <v>36.82</v>
      </c>
      <c r="N27" s="34">
        <v>51.53</v>
      </c>
      <c r="O27" s="34">
        <v>81.569999999999993</v>
      </c>
      <c r="P27" s="1"/>
    </row>
    <row r="28" spans="1:16" ht="15" customHeight="1">
      <c r="A28" s="32" t="s">
        <v>95</v>
      </c>
      <c r="B28" s="32" t="s">
        <v>181</v>
      </c>
      <c r="C28" s="33">
        <v>7321639</v>
      </c>
      <c r="D28" s="35">
        <v>13.56</v>
      </c>
      <c r="E28" s="34">
        <v>968353351.89999998</v>
      </c>
      <c r="F28" s="35">
        <v>14.05</v>
      </c>
      <c r="G28" s="34">
        <v>513989555.81</v>
      </c>
      <c r="H28" s="35">
        <v>13.91</v>
      </c>
      <c r="I28" s="34">
        <v>454363796.08999997</v>
      </c>
      <c r="J28" s="35">
        <v>14.2</v>
      </c>
      <c r="K28" s="34">
        <v>132.26</v>
      </c>
      <c r="L28" s="34">
        <v>70.2</v>
      </c>
      <c r="M28" s="35">
        <v>26.34</v>
      </c>
      <c r="N28" s="34">
        <v>62.06</v>
      </c>
      <c r="O28" s="34">
        <v>84.25</v>
      </c>
      <c r="P28" s="1"/>
    </row>
    <row r="29" spans="1:16" ht="15" customHeight="1">
      <c r="A29" s="32" t="s">
        <v>95</v>
      </c>
      <c r="B29" s="32" t="s">
        <v>182</v>
      </c>
      <c r="C29" s="33">
        <v>939507</v>
      </c>
      <c r="D29" s="35">
        <v>1.74</v>
      </c>
      <c r="E29" s="34">
        <v>133731314.69</v>
      </c>
      <c r="F29" s="35">
        <v>1.94</v>
      </c>
      <c r="G29" s="34">
        <v>74288149.530000001</v>
      </c>
      <c r="H29" s="35">
        <v>2.0099999999999998</v>
      </c>
      <c r="I29" s="34">
        <v>59443165.159999996</v>
      </c>
      <c r="J29" s="35">
        <v>1.86</v>
      </c>
      <c r="K29" s="34">
        <v>142.34</v>
      </c>
      <c r="L29" s="34">
        <v>79.069999999999993</v>
      </c>
      <c r="M29" s="35">
        <v>37</v>
      </c>
      <c r="N29" s="34">
        <v>63.27</v>
      </c>
      <c r="O29" s="34">
        <v>100.43</v>
      </c>
      <c r="P29" s="1"/>
    </row>
    <row r="30" spans="1:16" ht="15" customHeight="1">
      <c r="A30" s="32" t="s">
        <v>95</v>
      </c>
      <c r="B30" s="32" t="s">
        <v>183</v>
      </c>
      <c r="C30" s="33">
        <v>327785</v>
      </c>
      <c r="D30" s="35">
        <v>0.61</v>
      </c>
      <c r="E30" s="34">
        <v>42481619.799999997</v>
      </c>
      <c r="F30" s="35">
        <v>0.62</v>
      </c>
      <c r="G30" s="34">
        <v>26733115.989999998</v>
      </c>
      <c r="H30" s="35">
        <v>0.72</v>
      </c>
      <c r="I30" s="34">
        <v>15748503.810000001</v>
      </c>
      <c r="J30" s="35">
        <v>0.49</v>
      </c>
      <c r="K30" s="34">
        <v>129.6</v>
      </c>
      <c r="L30" s="34">
        <v>81.56</v>
      </c>
      <c r="M30" s="35">
        <v>46.26</v>
      </c>
      <c r="N30" s="34">
        <v>48.05</v>
      </c>
      <c r="O30" s="34">
        <v>89.4</v>
      </c>
      <c r="P30" s="1"/>
    </row>
    <row r="31" spans="1:16" ht="15" customHeight="1">
      <c r="A31" s="32" t="s">
        <v>95</v>
      </c>
      <c r="B31" s="32" t="s">
        <v>184</v>
      </c>
      <c r="C31" s="33">
        <v>960148</v>
      </c>
      <c r="D31" s="35">
        <v>1.78</v>
      </c>
      <c r="E31" s="34">
        <v>133774429.09999999</v>
      </c>
      <c r="F31" s="35">
        <v>1.94</v>
      </c>
      <c r="G31" s="34">
        <v>66875461.600000001</v>
      </c>
      <c r="H31" s="35">
        <v>1.81</v>
      </c>
      <c r="I31" s="34">
        <v>66898967.5</v>
      </c>
      <c r="J31" s="35">
        <v>2.09</v>
      </c>
      <c r="K31" s="34">
        <v>139.33000000000001</v>
      </c>
      <c r="L31" s="34">
        <v>69.650000000000006</v>
      </c>
      <c r="M31" s="35">
        <v>33.549999999999997</v>
      </c>
      <c r="N31" s="34">
        <v>69.680000000000007</v>
      </c>
      <c r="O31" s="34">
        <v>104.85</v>
      </c>
      <c r="P31" s="1"/>
    </row>
    <row r="32" spans="1:16" ht="15" customHeight="1">
      <c r="A32" s="119" t="s">
        <v>96</v>
      </c>
      <c r="B32" s="115"/>
      <c r="C32" s="116"/>
      <c r="D32" s="117"/>
      <c r="E32" s="118"/>
      <c r="F32" s="117"/>
      <c r="G32" s="118"/>
      <c r="H32" s="117"/>
      <c r="I32" s="118"/>
      <c r="J32" s="117"/>
      <c r="K32" s="118"/>
      <c r="L32" s="118"/>
      <c r="M32" s="117"/>
      <c r="N32" s="118"/>
      <c r="O32" s="118"/>
      <c r="P32" s="1"/>
    </row>
    <row r="33" spans="1:16" s="28" customFormat="1" ht="15" customHeight="1">
      <c r="A33" s="57"/>
      <c r="B33" s="55"/>
      <c r="C33" s="56"/>
      <c r="D33" s="56"/>
      <c r="E33" s="76"/>
      <c r="F33" s="70"/>
      <c r="G33" s="70"/>
      <c r="H33" s="70"/>
      <c r="I33" s="70"/>
      <c r="J33" s="70"/>
      <c r="K33" s="70"/>
      <c r="L33" s="70"/>
      <c r="M33" s="70"/>
      <c r="N33" s="70"/>
      <c r="O33" s="70"/>
      <c r="P33" s="70"/>
    </row>
    <row r="34" spans="1:16">
      <c r="A34" s="44" t="s">
        <v>97</v>
      </c>
      <c r="B34" s="44"/>
      <c r="C34" s="44"/>
      <c r="D34" s="44"/>
      <c r="E34" s="77"/>
      <c r="F34" s="1"/>
      <c r="G34" s="1"/>
      <c r="H34" s="1"/>
      <c r="I34" s="1"/>
      <c r="J34" s="1"/>
      <c r="K34" s="1"/>
      <c r="L34" s="1"/>
      <c r="M34" s="1"/>
      <c r="N34" s="1"/>
      <c r="O34" s="1"/>
      <c r="P34" s="1"/>
    </row>
    <row r="35" spans="1:16" s="73" customFormat="1" ht="40.9" customHeight="1">
      <c r="A35" s="148" t="s">
        <v>98</v>
      </c>
      <c r="B35" s="148"/>
      <c r="C35" s="148"/>
      <c r="D35" s="148"/>
      <c r="E35" s="148"/>
      <c r="F35" s="148"/>
      <c r="G35" s="148"/>
      <c r="H35" s="148"/>
      <c r="I35" s="148"/>
      <c r="J35" s="148"/>
      <c r="K35" s="148"/>
      <c r="L35" s="148"/>
      <c r="M35" s="148"/>
      <c r="N35" s="89"/>
      <c r="O35" s="89"/>
      <c r="P35" s="89"/>
    </row>
    <row r="36" spans="1:16" s="73" customFormat="1" ht="17.100000000000001" customHeight="1">
      <c r="A36" s="148" t="s">
        <v>185</v>
      </c>
      <c r="B36" s="148"/>
      <c r="C36" s="148"/>
      <c r="D36" s="148"/>
      <c r="E36" s="148"/>
      <c r="F36" s="148"/>
      <c r="G36" s="148"/>
      <c r="H36" s="148"/>
      <c r="I36" s="148"/>
      <c r="J36" s="148"/>
      <c r="K36" s="148"/>
      <c r="L36" s="148"/>
      <c r="M36" s="148"/>
      <c r="N36" s="89"/>
      <c r="O36" s="89"/>
      <c r="P36" s="89"/>
    </row>
    <row r="37" spans="1:16" ht="12.6" customHeight="1">
      <c r="A37" s="148" t="s">
        <v>186</v>
      </c>
      <c r="B37" s="148"/>
      <c r="C37" s="148"/>
      <c r="D37" s="148"/>
      <c r="E37" s="148"/>
      <c r="F37" s="148"/>
      <c r="G37" s="148"/>
      <c r="H37" s="148"/>
      <c r="I37" s="148"/>
      <c r="J37" s="148"/>
      <c r="K37" s="148"/>
      <c r="L37" s="148"/>
      <c r="M37" s="148"/>
      <c r="N37" s="1"/>
      <c r="O37" s="1"/>
      <c r="P37" s="1"/>
    </row>
    <row r="38" spans="1:16" ht="40.9" customHeight="1">
      <c r="A38" s="148" t="s">
        <v>102</v>
      </c>
      <c r="B38" s="148"/>
      <c r="C38" s="148"/>
      <c r="D38" s="148"/>
      <c r="E38" s="148"/>
      <c r="F38" s="148"/>
      <c r="G38" s="148"/>
      <c r="H38" s="148"/>
      <c r="I38" s="148"/>
      <c r="J38" s="148"/>
      <c r="K38" s="148"/>
      <c r="L38" s="148"/>
      <c r="M38" s="148"/>
      <c r="N38" s="1"/>
      <c r="O38" s="1"/>
      <c r="P38" s="1"/>
    </row>
    <row r="39" spans="1:16" ht="16.899999999999999" customHeight="1">
      <c r="A39" s="148" t="s">
        <v>187</v>
      </c>
      <c r="B39" s="148"/>
      <c r="C39" s="148"/>
      <c r="D39" s="148"/>
      <c r="E39" s="148"/>
      <c r="F39" s="148"/>
      <c r="G39" s="148"/>
      <c r="H39" s="148"/>
      <c r="I39" s="148"/>
      <c r="J39" s="148"/>
      <c r="K39" s="148"/>
      <c r="L39" s="1"/>
      <c r="M39" s="1"/>
      <c r="N39" s="1"/>
      <c r="O39" s="1"/>
      <c r="P39" s="1"/>
    </row>
    <row r="40" spans="1:16" ht="16.899999999999999" customHeight="1">
      <c r="A40" s="59"/>
      <c r="B40" s="59"/>
      <c r="C40" s="59"/>
      <c r="D40" s="59"/>
      <c r="E40" s="59"/>
      <c r="F40" s="59"/>
      <c r="G40" s="59"/>
      <c r="H40" s="59"/>
      <c r="I40" s="59"/>
      <c r="J40" s="59"/>
      <c r="K40" s="59"/>
      <c r="L40" s="1"/>
      <c r="M40" s="1"/>
      <c r="N40" s="1"/>
      <c r="O40" s="1"/>
      <c r="P40" s="1"/>
    </row>
    <row r="41" spans="1:16">
      <c r="A41" s="45" t="s">
        <v>103</v>
      </c>
      <c r="B41" s="45"/>
      <c r="C41" s="45"/>
      <c r="D41" s="45"/>
      <c r="E41" s="75"/>
      <c r="F41" s="1"/>
      <c r="G41" s="1"/>
      <c r="H41" s="1"/>
      <c r="I41" s="1"/>
      <c r="J41" s="1"/>
      <c r="K41" s="1"/>
      <c r="L41" s="1"/>
      <c r="M41" s="1"/>
      <c r="N41" s="1"/>
      <c r="O41" s="1"/>
      <c r="P41" s="1"/>
    </row>
  </sheetData>
  <autoFilter ref="A4:B22" xr:uid="{00000000-0009-0000-0000-000002000000}"/>
  <mergeCells count="6">
    <mergeCell ref="A3:N3"/>
    <mergeCell ref="A39:K39"/>
    <mergeCell ref="A38:M38"/>
    <mergeCell ref="A35:M35"/>
    <mergeCell ref="A36:M36"/>
    <mergeCell ref="A37:M37"/>
  </mergeCells>
  <pageMargins left="0" right="0" top="0" bottom="0" header="0.31496062992125984" footer="0.31496062992125984"/>
  <pageSetup paperSize="9" scale="90" orientation="landscape" r:id="rId1"/>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3DB30A-B413-43F5-840E-E90F47773203}"/>
</file>

<file path=customXml/itemProps2.xml><?xml version="1.0" encoding="utf-8"?>
<ds:datastoreItem xmlns:ds="http://schemas.openxmlformats.org/officeDocument/2006/customXml" ds:itemID="{87C09B53-4028-4DF8-9E52-BBE4E4C1139E}"/>
</file>

<file path=customXml/itemProps3.xml><?xml version="1.0" encoding="utf-8"?>
<ds:datastoreItem xmlns:ds="http://schemas.openxmlformats.org/officeDocument/2006/customXml" ds:itemID="{AC19FD43-2416-47F5-B05E-30F99529494B}"/>
</file>

<file path=docProps/app.xml><?xml version="1.0" encoding="utf-8"?>
<Properties xmlns="http://schemas.openxmlformats.org/officeDocument/2006/extended-properties" xmlns:vt="http://schemas.openxmlformats.org/officeDocument/2006/docPropsVTypes">
  <Application>Microsoft Excel Online</Application>
  <Manager/>
  <Company>Department of Health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Treatment Dental (GTD) annual report preliminary 2025-26</dc:title>
  <dc:subject/>
  <dc:creator>Australian Government Department of Health and Aged Care</dc:creator>
  <cp:keywords>Private health; General Treatment Dental; GTD; Australian Dental Association; Dental</cp:keywords>
  <dc:description/>
  <cp:lastModifiedBy/>
  <cp:revision/>
  <dcterms:created xsi:type="dcterms:W3CDTF">2019-06-13T04:17:26Z</dcterms:created>
  <dcterms:modified xsi:type="dcterms:W3CDTF">2026-09-14T23:47:03Z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2026-01-23T02:29:32Z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6f9ce98f-afc7-4369-b10e-fc7c5a54c676</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