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gov-my.sharepoint.com/personal/jacqui_newberry_health_gov_au/Documents/Desktop/Publishing docs/"/>
    </mc:Choice>
  </mc:AlternateContent>
  <xr:revisionPtr revIDLastSave="21" documentId="8_{2607DC48-9201-400C-AB18-6EDF720F86B2}" xr6:coauthVersionLast="47" xr6:coauthVersionMax="47" xr10:uidLastSave="{A58909F2-5FD8-4221-B5EF-7EA947AA5CE7}"/>
  <bookViews>
    <workbookView xWindow="28680" yWindow="-120" windowWidth="23640" windowHeight="15720" xr2:uid="{16EBE442-A9BB-4947-8D76-76E689493E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8" i="1" l="1"/>
  <c r="G31" i="1"/>
  <c r="G21" i="1"/>
  <c r="G17" i="1"/>
  <c r="G14" i="1"/>
  <c r="G39" i="1" s="1"/>
</calcChain>
</file>

<file path=xl/sharedStrings.xml><?xml version="1.0" encoding="utf-8"?>
<sst xmlns="http://schemas.openxmlformats.org/spreadsheetml/2006/main" count="150" uniqueCount="105">
  <si>
    <t>Aged Care Capital Assistance Program - Critical Infrastructure Projects (GO6332) - List of Grant Allocations by State/Territory</t>
  </si>
  <si>
    <t>State</t>
  </si>
  <si>
    <t>Category</t>
  </si>
  <si>
    <t>Provider</t>
  </si>
  <si>
    <t>Service</t>
  </si>
  <si>
    <t>Town/Suburb</t>
  </si>
  <si>
    <t>Modified Monash Model (2023)</t>
  </si>
  <si>
    <t>Grant
(GST-exclusive)</t>
  </si>
  <si>
    <t>NSW</t>
  </si>
  <si>
    <t>EOI</t>
  </si>
  <si>
    <t>Hillside Brae Pty Ltd</t>
  </si>
  <si>
    <t>Hillside at Figtree</t>
  </si>
  <si>
    <t>Figtree</t>
  </si>
  <si>
    <t>OCP</t>
  </si>
  <si>
    <t>Illaroo Co-operative Aboriginal Corporation</t>
  </si>
  <si>
    <t>Rose Mumbler Village</t>
  </si>
  <si>
    <t>North Nowra</t>
  </si>
  <si>
    <t>Illawarra Retirement Trust</t>
  </si>
  <si>
    <t xml:space="preserve">Marco Polo Unanderra Aged Care Centre </t>
  </si>
  <si>
    <t>Unanderra</t>
  </si>
  <si>
    <t>Marco Polo Woonona Aged Care Centre</t>
  </si>
  <si>
    <t>Woonona</t>
  </si>
  <si>
    <t>IRT Tarrawanna Aged Care Centre</t>
  </si>
  <si>
    <t>Tarrawanna</t>
  </si>
  <si>
    <t>IRT Woonona Aged Care Centre</t>
  </si>
  <si>
    <t>Ministry of Health</t>
  </si>
  <si>
    <t xml:space="preserve">Bombala Multi-Purpose Service </t>
  </si>
  <si>
    <t>Bombala</t>
  </si>
  <si>
    <t>Respect Group Limited</t>
  </si>
  <si>
    <t>Hudson House</t>
  </si>
  <si>
    <t>Cooma</t>
  </si>
  <si>
    <t>The Frank Whiddon Masonic Homes of New South Wales</t>
  </si>
  <si>
    <t>Narraburra Lodge</t>
  </si>
  <si>
    <t>Temora</t>
  </si>
  <si>
    <t>The Uniting Church in Australia Property Trust (NSW)</t>
  </si>
  <si>
    <t>Uniting Farmborough</t>
  </si>
  <si>
    <t>Warrigal Care</t>
  </si>
  <si>
    <t>Warrigal Mount Terry</t>
  </si>
  <si>
    <t>Albion Park</t>
  </si>
  <si>
    <t>NSW Total</t>
  </si>
  <si>
    <t>NT</t>
  </si>
  <si>
    <t>Australian Regional and Remote Community Services Limited</t>
  </si>
  <si>
    <t>Multiple - Alice Springs</t>
  </si>
  <si>
    <t>Alice Springs</t>
  </si>
  <si>
    <t>Thamarrurr Development Corporation Limited</t>
  </si>
  <si>
    <t>Thamarrurr Aged Care</t>
  </si>
  <si>
    <t>Wadeye</t>
  </si>
  <si>
    <t>NT Total</t>
  </si>
  <si>
    <t>QLD</t>
  </si>
  <si>
    <t>Selectability Ltd.</t>
  </si>
  <si>
    <t>Kuba Natha Hostel</t>
  </si>
  <si>
    <t>Mornington Island</t>
  </si>
  <si>
    <t>Kukatja Place</t>
  </si>
  <si>
    <t>Normanton</t>
  </si>
  <si>
    <t>Ngooderi House</t>
  </si>
  <si>
    <t>Doomadgee</t>
  </si>
  <si>
    <t>QLD Total</t>
  </si>
  <si>
    <t>SA</t>
  </si>
  <si>
    <t>Aged Care and Housing Group Incorporated</t>
  </si>
  <si>
    <t>New service – Dover Gardens Residential Aged Care Home</t>
  </si>
  <si>
    <t>Dover Gardens</t>
  </si>
  <si>
    <t>Amber Aged Care Inc</t>
  </si>
  <si>
    <t>Paradise</t>
  </si>
  <si>
    <t>Estia Investments Pty Ltd</t>
  </si>
  <si>
    <t>Estia Health Salisbury</t>
  </si>
  <si>
    <t>Salisbury</t>
  </si>
  <si>
    <t>Franciscan Sisters of the Heart of Jesus Inc</t>
  </si>
  <si>
    <t>St Raphael’s Home for the Aged</t>
  </si>
  <si>
    <t>Lockleys</t>
  </si>
  <si>
    <t>Serbian Community Welfare Association of SA Inc.</t>
  </si>
  <si>
    <t>Pennwood Kings Park</t>
  </si>
  <si>
    <t>Kings Park</t>
  </si>
  <si>
    <t>Helping Hand Aged Care Incorporated</t>
  </si>
  <si>
    <t>Copperhouse Court Hostel</t>
  </si>
  <si>
    <t>Whyalla</t>
  </si>
  <si>
    <t>Yeltana Nursing Home</t>
  </si>
  <si>
    <t>Jallara Homes</t>
  </si>
  <si>
    <t>Meningie</t>
  </si>
  <si>
    <t>Walara Incorporated</t>
  </si>
  <si>
    <t>Ardrossan Seaview</t>
  </si>
  <si>
    <t>Ardrossan</t>
  </si>
  <si>
    <t>SA Total</t>
  </si>
  <si>
    <t>WA</t>
  </si>
  <si>
    <t>EC</t>
  </si>
  <si>
    <t>Maurice Zeffert Home (Inc)</t>
  </si>
  <si>
    <t>David, Gita and Michael Hoffman Nursing Home</t>
  </si>
  <si>
    <t>Yokine</t>
  </si>
  <si>
    <t>Ngangganawili Aboriginal Community Controlled Health and Medical Services Aboriginal Corporation</t>
  </si>
  <si>
    <t>Ngangganawili Aboriginal Health Services</t>
  </si>
  <si>
    <t>Wiluna</t>
  </si>
  <si>
    <t>St Bartholemew's House Inc</t>
  </si>
  <si>
    <t>Brown Street Aged Care</t>
  </si>
  <si>
    <t>East Perth</t>
  </si>
  <si>
    <t>Yaandina Community Services Limited</t>
  </si>
  <si>
    <t xml:space="preserve">Yaandina Aged Care Centre </t>
  </si>
  <si>
    <t>Roebourne</t>
  </si>
  <si>
    <t>Yura Yungi Medical Service Aboriginal Corporation</t>
  </si>
  <si>
    <t>Menkawum Ngurra Aged Care</t>
  </si>
  <si>
    <t>Halls Creek</t>
  </si>
  <si>
    <t>WA Total</t>
  </si>
  <si>
    <t>Total GO6332</t>
  </si>
  <si>
    <t>Category Key</t>
  </si>
  <si>
    <t>Election Commitment</t>
  </si>
  <si>
    <t xml:space="preserve">Expression of Interest </t>
  </si>
  <si>
    <t>Other Critical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</si>
</sst>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"/>
    <numFmt numFmtId="165" formatCode="_-&quot;$&quot;* #,##0_-;\-&quot;$&quot;* #,##0_-;_-&quot;$&quot;* &quot;-&quot;??_-;_-@_-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rgb="FFFFFFFF"/>
      <name val="Aptos"/>
      <family val="2"/>
    </font>
    <font>
      <sz val="14"/>
      <color theme="1"/>
      <name val="Calibri"/>
      <family val="2"/>
    </font>
    <font>
      <b/>
      <sz val="10"/>
      <color rgb="FFFFFFFF"/>
      <name val="Aptos"/>
      <family val="2"/>
    </font>
    <font>
      <sz val="15"/>
      <color theme="1"/>
      <name val="Aptos Narrow"/>
      <family val="2"/>
      <scheme val="minor"/>
    </font>
    <font>
      <sz val="10"/>
      <color rgb="FF000000"/>
      <name val="Aptos"/>
      <family val="2"/>
    </font>
    <font>
      <b/>
      <sz val="10"/>
      <color rgb="FF000000"/>
      <name val="Aptos"/>
      <family val="2"/>
    </font>
    <font>
      <b/>
      <sz val="11"/>
      <color rgb="FFFFFFFF"/>
      <name val="Aptos"/>
      <family val="2"/>
    </font>
    <font>
      <b/>
      <sz val="8"/>
      <color rgb="FF000000"/>
      <name val="Aptos"/>
      <family val="2"/>
    </font>
    <font>
      <sz val="8"/>
      <color rgb="FF000000"/>
      <name val="Aptos Narrow"/>
      <family val="2"/>
      <scheme val="minor"/>
    </font>
    <font>
      <u/>
      <sz val="8"/>
      <color rgb="FF000000"/>
      <name val="Aptos"/>
      <family val="2"/>
    </font>
    <font>
      <sz val="8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9EADCC"/>
      </left>
      <right/>
      <top style="thin">
        <color rgb="FF9EADCC"/>
      </top>
      <bottom style="thin">
        <color rgb="FFD9E2F3"/>
      </bottom>
      <diagonal/>
    </border>
    <border>
      <left/>
      <right/>
      <top style="thin">
        <color rgb="FF9EADCC"/>
      </top>
      <bottom style="thin">
        <color rgb="FFD9E2F3"/>
      </bottom>
      <diagonal/>
    </border>
    <border>
      <left/>
      <right style="thin">
        <color rgb="FF9EADCC"/>
      </right>
      <top style="thin">
        <color rgb="FF9EADCC"/>
      </top>
      <bottom style="thin">
        <color rgb="FFD9E2F3"/>
      </bottom>
      <diagonal/>
    </border>
    <border>
      <left style="thin">
        <color rgb="FF9EADCC"/>
      </left>
      <right style="thin">
        <color rgb="FFD9E2F3"/>
      </right>
      <top style="thin">
        <color rgb="FFD9E2F3"/>
      </top>
      <bottom style="medium">
        <color rgb="FF1F376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medium">
        <color rgb="FF1F3763"/>
      </bottom>
      <diagonal/>
    </border>
    <border>
      <left style="thin">
        <color rgb="FFD9E2F3"/>
      </left>
      <right style="thin">
        <color rgb="FF9EADCC"/>
      </right>
      <top style="thin">
        <color rgb="FFD9E2F3"/>
      </top>
      <bottom style="medium">
        <color rgb="FF1F3763"/>
      </bottom>
      <diagonal/>
    </border>
    <border>
      <left style="thin">
        <color rgb="FF9EADCC"/>
      </left>
      <right style="thin">
        <color rgb="FFD9E2F3"/>
      </right>
      <top style="medium">
        <color rgb="FF1F3763"/>
      </top>
      <bottom/>
      <diagonal/>
    </border>
    <border>
      <left style="thin">
        <color rgb="FFD9E2F3"/>
      </left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 style="thin">
        <color rgb="FF9EADCC"/>
      </right>
      <top style="thin">
        <color rgb="FFD9E2F3"/>
      </top>
      <bottom style="thin">
        <color rgb="FFD9E2F3"/>
      </bottom>
      <diagonal/>
    </border>
    <border>
      <left style="thin">
        <color rgb="FF9EADCC"/>
      </left>
      <right style="thin">
        <color rgb="FFD9E2F3"/>
      </right>
      <top/>
      <bottom/>
      <diagonal/>
    </border>
    <border>
      <left style="thin">
        <color rgb="FFD9E2F3"/>
      </left>
      <right style="thin">
        <color rgb="FF9EADCC"/>
      </right>
      <top/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 style="thin">
        <color rgb="FF9EADCC"/>
      </right>
      <top style="thin">
        <color rgb="FFD9E2F3"/>
      </top>
      <bottom/>
      <diagonal/>
    </border>
    <border>
      <left style="thin">
        <color rgb="FF9EADCC"/>
      </left>
      <right style="thin">
        <color rgb="FFD9E2F3"/>
      </right>
      <top/>
      <bottom style="medium">
        <color rgb="FF5B9BD5"/>
      </bottom>
      <diagonal/>
    </border>
    <border>
      <left style="thin">
        <color rgb="FF9EADCC"/>
      </left>
      <right style="thin">
        <color rgb="FFD9E2F3"/>
      </right>
      <top style="medium">
        <color rgb="FF5B9BD5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medium">
        <color rgb="FF5B9BD5"/>
      </top>
      <bottom style="thin">
        <color rgb="FFD9E2F3"/>
      </bottom>
      <diagonal/>
    </border>
    <border>
      <left style="thin">
        <color rgb="FFD9E2F3"/>
      </left>
      <right style="thin">
        <color rgb="FF9EADCC"/>
      </right>
      <top style="medium">
        <color rgb="FF5B9BD5"/>
      </top>
      <bottom style="thin">
        <color rgb="FFD9E2F3"/>
      </bottom>
      <diagonal/>
    </border>
    <border>
      <left style="thin">
        <color rgb="FF9EADCC"/>
      </left>
      <right style="thin">
        <color rgb="FFD9E2F3"/>
      </right>
      <top style="thin">
        <color rgb="FFD9E2F3"/>
      </top>
      <bottom/>
      <diagonal/>
    </border>
    <border>
      <left style="thin">
        <color rgb="FF9EADCC"/>
      </left>
      <right style="thin">
        <color rgb="FFD9E2F3"/>
      </right>
      <top style="medium">
        <color rgb="FF5B9BD5"/>
      </top>
      <bottom/>
      <diagonal/>
    </border>
    <border>
      <left style="thin">
        <color rgb="FFD9E2F3"/>
      </left>
      <right style="thin">
        <color rgb="FFD9E2F3"/>
      </right>
      <top style="medium">
        <color rgb="FF5B9BD5"/>
      </top>
      <bottom/>
      <diagonal/>
    </border>
    <border>
      <left style="thin">
        <color rgb="FFD9E2F3"/>
      </left>
      <right style="thin">
        <color rgb="FF9EADCC"/>
      </right>
      <top style="medium">
        <color rgb="FF5B9BD5"/>
      </top>
      <bottom/>
      <diagonal/>
    </border>
    <border>
      <left style="thin">
        <color rgb="FFD9E2F3"/>
      </left>
      <right/>
      <top style="thin">
        <color rgb="FFD9E2F3"/>
      </top>
      <bottom/>
      <diagonal/>
    </border>
    <border>
      <left/>
      <right/>
      <top style="thin">
        <color rgb="FFD9E2F3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1" fontId="6" fillId="0" borderId="8" xfId="0" applyNumberFormat="1" applyFont="1" applyBorder="1" applyAlignment="1">
      <alignment horizontal="center" vertical="top" wrapText="1"/>
    </xf>
    <xf numFmtId="164" fontId="6" fillId="0" borderId="9" xfId="0" applyNumberFormat="1" applyFont="1" applyBorder="1" applyAlignment="1">
      <alignment horizontal="right" vertical="top" wrapText="1"/>
    </xf>
    <xf numFmtId="164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 wrapText="1"/>
    </xf>
    <xf numFmtId="1" fontId="6" fillId="0" borderId="12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vertical="top" wrapText="1"/>
    </xf>
    <xf numFmtId="1" fontId="6" fillId="0" borderId="13" xfId="0" applyNumberFormat="1" applyFont="1" applyBorder="1" applyAlignment="1">
      <alignment horizontal="center" vertical="top" wrapText="1"/>
    </xf>
    <xf numFmtId="164" fontId="6" fillId="0" borderId="14" xfId="0" applyNumberFormat="1" applyFont="1" applyBorder="1" applyAlignment="1">
      <alignment horizontal="right" vertical="top" wrapText="1"/>
    </xf>
    <xf numFmtId="0" fontId="7" fillId="3" borderId="16" xfId="0" applyFont="1" applyFill="1" applyBorder="1" applyAlignment="1">
      <alignment horizontal="center" vertical="top" wrapText="1"/>
    </xf>
    <xf numFmtId="0" fontId="7" fillId="3" borderId="17" xfId="0" applyFont="1" applyFill="1" applyBorder="1" applyAlignment="1">
      <alignment horizontal="center" vertical="top" wrapText="1"/>
    </xf>
    <xf numFmtId="0" fontId="7" fillId="3" borderId="17" xfId="0" applyFont="1" applyFill="1" applyBorder="1" applyAlignment="1">
      <alignment vertical="top" wrapText="1"/>
    </xf>
    <xf numFmtId="1" fontId="7" fillId="3" borderId="17" xfId="0" applyNumberFormat="1" applyFont="1" applyFill="1" applyBorder="1" applyAlignment="1">
      <alignment horizontal="center" vertical="top" wrapText="1"/>
    </xf>
    <xf numFmtId="164" fontId="7" fillId="3" borderId="18" xfId="0" applyNumberFormat="1" applyFont="1" applyFill="1" applyBorder="1" applyAlignment="1">
      <alignment horizontal="righ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7" fillId="3" borderId="20" xfId="0" applyFont="1" applyFill="1" applyBorder="1" applyAlignment="1">
      <alignment horizontal="center" vertical="top" wrapText="1"/>
    </xf>
    <xf numFmtId="0" fontId="7" fillId="3" borderId="21" xfId="0" applyFont="1" applyFill="1" applyBorder="1" applyAlignment="1">
      <alignment horizontal="center" vertical="top" wrapText="1"/>
    </xf>
    <xf numFmtId="0" fontId="7" fillId="3" borderId="21" xfId="0" applyFont="1" applyFill="1" applyBorder="1" applyAlignment="1">
      <alignment vertical="top" wrapText="1"/>
    </xf>
    <xf numFmtId="1" fontId="7" fillId="3" borderId="21" xfId="0" applyNumberFormat="1" applyFont="1" applyFill="1" applyBorder="1" applyAlignment="1">
      <alignment horizontal="center" vertical="top" wrapText="1"/>
    </xf>
    <xf numFmtId="164" fontId="7" fillId="3" borderId="22" xfId="0" applyNumberFormat="1" applyFont="1" applyFill="1" applyBorder="1" applyAlignment="1">
      <alignment horizontal="right" vertical="top" wrapText="1"/>
    </xf>
    <xf numFmtId="0" fontId="8" fillId="2" borderId="23" xfId="0" applyFont="1" applyFill="1" applyBorder="1" applyAlignment="1">
      <alignment horizontal="center" vertical="center" wrapText="1"/>
    </xf>
    <xf numFmtId="165" fontId="8" fillId="2" borderId="14" xfId="1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right" vertical="center" wrapText="1"/>
    </xf>
    <xf numFmtId="165" fontId="9" fillId="4" borderId="0" xfId="1" applyNumberFormat="1" applyFont="1" applyFill="1" applyBorder="1" applyAlignment="1">
      <alignment horizontal="center" vertical="center" wrapText="1"/>
    </xf>
    <xf numFmtId="0" fontId="10" fillId="4" borderId="0" xfId="0" applyFont="1" applyFill="1"/>
    <xf numFmtId="0" fontId="12" fillId="4" borderId="0" xfId="0" applyFont="1" applyFill="1" applyAlignment="1">
      <alignment vertical="top"/>
    </xf>
    <xf numFmtId="1" fontId="12" fillId="4" borderId="0" xfId="0" applyNumberFormat="1" applyFont="1" applyFill="1" applyAlignment="1">
      <alignment horizontal="center" vertical="top"/>
    </xf>
    <xf numFmtId="164" fontId="12" fillId="4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vertical="center"/>
    </xf>
    <xf numFmtId="164" fontId="12" fillId="4" borderId="0" xfId="1" applyNumberFormat="1" applyFont="1" applyFill="1" applyBorder="1" applyAlignment="1">
      <alignment horizontal="right" vertical="top"/>
    </xf>
    <xf numFmtId="0" fontId="9" fillId="4" borderId="0" xfId="0" applyFont="1" applyFill="1" applyAlignment="1">
      <alignment horizontal="center" vertical="center"/>
    </xf>
    <xf numFmtId="44" fontId="0" fillId="0" borderId="0" xfId="1" applyFont="1"/>
    <xf numFmtId="8" fontId="0" fillId="0" borderId="0" xfId="0" applyNumberFormat="1"/>
    <xf numFmtId="6" fontId="0" fillId="0" borderId="0" xfId="0" applyNumberFormat="1"/>
    <xf numFmtId="0" fontId="8" fillId="2" borderId="23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1" fillId="4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A327-A442-4318-B8C3-DB0AE3123AA8}">
  <dimension ref="A1:N50"/>
  <sheetViews>
    <sheetView tabSelected="1" zoomScale="66" zoomScaleNormal="66" workbookViewId="0">
      <selection sqref="A1:G1"/>
    </sheetView>
  </sheetViews>
  <sheetFormatPr defaultColWidth="0" defaultRowHeight="12.75" zeroHeight="1" x14ac:dyDescent="0.2"/>
  <cols>
    <col min="1" max="1" width="10.140625" customWidth="1"/>
    <col min="2" max="2" width="11" customWidth="1"/>
    <col min="3" max="3" width="34.7109375" customWidth="1"/>
    <col min="4" max="4" width="35.140625" customWidth="1"/>
    <col min="5" max="6" width="17.5703125" customWidth="1"/>
    <col min="7" max="7" width="19.42578125" customWidth="1"/>
    <col min="8" max="8" width="9.140625" customWidth="1"/>
    <col min="15" max="16384" width="9.140625" hidden="1"/>
  </cols>
  <sheetData>
    <row r="1" spans="1:14" ht="18.75" x14ac:dyDescent="0.3">
      <c r="A1" s="49" t="s">
        <v>0</v>
      </c>
      <c r="B1" s="50"/>
      <c r="C1" s="50"/>
      <c r="D1" s="50"/>
      <c r="E1" s="50"/>
      <c r="F1" s="50"/>
      <c r="G1" s="51"/>
      <c r="H1" s="1"/>
      <c r="I1" s="1"/>
      <c r="J1" s="1"/>
      <c r="K1" s="1"/>
      <c r="L1" s="1"/>
      <c r="M1" s="1"/>
      <c r="N1" s="1"/>
    </row>
    <row r="2" spans="1:14" s="5" customFormat="1" ht="27.75" thickBot="1" x14ac:dyDescent="0.3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14" s="5" customFormat="1" ht="19.5" x14ac:dyDescent="0.3">
      <c r="A3" s="52" t="s">
        <v>8</v>
      </c>
      <c r="B3" s="6" t="s">
        <v>9</v>
      </c>
      <c r="C3" s="7" t="s">
        <v>10</v>
      </c>
      <c r="D3" s="7" t="s">
        <v>11</v>
      </c>
      <c r="E3" s="6" t="s">
        <v>12</v>
      </c>
      <c r="F3" s="8">
        <v>1</v>
      </c>
      <c r="G3" s="9">
        <v>4000000</v>
      </c>
    </row>
    <row r="4" spans="1:14" s="5" customFormat="1" ht="19.5" x14ac:dyDescent="0.3">
      <c r="A4" s="53"/>
      <c r="B4" s="6" t="s">
        <v>9</v>
      </c>
      <c r="C4" s="7" t="s">
        <v>17</v>
      </c>
      <c r="D4" s="7" t="s">
        <v>22</v>
      </c>
      <c r="E4" s="6" t="s">
        <v>23</v>
      </c>
      <c r="F4" s="8">
        <v>1</v>
      </c>
      <c r="G4" s="10">
        <v>1300312.5</v>
      </c>
    </row>
    <row r="5" spans="1:14" s="5" customFormat="1" ht="19.5" x14ac:dyDescent="0.3">
      <c r="A5" s="53"/>
      <c r="B5" s="11" t="s">
        <v>9</v>
      </c>
      <c r="C5" s="12" t="s">
        <v>17</v>
      </c>
      <c r="D5" s="12" t="s">
        <v>24</v>
      </c>
      <c r="E5" s="11" t="s">
        <v>21</v>
      </c>
      <c r="F5" s="13">
        <v>1</v>
      </c>
      <c r="G5" s="9">
        <v>1565000</v>
      </c>
    </row>
    <row r="6" spans="1:14" s="5" customFormat="1" ht="19.5" x14ac:dyDescent="0.3">
      <c r="A6" s="53"/>
      <c r="B6" s="11" t="s">
        <v>9</v>
      </c>
      <c r="C6" s="12" t="s">
        <v>17</v>
      </c>
      <c r="D6" s="12" t="s">
        <v>20</v>
      </c>
      <c r="E6" s="11" t="s">
        <v>21</v>
      </c>
      <c r="F6" s="13">
        <v>1</v>
      </c>
      <c r="G6" s="9">
        <v>1795625</v>
      </c>
    </row>
    <row r="7" spans="1:14" s="5" customFormat="1" ht="27" x14ac:dyDescent="0.3">
      <c r="A7" s="53"/>
      <c r="B7" s="11" t="s">
        <v>9</v>
      </c>
      <c r="C7" s="12" t="s">
        <v>34</v>
      </c>
      <c r="D7" s="12" t="s">
        <v>35</v>
      </c>
      <c r="E7" s="11" t="s">
        <v>19</v>
      </c>
      <c r="F7" s="13">
        <v>1</v>
      </c>
      <c r="G7" s="9">
        <v>7297436.4100000001</v>
      </c>
    </row>
    <row r="8" spans="1:14" s="5" customFormat="1" ht="19.5" x14ac:dyDescent="0.3">
      <c r="A8" s="53"/>
      <c r="B8" s="11" t="s">
        <v>9</v>
      </c>
      <c r="C8" s="12" t="s">
        <v>36</v>
      </c>
      <c r="D8" s="12" t="s">
        <v>37</v>
      </c>
      <c r="E8" s="11" t="s">
        <v>38</v>
      </c>
      <c r="F8" s="13">
        <v>1</v>
      </c>
      <c r="G8" s="9">
        <v>10000000</v>
      </c>
    </row>
    <row r="9" spans="1:14" s="5" customFormat="1" ht="27" x14ac:dyDescent="0.3">
      <c r="A9" s="53"/>
      <c r="B9" s="11" t="s">
        <v>13</v>
      </c>
      <c r="C9" s="12" t="s">
        <v>14</v>
      </c>
      <c r="D9" s="12" t="s">
        <v>15</v>
      </c>
      <c r="E9" s="11" t="s">
        <v>16</v>
      </c>
      <c r="F9" s="13">
        <v>3</v>
      </c>
      <c r="G9" s="9">
        <v>3000000</v>
      </c>
    </row>
    <row r="10" spans="1:14" s="5" customFormat="1" ht="19.5" x14ac:dyDescent="0.3">
      <c r="A10" s="53"/>
      <c r="B10" s="11" t="s">
        <v>13</v>
      </c>
      <c r="C10" s="12" t="s">
        <v>17</v>
      </c>
      <c r="D10" s="12" t="s">
        <v>18</v>
      </c>
      <c r="E10" s="11" t="s">
        <v>19</v>
      </c>
      <c r="F10" s="13">
        <v>1</v>
      </c>
      <c r="G10" s="9">
        <v>15886239</v>
      </c>
    </row>
    <row r="11" spans="1:14" s="5" customFormat="1" ht="19.5" x14ac:dyDescent="0.3">
      <c r="A11" s="53"/>
      <c r="B11" s="14" t="s">
        <v>13</v>
      </c>
      <c r="C11" s="15" t="s">
        <v>25</v>
      </c>
      <c r="D11" s="15" t="s">
        <v>26</v>
      </c>
      <c r="E11" s="14" t="s">
        <v>27</v>
      </c>
      <c r="F11" s="16">
        <v>5</v>
      </c>
      <c r="G11" s="17">
        <v>25000000</v>
      </c>
    </row>
    <row r="12" spans="1:14" s="5" customFormat="1" ht="19.5" x14ac:dyDescent="0.3">
      <c r="A12" s="53"/>
      <c r="B12" s="14" t="s">
        <v>13</v>
      </c>
      <c r="C12" s="15" t="s">
        <v>28</v>
      </c>
      <c r="D12" s="15" t="s">
        <v>29</v>
      </c>
      <c r="E12" s="14" t="s">
        <v>30</v>
      </c>
      <c r="F12" s="16">
        <v>4</v>
      </c>
      <c r="G12" s="17">
        <v>5067500</v>
      </c>
    </row>
    <row r="13" spans="1:14" s="5" customFormat="1" ht="27.75" thickBot="1" x14ac:dyDescent="0.35">
      <c r="A13" s="54"/>
      <c r="B13" s="14" t="s">
        <v>13</v>
      </c>
      <c r="C13" s="15" t="s">
        <v>31</v>
      </c>
      <c r="D13" s="15" t="s">
        <v>32</v>
      </c>
      <c r="E13" s="14" t="s">
        <v>33</v>
      </c>
      <c r="F13" s="16">
        <v>5</v>
      </c>
      <c r="G13" s="17">
        <v>19500000</v>
      </c>
    </row>
    <row r="14" spans="1:14" s="5" customFormat="1" ht="19.5" x14ac:dyDescent="0.3">
      <c r="A14" s="18"/>
      <c r="B14" s="19"/>
      <c r="C14" s="20"/>
      <c r="D14" s="20"/>
      <c r="E14" s="19"/>
      <c r="F14" s="21" t="s">
        <v>39</v>
      </c>
      <c r="G14" s="22">
        <f>SUM(G3:G13)</f>
        <v>94412112.909999996</v>
      </c>
    </row>
    <row r="15" spans="1:14" s="5" customFormat="1" ht="27" x14ac:dyDescent="0.3">
      <c r="A15" s="55" t="s">
        <v>40</v>
      </c>
      <c r="B15" s="6" t="s">
        <v>13</v>
      </c>
      <c r="C15" s="7" t="s">
        <v>41</v>
      </c>
      <c r="D15" s="7" t="s">
        <v>42</v>
      </c>
      <c r="E15" s="6" t="s">
        <v>43</v>
      </c>
      <c r="F15" s="8">
        <v>6</v>
      </c>
      <c r="G15" s="10">
        <v>1000000</v>
      </c>
    </row>
    <row r="16" spans="1:14" s="5" customFormat="1" ht="27.75" thickBot="1" x14ac:dyDescent="0.35">
      <c r="A16" s="56"/>
      <c r="B16" s="14" t="s">
        <v>13</v>
      </c>
      <c r="C16" s="15" t="s">
        <v>44</v>
      </c>
      <c r="D16" s="15" t="s">
        <v>45</v>
      </c>
      <c r="E16" s="14" t="s">
        <v>46</v>
      </c>
      <c r="F16" s="16">
        <v>7</v>
      </c>
      <c r="G16" s="17">
        <v>14618606</v>
      </c>
    </row>
    <row r="17" spans="1:7" s="5" customFormat="1" ht="19.5" x14ac:dyDescent="0.3">
      <c r="A17" s="18"/>
      <c r="B17" s="19"/>
      <c r="C17" s="20"/>
      <c r="D17" s="20"/>
      <c r="E17" s="19"/>
      <c r="F17" s="21" t="s">
        <v>47</v>
      </c>
      <c r="G17" s="22">
        <f>SUM(G15:G16)</f>
        <v>15618606</v>
      </c>
    </row>
    <row r="18" spans="1:7" s="5" customFormat="1" ht="19.5" x14ac:dyDescent="0.3">
      <c r="A18" s="55" t="s">
        <v>48</v>
      </c>
      <c r="B18" s="6" t="s">
        <v>13</v>
      </c>
      <c r="C18" s="7" t="s">
        <v>49</v>
      </c>
      <c r="D18" s="7" t="s">
        <v>50</v>
      </c>
      <c r="E18" s="6" t="s">
        <v>51</v>
      </c>
      <c r="F18" s="8">
        <v>7</v>
      </c>
      <c r="G18" s="10">
        <v>9000000</v>
      </c>
    </row>
    <row r="19" spans="1:7" s="5" customFormat="1" ht="19.5" x14ac:dyDescent="0.3">
      <c r="A19" s="57"/>
      <c r="B19" s="11" t="s">
        <v>13</v>
      </c>
      <c r="C19" s="12" t="s">
        <v>49</v>
      </c>
      <c r="D19" s="12" t="s">
        <v>52</v>
      </c>
      <c r="E19" s="11" t="s">
        <v>53</v>
      </c>
      <c r="F19" s="13">
        <v>7</v>
      </c>
      <c r="G19" s="9">
        <v>4750000</v>
      </c>
    </row>
    <row r="20" spans="1:7" s="5" customFormat="1" ht="20.25" thickBot="1" x14ac:dyDescent="0.35">
      <c r="A20" s="56"/>
      <c r="B20" s="14" t="s">
        <v>13</v>
      </c>
      <c r="C20" s="15" t="s">
        <v>49</v>
      </c>
      <c r="D20" s="15" t="s">
        <v>54</v>
      </c>
      <c r="E20" s="14" t="s">
        <v>55</v>
      </c>
      <c r="F20" s="16">
        <v>7</v>
      </c>
      <c r="G20" s="17">
        <v>5000000</v>
      </c>
    </row>
    <row r="21" spans="1:7" s="5" customFormat="1" ht="19.5" x14ac:dyDescent="0.3">
      <c r="A21" s="18"/>
      <c r="B21" s="19"/>
      <c r="C21" s="20"/>
      <c r="D21" s="20"/>
      <c r="E21" s="19"/>
      <c r="F21" s="21" t="s">
        <v>56</v>
      </c>
      <c r="G21" s="22">
        <f>SUM(G18:G20)</f>
        <v>18750000</v>
      </c>
    </row>
    <row r="22" spans="1:7" s="5" customFormat="1" ht="27" x14ac:dyDescent="0.3">
      <c r="A22" s="55" t="s">
        <v>57</v>
      </c>
      <c r="B22" s="6" t="s">
        <v>9</v>
      </c>
      <c r="C22" s="23" t="s">
        <v>58</v>
      </c>
      <c r="D22" s="23" t="s">
        <v>59</v>
      </c>
      <c r="E22" s="6" t="s">
        <v>60</v>
      </c>
      <c r="F22" s="8">
        <v>1</v>
      </c>
      <c r="G22" s="10">
        <v>17603930</v>
      </c>
    </row>
    <row r="23" spans="1:7" s="5" customFormat="1" ht="19.5" x14ac:dyDescent="0.3">
      <c r="A23" s="57"/>
      <c r="B23" s="11" t="s">
        <v>9</v>
      </c>
      <c r="C23" s="24" t="s">
        <v>61</v>
      </c>
      <c r="D23" s="24" t="s">
        <v>61</v>
      </c>
      <c r="E23" s="11" t="s">
        <v>62</v>
      </c>
      <c r="F23" s="13">
        <v>1</v>
      </c>
      <c r="G23" s="9">
        <v>10417000</v>
      </c>
    </row>
    <row r="24" spans="1:7" s="5" customFormat="1" ht="19.5" x14ac:dyDescent="0.3">
      <c r="A24" s="57"/>
      <c r="B24" s="11" t="s">
        <v>9</v>
      </c>
      <c r="C24" s="24" t="s">
        <v>63</v>
      </c>
      <c r="D24" s="24" t="s">
        <v>64</v>
      </c>
      <c r="E24" s="11" t="s">
        <v>65</v>
      </c>
      <c r="F24" s="13">
        <v>1</v>
      </c>
      <c r="G24" s="9">
        <v>5000000</v>
      </c>
    </row>
    <row r="25" spans="1:7" s="5" customFormat="1" ht="27" x14ac:dyDescent="0.3">
      <c r="A25" s="57"/>
      <c r="B25" s="11" t="s">
        <v>9</v>
      </c>
      <c r="C25" s="24" t="s">
        <v>66</v>
      </c>
      <c r="D25" s="24" t="s">
        <v>67</v>
      </c>
      <c r="E25" s="11" t="s">
        <v>68</v>
      </c>
      <c r="F25" s="13">
        <v>1</v>
      </c>
      <c r="G25" s="9">
        <v>493070</v>
      </c>
    </row>
    <row r="26" spans="1:7" s="5" customFormat="1" ht="27" x14ac:dyDescent="0.3">
      <c r="A26" s="57"/>
      <c r="B26" s="11" t="s">
        <v>9</v>
      </c>
      <c r="C26" s="24" t="s">
        <v>69</v>
      </c>
      <c r="D26" s="24" t="s">
        <v>70</v>
      </c>
      <c r="E26" s="11" t="s">
        <v>71</v>
      </c>
      <c r="F26" s="13">
        <v>1</v>
      </c>
      <c r="G26" s="9">
        <v>1000000</v>
      </c>
    </row>
    <row r="27" spans="1:7" s="5" customFormat="1" ht="19.5" x14ac:dyDescent="0.3">
      <c r="A27" s="57"/>
      <c r="B27" s="11" t="s">
        <v>13</v>
      </c>
      <c r="C27" s="12" t="s">
        <v>72</v>
      </c>
      <c r="D27" s="12" t="s">
        <v>73</v>
      </c>
      <c r="E27" s="11" t="s">
        <v>74</v>
      </c>
      <c r="F27" s="13">
        <v>3</v>
      </c>
      <c r="G27" s="9">
        <v>4505260</v>
      </c>
    </row>
    <row r="28" spans="1:7" s="5" customFormat="1" ht="19.5" x14ac:dyDescent="0.3">
      <c r="A28" s="57"/>
      <c r="B28" s="11" t="s">
        <v>13</v>
      </c>
      <c r="C28" s="12" t="s">
        <v>72</v>
      </c>
      <c r="D28" s="12" t="s">
        <v>75</v>
      </c>
      <c r="E28" s="11" t="s">
        <v>74</v>
      </c>
      <c r="F28" s="13">
        <v>3</v>
      </c>
      <c r="G28" s="9">
        <v>15139740</v>
      </c>
    </row>
    <row r="29" spans="1:7" s="5" customFormat="1" ht="19.5" x14ac:dyDescent="0.3">
      <c r="A29" s="57"/>
      <c r="B29" s="11" t="s">
        <v>13</v>
      </c>
      <c r="C29" s="12" t="s">
        <v>28</v>
      </c>
      <c r="D29" s="12" t="s">
        <v>76</v>
      </c>
      <c r="E29" s="11" t="s">
        <v>77</v>
      </c>
      <c r="F29" s="13">
        <v>5</v>
      </c>
      <c r="G29" s="9">
        <v>7500000</v>
      </c>
    </row>
    <row r="30" spans="1:7" s="5" customFormat="1" ht="20.25" thickBot="1" x14ac:dyDescent="0.35">
      <c r="A30" s="56"/>
      <c r="B30" s="14" t="s">
        <v>13</v>
      </c>
      <c r="C30" s="15" t="s">
        <v>78</v>
      </c>
      <c r="D30" s="15" t="s">
        <v>79</v>
      </c>
      <c r="E30" s="14" t="s">
        <v>80</v>
      </c>
      <c r="F30" s="16">
        <v>5</v>
      </c>
      <c r="G30" s="17">
        <v>20600000</v>
      </c>
    </row>
    <row r="31" spans="1:7" s="5" customFormat="1" ht="19.5" x14ac:dyDescent="0.3">
      <c r="A31" s="18"/>
      <c r="B31" s="19"/>
      <c r="C31" s="20"/>
      <c r="D31" s="20"/>
      <c r="E31" s="19"/>
      <c r="F31" s="21" t="s">
        <v>81</v>
      </c>
      <c r="G31" s="22">
        <f>SUM(G22:G30)</f>
        <v>82259000</v>
      </c>
    </row>
    <row r="32" spans="1:7" s="5" customFormat="1" ht="27" x14ac:dyDescent="0.3">
      <c r="A32" s="55" t="s">
        <v>82</v>
      </c>
      <c r="B32" s="6" t="s">
        <v>83</v>
      </c>
      <c r="C32" s="7" t="s">
        <v>84</v>
      </c>
      <c r="D32" s="7" t="s">
        <v>85</v>
      </c>
      <c r="E32" s="6" t="s">
        <v>86</v>
      </c>
      <c r="F32" s="8">
        <v>1</v>
      </c>
      <c r="G32" s="10">
        <v>150000</v>
      </c>
    </row>
    <row r="33" spans="1:12" s="5" customFormat="1" ht="40.5" x14ac:dyDescent="0.3">
      <c r="A33" s="57"/>
      <c r="B33" s="11" t="s">
        <v>13</v>
      </c>
      <c r="C33" s="12" t="s">
        <v>87</v>
      </c>
      <c r="D33" s="12" t="s">
        <v>88</v>
      </c>
      <c r="E33" s="11" t="s">
        <v>89</v>
      </c>
      <c r="F33" s="13">
        <v>7</v>
      </c>
      <c r="G33" s="9">
        <v>648935</v>
      </c>
      <c r="L33" s="47"/>
    </row>
    <row r="34" spans="1:12" s="5" customFormat="1" ht="19.5" x14ac:dyDescent="0.3">
      <c r="A34" s="57"/>
      <c r="B34" s="11" t="s">
        <v>13</v>
      </c>
      <c r="C34" s="12" t="s">
        <v>90</v>
      </c>
      <c r="D34" s="12" t="s">
        <v>91</v>
      </c>
      <c r="E34" s="11" t="s">
        <v>92</v>
      </c>
      <c r="F34" s="13">
        <v>1</v>
      </c>
      <c r="G34" s="9">
        <v>30000000</v>
      </c>
    </row>
    <row r="35" spans="1:12" s="5" customFormat="1" ht="19.5" x14ac:dyDescent="0.3">
      <c r="A35" s="57"/>
      <c r="B35" s="11" t="s">
        <v>13</v>
      </c>
      <c r="C35" s="12" t="s">
        <v>93</v>
      </c>
      <c r="D35" s="12" t="s">
        <v>94</v>
      </c>
      <c r="E35" s="11" t="s">
        <v>95</v>
      </c>
      <c r="F35" s="13">
        <v>6</v>
      </c>
      <c r="G35" s="9">
        <v>560042</v>
      </c>
    </row>
    <row r="36" spans="1:12" s="5" customFormat="1" ht="19.5" x14ac:dyDescent="0.3">
      <c r="A36" s="57"/>
      <c r="B36" s="11" t="s">
        <v>13</v>
      </c>
      <c r="C36" s="12" t="s">
        <v>93</v>
      </c>
      <c r="D36" s="12" t="s">
        <v>94</v>
      </c>
      <c r="E36" s="11" t="s">
        <v>95</v>
      </c>
      <c r="F36" s="13">
        <v>6</v>
      </c>
      <c r="G36" s="9">
        <v>3600452</v>
      </c>
    </row>
    <row r="37" spans="1:12" s="5" customFormat="1" ht="27.75" thickBot="1" x14ac:dyDescent="0.35">
      <c r="A37" s="56"/>
      <c r="B37" s="14" t="s">
        <v>13</v>
      </c>
      <c r="C37" s="15" t="s">
        <v>96</v>
      </c>
      <c r="D37" s="15" t="s">
        <v>97</v>
      </c>
      <c r="E37" s="14" t="s">
        <v>98</v>
      </c>
      <c r="F37" s="16">
        <v>7</v>
      </c>
      <c r="G37" s="17">
        <v>2489750</v>
      </c>
    </row>
    <row r="38" spans="1:12" s="5" customFormat="1" ht="19.5" x14ac:dyDescent="0.3">
      <c r="A38" s="25"/>
      <c r="B38" s="26"/>
      <c r="C38" s="27"/>
      <c r="D38" s="27"/>
      <c r="E38" s="26"/>
      <c r="F38" s="28" t="s">
        <v>99</v>
      </c>
      <c r="G38" s="29">
        <f>SUM(G32:G37)</f>
        <v>37449179</v>
      </c>
    </row>
    <row r="39" spans="1:12" s="5" customFormat="1" ht="28.5" customHeight="1" x14ac:dyDescent="0.3">
      <c r="A39" s="45"/>
      <c r="B39" s="46"/>
      <c r="C39" s="46"/>
      <c r="D39" s="46"/>
      <c r="E39" s="46"/>
      <c r="F39" s="30" t="s">
        <v>100</v>
      </c>
      <c r="G39" s="31">
        <f>SUM(G14,G17,G21,G31,G38)</f>
        <v>248488897.91</v>
      </c>
    </row>
    <row r="40" spans="1:12" s="5" customFormat="1" ht="19.5" x14ac:dyDescent="0.3">
      <c r="A40" s="32"/>
      <c r="B40" s="32"/>
      <c r="C40" s="32"/>
      <c r="D40" s="32"/>
      <c r="E40" s="32"/>
      <c r="F40" s="32"/>
      <c r="G40" s="33"/>
    </row>
    <row r="41" spans="1:12" x14ac:dyDescent="0.2">
      <c r="A41" s="34"/>
      <c r="B41" s="48" t="s">
        <v>101</v>
      </c>
      <c r="C41" s="48"/>
      <c r="D41" s="35"/>
      <c r="E41" s="35"/>
      <c r="F41" s="36"/>
      <c r="G41" s="37"/>
    </row>
    <row r="42" spans="1:12" x14ac:dyDescent="0.2">
      <c r="A42" s="34"/>
      <c r="B42" s="38" t="s">
        <v>83</v>
      </c>
      <c r="C42" s="39" t="s">
        <v>102</v>
      </c>
      <c r="D42" s="35"/>
      <c r="E42" s="35"/>
      <c r="F42" s="36"/>
      <c r="G42" s="40"/>
    </row>
    <row r="43" spans="1:12" x14ac:dyDescent="0.2">
      <c r="A43" s="34"/>
      <c r="B43" s="38" t="s">
        <v>9</v>
      </c>
      <c r="C43" s="39" t="s">
        <v>103</v>
      </c>
      <c r="D43" s="35"/>
      <c r="E43" s="35"/>
      <c r="F43" s="36"/>
      <c r="G43" s="37"/>
    </row>
    <row r="44" spans="1:12" x14ac:dyDescent="0.2">
      <c r="A44" s="34"/>
      <c r="B44" s="38" t="s">
        <v>13</v>
      </c>
      <c r="C44" s="39" t="s">
        <v>104</v>
      </c>
      <c r="D44" s="35"/>
      <c r="E44" s="35"/>
      <c r="F44" s="36"/>
      <c r="G44" s="37"/>
    </row>
    <row r="45" spans="1:12" x14ac:dyDescent="0.2">
      <c r="A45" s="34"/>
      <c r="B45" s="41"/>
      <c r="C45" s="39"/>
      <c r="D45" s="35"/>
      <c r="E45" s="35"/>
      <c r="F45" s="36"/>
      <c r="G45" s="37"/>
    </row>
    <row r="46" spans="1:12" x14ac:dyDescent="0.2">
      <c r="G46" s="42"/>
    </row>
    <row r="47" spans="1:12" x14ac:dyDescent="0.2">
      <c r="G47" s="43"/>
    </row>
    <row r="48" spans="1:12" hidden="1" x14ac:dyDescent="0.2">
      <c r="G48" s="43"/>
    </row>
    <row r="49" spans="6:7" hidden="1" x14ac:dyDescent="0.2">
      <c r="F49" s="43"/>
      <c r="G49" s="44"/>
    </row>
    <row r="50" spans="6:7" hidden="1" x14ac:dyDescent="0.2">
      <c r="G50" s="44"/>
    </row>
  </sheetData>
  <mergeCells count="7">
    <mergeCell ref="B41:C41"/>
    <mergeCell ref="A1:G1"/>
    <mergeCell ref="A3:A13"/>
    <mergeCell ref="A15:A16"/>
    <mergeCell ref="A18:A20"/>
    <mergeCell ref="A22:A30"/>
    <mergeCell ref="A32:A3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386D899F9CA4298648C0791762DBC" ma:contentTypeVersion="12" ma:contentTypeDescription="Create a new document." ma:contentTypeScope="" ma:versionID="3adc39874ba8c2e96aadd99fffcdf697">
  <xsd:schema xmlns:xsd="http://www.w3.org/2001/XMLSchema" xmlns:xs="http://www.w3.org/2001/XMLSchema" xmlns:p="http://schemas.microsoft.com/office/2006/metadata/properties" xmlns:ns2="31ed7be0-71df-4ef7-a44a-46c20e97f856" xmlns:ns3="55f32057-c7d7-4cf2-a083-f930dcef3185" targetNamespace="http://schemas.microsoft.com/office/2006/metadata/properties" ma:root="true" ma:fieldsID="5578c61acc1d915a6d1c94964bcf9103" ns2:_="" ns3:_="">
    <xsd:import namespace="31ed7be0-71df-4ef7-a44a-46c20e97f856"/>
    <xsd:import namespace="55f32057-c7d7-4cf2-a083-f930dcef3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7be0-71df-4ef7-a44a-46c20e97f8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32057-c7d7-4cf2-a083-f930dcef31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8f77b1-0cd5-4996-9aae-a29d6c83050c}" ma:internalName="TaxCatchAll" ma:showField="CatchAllData" ma:web="55f32057-c7d7-4cf2-a083-f930dcef3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ed7be0-71df-4ef7-a44a-46c20e97f856">
      <Terms xmlns="http://schemas.microsoft.com/office/infopath/2007/PartnerControls"/>
    </lcf76f155ced4ddcb4097134ff3c332f>
    <TaxCatchAll xmlns="55f32057-c7d7-4cf2-a083-f930dcef3185" xsi:nil="true"/>
  </documentManagement>
</p:properties>
</file>

<file path=customXml/itemProps1.xml><?xml version="1.0" encoding="utf-8"?>
<ds:datastoreItem xmlns:ds="http://schemas.openxmlformats.org/officeDocument/2006/customXml" ds:itemID="{6F0B44CF-B6FC-4FAF-9017-4E6F36EECD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75622-7D53-4E6D-A428-274054730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ed7be0-71df-4ef7-a44a-46c20e97f856"/>
    <ds:schemaRef ds:uri="55f32057-c7d7-4cf2-a083-f930dcef3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430A68-8E2D-47AF-A1EA-BF4EE5F49ABA}">
  <ds:schemaRefs>
    <ds:schemaRef ds:uri="http://schemas.microsoft.com/office/2006/metadata/properties"/>
    <ds:schemaRef ds:uri="http://schemas.microsoft.com/office/infopath/2007/PartnerControls"/>
    <ds:schemaRef ds:uri="31ed7be0-71df-4ef7-a44a-46c20e97f856"/>
    <ds:schemaRef ds:uri="55f32057-c7d7-4cf2-a083-f930dcef31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Health, Disability and Ageing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2026-07-27T04:43:05Z</dcterms:created>
  <dcterms:modified xsi:type="dcterms:W3CDTF">2026-07-27T23:20:04Z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2026-07-27T04:47:42Z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3d1da3f5-4a6d-48c0-97fe-2b6465d32dd2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  <property fmtid="{D5CDD505-2E9C-101B-9397-08002B2CF9AE}" pid="10" name="ContentTypeId">
    <vt:lpwstr>0x010100A51386D899F9CA4298648C0791762DBC</vt:lpwstr>
  </property>
</Properties>
</file>