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ASELV\Downloads\"/>
    </mc:Choice>
  </mc:AlternateContent>
  <xr:revisionPtr revIDLastSave="0" documentId="13_ncr:1_{6A12DF86-D0BD-4BC1-AFC6-B5395025AAE8}" xr6:coauthVersionLast="47" xr6:coauthVersionMax="47" xr10:uidLastSave="{00000000-0000-0000-0000-000000000000}"/>
  <bookViews>
    <workbookView xWindow="-110" yWindow="-110" windowWidth="19420" windowHeight="10300" firstSheet="1" activeTab="1" xr2:uid="{BE942874-9116-48E6-A198-8931DD596513}"/>
  </bookViews>
  <sheets>
    <sheet name="Total by Main Group 2024-25 Q3" sheetId="15" r:id="rId1"/>
    <sheet name="Subgroup Total 2024-25 Q3" sheetId="16" r:id="rId2"/>
  </sheets>
  <definedNames>
    <definedName name="_xlnm.Print_Titles" localSheetId="1">'Subgroup Total 2024-25 Q3'!$1:$1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5" l="1"/>
</calcChain>
</file>

<file path=xl/sharedStrings.xml><?xml version="1.0" encoding="utf-8"?>
<sst xmlns="http://schemas.openxmlformats.org/spreadsheetml/2006/main" count="112" uniqueCount="51">
  <si>
    <t>Main Group</t>
  </si>
  <si>
    <t>Total Quantity</t>
  </si>
  <si>
    <t>Total Cost</t>
  </si>
  <si>
    <t>Group 01 - One-Piece Closed</t>
  </si>
  <si>
    <t>Q3</t>
  </si>
  <si>
    <t>Group 02 - One-Piece Drainable</t>
  </si>
  <si>
    <t>Group 03 - One-Piece Urostomy</t>
  </si>
  <si>
    <t>Group 04 - Two-Piece Baseplate</t>
  </si>
  <si>
    <t>Group 05 - Two-Piece Closed</t>
  </si>
  <si>
    <t>Group 06 - Two-Piece Drainable</t>
  </si>
  <si>
    <t>Group 07 - Two-Piece Urostomy</t>
  </si>
  <si>
    <t>Group 08 - Alternative Systems</t>
  </si>
  <si>
    <t>Group 09 - Accessories</t>
  </si>
  <si>
    <t>Group 10 - Paediatric</t>
  </si>
  <si>
    <t>Group 11 - Fistulae</t>
  </si>
  <si>
    <t>Subtotal (all Groups)</t>
  </si>
  <si>
    <t>Admin Fee @2.7%</t>
  </si>
  <si>
    <t>GST on Admin @10%</t>
  </si>
  <si>
    <t>Total (including Admin and GST)</t>
  </si>
  <si>
    <t>Subgroup</t>
  </si>
  <si>
    <t>Total Quantity Q3 2024-25</t>
  </si>
  <si>
    <t>Total Cost Q3 2024-25</t>
  </si>
  <si>
    <t>(a) Stoma Caps</t>
  </si>
  <si>
    <t>(b) Flat Baseplate</t>
  </si>
  <si>
    <t>(c) Convex Baseplate</t>
  </si>
  <si>
    <t>(a) Flat Baseplate</t>
  </si>
  <si>
    <t>(b) Convex Baseplate</t>
  </si>
  <si>
    <t>(a) Mechanical Coupling - Flat</t>
  </si>
  <si>
    <t>(b) Mechanical Coupling - Extended Wear</t>
  </si>
  <si>
    <t>(c) Mechanical Coupling - Convex</t>
  </si>
  <si>
    <t>(d) Adhesive Coupling - Flat</t>
  </si>
  <si>
    <t>(f) Adhesive Coupling - Convex</t>
  </si>
  <si>
    <t>(a) Mechanical Coupling</t>
  </si>
  <si>
    <t>(b) Adhesive Coupling</t>
  </si>
  <si>
    <t>(a) Plug Systems</t>
  </si>
  <si>
    <t>(b) Irrigation</t>
  </si>
  <si>
    <t>(c) Catheters</t>
  </si>
  <si>
    <t>(a) Adhesive Barrier</t>
  </si>
  <si>
    <t>(b) Belts</t>
  </si>
  <si>
    <t>(c) Clamps and Clips</t>
  </si>
  <si>
    <t>(d) Cleansers and Solvents</t>
  </si>
  <si>
    <t>(f) Creams and Ointments</t>
  </si>
  <si>
    <t>(g) Deodorants</t>
  </si>
  <si>
    <t>(h) Hernia Support Belts and Garments</t>
  </si>
  <si>
    <t>(i) Night Drainage</t>
  </si>
  <si>
    <t>(j) Powders and Pastes</t>
  </si>
  <si>
    <t>(k) Protective Films</t>
  </si>
  <si>
    <t>(l) Seals</t>
  </si>
  <si>
    <t>(m) Miscellaneous</t>
  </si>
  <si>
    <t>(a) All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</si>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</sst>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/>
    </xf>
    <xf numFmtId="164" fontId="2" fillId="0" borderId="0" xfId="0" applyNumberFormat="1" applyFont="1"/>
    <xf numFmtId="0" fontId="3" fillId="0" borderId="0" xfId="0" applyFont="1"/>
    <xf numFmtId="164" fontId="3" fillId="2" borderId="3" xfId="1" applyNumberFormat="1" applyFont="1" applyFill="1" applyBorder="1"/>
    <xf numFmtId="164" fontId="3" fillId="2" borderId="5" xfId="1" applyNumberFormat="1" applyFont="1" applyFill="1" applyBorder="1"/>
    <xf numFmtId="3" fontId="2" fillId="0" borderId="0" xfId="0" applyNumberFormat="1" applyFont="1"/>
    <xf numFmtId="0" fontId="4" fillId="2" borderId="0" xfId="0" applyFont="1" applyFill="1" applyAlignment="1">
      <alignment horizontal="left"/>
    </xf>
    <xf numFmtId="3" fontId="4" fillId="2" borderId="0" xfId="0" applyNumberFormat="1" applyFont="1" applyFill="1"/>
    <xf numFmtId="0" fontId="3" fillId="2" borderId="1" xfId="0" applyFont="1" applyFill="1" applyBorder="1" applyAlignment="1">
      <alignment horizontal="left"/>
    </xf>
    <xf numFmtId="0" fontId="3" fillId="2" borderId="0" xfId="0" applyFont="1" applyFill="1"/>
    <xf numFmtId="0" fontId="3" fillId="2" borderId="2" xfId="0" applyFont="1" applyFill="1" applyBorder="1" applyAlignment="1">
      <alignment horizontal="left"/>
    </xf>
    <xf numFmtId="0" fontId="3" fillId="2" borderId="4" xfId="0" applyFont="1" applyFill="1" applyBorder="1"/>
    <xf numFmtId="164" fontId="4" fillId="2" borderId="0" xfId="0" applyNumberFormat="1" applyFont="1" applyFill="1"/>
    <xf numFmtId="0" fontId="4" fillId="3" borderId="0" xfId="0" applyFont="1" applyFill="1" applyAlignment="1">
      <alignment horizontal="left"/>
    </xf>
    <xf numFmtId="3" fontId="4" fillId="3" borderId="0" xfId="0" applyNumberFormat="1" applyFont="1" applyFill="1"/>
    <xf numFmtId="164" fontId="4" fillId="3" borderId="0" xfId="0" applyNumberFormat="1" applyFont="1" applyFill="1"/>
    <xf numFmtId="0" fontId="4" fillId="2" borderId="0" xfId="2" applyFont="1" applyFill="1"/>
    <xf numFmtId="164" fontId="4" fillId="2" borderId="0" xfId="2" applyNumberFormat="1" applyFont="1" applyFill="1"/>
    <xf numFmtId="3" fontId="4" fillId="2" borderId="0" xfId="2" applyNumberFormat="1" applyFont="1" applyFill="1"/>
    <xf numFmtId="0" fontId="4" fillId="0" borderId="0" xfId="0" applyFont="1"/>
    <xf numFmtId="0" fontId="2" fillId="4" borderId="0" xfId="0" applyFont="1" applyFill="1" applyAlignment="1">
      <alignment horizontal="left" indent="1"/>
    </xf>
    <xf numFmtId="3" fontId="2" fillId="4" borderId="0" xfId="0" applyNumberFormat="1" applyFont="1" applyFill="1"/>
    <xf numFmtId="164" fontId="2" fillId="4" borderId="0" xfId="0" applyNumberFormat="1" applyFont="1" applyFill="1"/>
  </cellXfs>
  <cellStyles count="3">
    <cellStyle name="Currency" xfId="1" builtinId="4"/>
    <cellStyle name="Normal" xfId="0" builtinId="0"/>
    <cellStyle name="Normal 2" xfId="2" xr:uid="{B983BB30-1A74-4CAC-A8A6-4364B14CBD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580B5-4CCC-43BC-9648-0FA4879CD080}">
  <dimension ref="A1:C27"/>
  <sheetViews>
    <sheetView showGridLines="0" workbookViewId="0">
      <selection activeCell="D24" sqref="D24"/>
    </sheetView>
  </sheetViews>
  <sheetFormatPr defaultRowHeight="12.5" x14ac:dyDescent="0.25"/>
  <cols>
    <col min="1" max="1" width="28.1796875" bestFit="1" customWidth="1"/>
    <col min="2" max="2" width="30.26953125" customWidth="1"/>
    <col min="3" max="3" width="44.1796875" customWidth="1"/>
  </cols>
  <sheetData>
    <row r="1" spans="1:3" s="5" customFormat="1" ht="14.5" x14ac:dyDescent="0.35">
      <c r="A1" s="19" t="s">
        <v>0</v>
      </c>
      <c r="B1" s="19" t="s">
        <v>1</v>
      </c>
      <c r="C1" s="19" t="s">
        <v>2</v>
      </c>
    </row>
    <row r="2" spans="1:3" s="5" customFormat="1" ht="14.5" x14ac:dyDescent="0.35">
      <c r="A2" s="16" t="s">
        <v>3</v>
      </c>
      <c r="B2" s="17">
        <v>1074480</v>
      </c>
      <c r="C2" s="18">
        <v>3676329.6999999988</v>
      </c>
    </row>
    <row r="3" spans="1:3" ht="14.5" x14ac:dyDescent="0.35">
      <c r="A3" s="3" t="s">
        <v>4</v>
      </c>
      <c r="B3" s="8">
        <v>1074480</v>
      </c>
      <c r="C3" s="4">
        <v>3676329.6999999988</v>
      </c>
    </row>
    <row r="4" spans="1:3" s="5" customFormat="1" ht="14.5" x14ac:dyDescent="0.35">
      <c r="A4" s="16" t="s">
        <v>5</v>
      </c>
      <c r="B4" s="17">
        <v>755030</v>
      </c>
      <c r="C4" s="18">
        <v>4555309.4999999972</v>
      </c>
    </row>
    <row r="5" spans="1:3" ht="14.5" x14ac:dyDescent="0.35">
      <c r="A5" s="3" t="s">
        <v>4</v>
      </c>
      <c r="B5" s="8">
        <v>755030</v>
      </c>
      <c r="C5" s="4">
        <v>4555309.4999999972</v>
      </c>
    </row>
    <row r="6" spans="1:3" s="5" customFormat="1" ht="14.5" x14ac:dyDescent="0.35">
      <c r="A6" s="16" t="s">
        <v>6</v>
      </c>
      <c r="B6" s="17">
        <v>243306</v>
      </c>
      <c r="C6" s="18">
        <v>1482044.5200000005</v>
      </c>
    </row>
    <row r="7" spans="1:3" ht="14.5" x14ac:dyDescent="0.35">
      <c r="A7" s="3" t="s">
        <v>4</v>
      </c>
      <c r="B7" s="8">
        <v>243306</v>
      </c>
      <c r="C7" s="4">
        <v>1482044.5200000005</v>
      </c>
    </row>
    <row r="8" spans="1:3" s="5" customFormat="1" ht="14.5" x14ac:dyDescent="0.35">
      <c r="A8" s="16" t="s">
        <v>7</v>
      </c>
      <c r="B8" s="17">
        <v>394570</v>
      </c>
      <c r="C8" s="18">
        <v>2113536.7800000021</v>
      </c>
    </row>
    <row r="9" spans="1:3" ht="14.5" x14ac:dyDescent="0.35">
      <c r="A9" s="3" t="s">
        <v>4</v>
      </c>
      <c r="B9" s="8">
        <v>394570</v>
      </c>
      <c r="C9" s="4">
        <v>2113536.7800000021</v>
      </c>
    </row>
    <row r="10" spans="1:3" s="5" customFormat="1" ht="14.5" x14ac:dyDescent="0.35">
      <c r="A10" s="16" t="s">
        <v>8</v>
      </c>
      <c r="B10" s="17">
        <v>691030</v>
      </c>
      <c r="C10" s="18">
        <v>1164466.2700000003</v>
      </c>
    </row>
    <row r="11" spans="1:3" ht="14.5" x14ac:dyDescent="0.35">
      <c r="A11" s="3" t="s">
        <v>4</v>
      </c>
      <c r="B11" s="8">
        <v>691030</v>
      </c>
      <c r="C11" s="4">
        <v>1164466.2700000003</v>
      </c>
    </row>
    <row r="12" spans="1:3" s="5" customFormat="1" ht="14.5" x14ac:dyDescent="0.35">
      <c r="A12" s="16" t="s">
        <v>9</v>
      </c>
      <c r="B12" s="17">
        <v>306710</v>
      </c>
      <c r="C12" s="18">
        <v>1112580.2999999996</v>
      </c>
    </row>
    <row r="13" spans="1:3" ht="14.5" x14ac:dyDescent="0.35">
      <c r="A13" s="3" t="s">
        <v>4</v>
      </c>
      <c r="B13" s="8">
        <v>306710</v>
      </c>
      <c r="C13" s="4">
        <v>1112580.2999999996</v>
      </c>
    </row>
    <row r="14" spans="1:3" s="5" customFormat="1" ht="14.5" x14ac:dyDescent="0.35">
      <c r="A14" s="16" t="s">
        <v>10</v>
      </c>
      <c r="B14" s="17">
        <v>111570</v>
      </c>
      <c r="C14" s="18">
        <v>390941.27999999968</v>
      </c>
    </row>
    <row r="15" spans="1:3" ht="14.5" x14ac:dyDescent="0.35">
      <c r="A15" s="3" t="s">
        <v>4</v>
      </c>
      <c r="B15" s="8">
        <v>111570</v>
      </c>
      <c r="C15" s="4">
        <v>390941.27999999968</v>
      </c>
    </row>
    <row r="16" spans="1:3" s="5" customFormat="1" ht="14.5" x14ac:dyDescent="0.35">
      <c r="A16" s="16" t="s">
        <v>11</v>
      </c>
      <c r="B16" s="17">
        <v>150138</v>
      </c>
      <c r="C16" s="18">
        <v>226532.87999999995</v>
      </c>
    </row>
    <row r="17" spans="1:3" ht="14.5" x14ac:dyDescent="0.35">
      <c r="A17" s="3" t="s">
        <v>4</v>
      </c>
      <c r="B17" s="8">
        <v>150138</v>
      </c>
      <c r="C17" s="4">
        <v>226532.87999999995</v>
      </c>
    </row>
    <row r="18" spans="1:3" s="5" customFormat="1" ht="14.5" x14ac:dyDescent="0.35">
      <c r="A18" s="16" t="s">
        <v>12</v>
      </c>
      <c r="B18" s="17">
        <v>4123128</v>
      </c>
      <c r="C18" s="18">
        <v>7346633.4699999914</v>
      </c>
    </row>
    <row r="19" spans="1:3" ht="14.5" x14ac:dyDescent="0.35">
      <c r="A19" s="3" t="s">
        <v>4</v>
      </c>
      <c r="B19" s="8">
        <v>4123128</v>
      </c>
      <c r="C19" s="4">
        <v>7346633.4699999914</v>
      </c>
    </row>
    <row r="20" spans="1:3" s="5" customFormat="1" ht="14.5" x14ac:dyDescent="0.35">
      <c r="A20" s="16" t="s">
        <v>13</v>
      </c>
      <c r="B20" s="17">
        <v>13005</v>
      </c>
      <c r="C20" s="18">
        <v>60952.229999999996</v>
      </c>
    </row>
    <row r="21" spans="1:3" ht="14.5" x14ac:dyDescent="0.35">
      <c r="A21" s="3" t="s">
        <v>4</v>
      </c>
      <c r="B21" s="8">
        <v>13005</v>
      </c>
      <c r="C21" s="4">
        <v>60952.229999999996</v>
      </c>
    </row>
    <row r="22" spans="1:3" s="5" customFormat="1" ht="14.5" x14ac:dyDescent="0.35">
      <c r="A22" s="16" t="s">
        <v>14</v>
      </c>
      <c r="B22" s="17">
        <v>32115</v>
      </c>
      <c r="C22" s="18">
        <v>551510</v>
      </c>
    </row>
    <row r="23" spans="1:3" ht="14.5" x14ac:dyDescent="0.35">
      <c r="A23" s="3" t="s">
        <v>4</v>
      </c>
      <c r="B23" s="8">
        <v>32115</v>
      </c>
      <c r="C23" s="4">
        <v>551510</v>
      </c>
    </row>
    <row r="24" spans="1:3" ht="14.5" x14ac:dyDescent="0.35">
      <c r="A24" s="9" t="s">
        <v>15</v>
      </c>
      <c r="B24" s="10">
        <v>7895082</v>
      </c>
      <c r="C24" s="15">
        <v>22680836.929999989</v>
      </c>
    </row>
    <row r="25" spans="1:3" ht="13" x14ac:dyDescent="0.3">
      <c r="A25" s="11" t="s">
        <v>16</v>
      </c>
      <c r="B25" s="12"/>
      <c r="C25" s="6">
        <v>612382.6</v>
      </c>
    </row>
    <row r="26" spans="1:3" ht="13" x14ac:dyDescent="0.3">
      <c r="A26" s="11" t="s">
        <v>17</v>
      </c>
      <c r="B26" s="12"/>
      <c r="C26" s="6">
        <v>61238.26</v>
      </c>
    </row>
    <row r="27" spans="1:3" ht="13" x14ac:dyDescent="0.3">
      <c r="A27" s="13" t="s">
        <v>18</v>
      </c>
      <c r="B27" s="14"/>
      <c r="C27" s="7">
        <f>SUM(C24:C26)</f>
        <v>23354457.789999992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37B30-84BB-4098-8140-382E781B9018}">
  <dimension ref="A1:C81"/>
  <sheetViews>
    <sheetView showGridLines="0" tabSelected="1" zoomScaleNormal="100" workbookViewId="0">
      <selection activeCell="C3" sqref="C3"/>
    </sheetView>
  </sheetViews>
  <sheetFormatPr defaultColWidth="8.7265625" defaultRowHeight="14.5" x14ac:dyDescent="0.35"/>
  <cols>
    <col min="1" max="1" width="35.7265625" style="1" customWidth="1"/>
    <col min="2" max="2" width="42.81640625" style="1" customWidth="1"/>
    <col min="3" max="3" width="30.453125" style="1" customWidth="1"/>
    <col min="4" max="16384" width="8.7265625" style="1"/>
  </cols>
  <sheetData>
    <row r="1" spans="1:3" s="22" customFormat="1" x14ac:dyDescent="0.35">
      <c r="A1" s="19" t="s">
        <v>19</v>
      </c>
      <c r="B1" s="21" t="s">
        <v>20</v>
      </c>
      <c r="C1" s="20" t="s">
        <v>21</v>
      </c>
    </row>
    <row r="2" spans="1:3" s="22" customFormat="1" x14ac:dyDescent="0.35">
      <c r="A2" s="16" t="s">
        <v>3</v>
      </c>
      <c r="B2" s="17">
        <v>1074480</v>
      </c>
      <c r="C2" s="18">
        <v>3676329.7</v>
      </c>
    </row>
    <row r="3" spans="1:3" x14ac:dyDescent="0.35">
      <c r="A3" s="2" t="s">
        <v>22</v>
      </c>
      <c r="B3" s="8">
        <v>30660</v>
      </c>
      <c r="C3" s="4">
        <v>42096.18</v>
      </c>
    </row>
    <row r="4" spans="1:3" x14ac:dyDescent="0.35">
      <c r="A4" s="23" t="s">
        <v>4</v>
      </c>
      <c r="B4" s="24">
        <v>30660</v>
      </c>
      <c r="C4" s="25">
        <v>42096.18</v>
      </c>
    </row>
    <row r="5" spans="1:3" x14ac:dyDescent="0.35">
      <c r="A5" s="2" t="s">
        <v>23</v>
      </c>
      <c r="B5" s="8">
        <v>674520</v>
      </c>
      <c r="C5" s="4">
        <v>1945871.6400000013</v>
      </c>
    </row>
    <row r="6" spans="1:3" x14ac:dyDescent="0.35">
      <c r="A6" s="23" t="s">
        <v>4</v>
      </c>
      <c r="B6" s="24">
        <v>674520</v>
      </c>
      <c r="C6" s="25">
        <v>1945871.6400000013</v>
      </c>
    </row>
    <row r="7" spans="1:3" x14ac:dyDescent="0.35">
      <c r="A7" s="2" t="s">
        <v>24</v>
      </c>
      <c r="B7" s="8">
        <v>369300</v>
      </c>
      <c r="C7" s="4">
        <v>1688361.8799999992</v>
      </c>
    </row>
    <row r="8" spans="1:3" x14ac:dyDescent="0.35">
      <c r="A8" s="23" t="s">
        <v>4</v>
      </c>
      <c r="B8" s="24">
        <v>369300</v>
      </c>
      <c r="C8" s="25">
        <v>1688361.8799999992</v>
      </c>
    </row>
    <row r="9" spans="1:3" s="22" customFormat="1" x14ac:dyDescent="0.35">
      <c r="A9" s="16" t="s">
        <v>5</v>
      </c>
      <c r="B9" s="17">
        <v>755030</v>
      </c>
      <c r="C9" s="18">
        <v>4555309.4999999963</v>
      </c>
    </row>
    <row r="10" spans="1:3" x14ac:dyDescent="0.35">
      <c r="A10" s="2" t="s">
        <v>25</v>
      </c>
      <c r="B10" s="8">
        <v>192570</v>
      </c>
      <c r="C10" s="4">
        <v>905809.43999999913</v>
      </c>
    </row>
    <row r="11" spans="1:3" x14ac:dyDescent="0.35">
      <c r="A11" s="23" t="s">
        <v>4</v>
      </c>
      <c r="B11" s="24">
        <v>192570</v>
      </c>
      <c r="C11" s="25">
        <v>905809.43999999913</v>
      </c>
    </row>
    <row r="12" spans="1:3" x14ac:dyDescent="0.35">
      <c r="A12" s="2" t="s">
        <v>26</v>
      </c>
      <c r="B12" s="8">
        <v>562460</v>
      </c>
      <c r="C12" s="4">
        <v>3649500.0599999973</v>
      </c>
    </row>
    <row r="13" spans="1:3" x14ac:dyDescent="0.35">
      <c r="A13" s="23" t="s">
        <v>4</v>
      </c>
      <c r="B13" s="24">
        <v>562460</v>
      </c>
      <c r="C13" s="25">
        <v>3649500.0599999973</v>
      </c>
    </row>
    <row r="14" spans="1:3" s="22" customFormat="1" x14ac:dyDescent="0.35">
      <c r="A14" s="16" t="s">
        <v>6</v>
      </c>
      <c r="B14" s="17">
        <v>243306</v>
      </c>
      <c r="C14" s="18">
        <v>1482044.52</v>
      </c>
    </row>
    <row r="15" spans="1:3" x14ac:dyDescent="0.35">
      <c r="A15" s="2" t="s">
        <v>25</v>
      </c>
      <c r="B15" s="8">
        <v>40286</v>
      </c>
      <c r="C15" s="4">
        <v>188198.70000000004</v>
      </c>
    </row>
    <row r="16" spans="1:3" x14ac:dyDescent="0.35">
      <c r="A16" s="23" t="s">
        <v>4</v>
      </c>
      <c r="B16" s="24">
        <v>40286</v>
      </c>
      <c r="C16" s="25">
        <v>188198.70000000004</v>
      </c>
    </row>
    <row r="17" spans="1:3" x14ac:dyDescent="0.35">
      <c r="A17" s="2" t="s">
        <v>26</v>
      </c>
      <c r="B17" s="8">
        <v>203020</v>
      </c>
      <c r="C17" s="4">
        <v>1293845.82</v>
      </c>
    </row>
    <row r="18" spans="1:3" x14ac:dyDescent="0.35">
      <c r="A18" s="23" t="s">
        <v>4</v>
      </c>
      <c r="B18" s="24">
        <v>203020</v>
      </c>
      <c r="C18" s="25">
        <v>1293845.82</v>
      </c>
    </row>
    <row r="19" spans="1:3" s="22" customFormat="1" x14ac:dyDescent="0.35">
      <c r="A19" s="16" t="s">
        <v>7</v>
      </c>
      <c r="B19" s="17">
        <v>394570</v>
      </c>
      <c r="C19" s="18">
        <v>2113536.7799999998</v>
      </c>
    </row>
    <row r="20" spans="1:3" x14ac:dyDescent="0.35">
      <c r="A20" s="2" t="s">
        <v>27</v>
      </c>
      <c r="B20" s="8">
        <v>89495</v>
      </c>
      <c r="C20" s="4">
        <v>370662.98000000016</v>
      </c>
    </row>
    <row r="21" spans="1:3" x14ac:dyDescent="0.35">
      <c r="A21" s="23" t="s">
        <v>4</v>
      </c>
      <c r="B21" s="24">
        <v>89495</v>
      </c>
      <c r="C21" s="25">
        <v>370662.98000000016</v>
      </c>
    </row>
    <row r="22" spans="1:3" x14ac:dyDescent="0.35">
      <c r="A22" s="2" t="s">
        <v>28</v>
      </c>
      <c r="B22" s="8">
        <v>53610</v>
      </c>
      <c r="C22" s="4">
        <v>254218.62</v>
      </c>
    </row>
    <row r="23" spans="1:3" x14ac:dyDescent="0.35">
      <c r="A23" s="23" t="s">
        <v>4</v>
      </c>
      <c r="B23" s="24">
        <v>53610</v>
      </c>
      <c r="C23" s="25">
        <v>254218.62</v>
      </c>
    </row>
    <row r="24" spans="1:3" x14ac:dyDescent="0.35">
      <c r="A24" s="2" t="s">
        <v>29</v>
      </c>
      <c r="B24" s="8">
        <v>157235</v>
      </c>
      <c r="C24" s="4">
        <v>918246.23999999987</v>
      </c>
    </row>
    <row r="25" spans="1:3" x14ac:dyDescent="0.35">
      <c r="A25" s="23" t="s">
        <v>4</v>
      </c>
      <c r="B25" s="24">
        <v>157235</v>
      </c>
      <c r="C25" s="25">
        <v>918246.23999999987</v>
      </c>
    </row>
    <row r="26" spans="1:3" x14ac:dyDescent="0.35">
      <c r="A26" s="2" t="s">
        <v>30</v>
      </c>
      <c r="B26" s="8">
        <v>47540</v>
      </c>
      <c r="C26" s="4">
        <v>246847.24000000002</v>
      </c>
    </row>
    <row r="27" spans="1:3" x14ac:dyDescent="0.35">
      <c r="A27" s="23" t="s">
        <v>4</v>
      </c>
      <c r="B27" s="24">
        <v>47540</v>
      </c>
      <c r="C27" s="25">
        <v>246847.24000000002</v>
      </c>
    </row>
    <row r="28" spans="1:3" x14ac:dyDescent="0.35">
      <c r="A28" s="2" t="s">
        <v>31</v>
      </c>
      <c r="B28" s="8">
        <v>46690</v>
      </c>
      <c r="C28" s="4">
        <v>323561.70000000007</v>
      </c>
    </row>
    <row r="29" spans="1:3" x14ac:dyDescent="0.35">
      <c r="A29" s="23" t="s">
        <v>4</v>
      </c>
      <c r="B29" s="24">
        <v>46690</v>
      </c>
      <c r="C29" s="25">
        <v>323561.70000000007</v>
      </c>
    </row>
    <row r="30" spans="1:3" s="22" customFormat="1" x14ac:dyDescent="0.35">
      <c r="A30" s="16" t="s">
        <v>8</v>
      </c>
      <c r="B30" s="17">
        <v>691030</v>
      </c>
      <c r="C30" s="18">
        <v>1164466.27</v>
      </c>
    </row>
    <row r="31" spans="1:3" x14ac:dyDescent="0.35">
      <c r="A31" s="2" t="s">
        <v>32</v>
      </c>
      <c r="B31" s="8">
        <v>442240</v>
      </c>
      <c r="C31" s="4">
        <v>750703.36000000022</v>
      </c>
    </row>
    <row r="32" spans="1:3" x14ac:dyDescent="0.35">
      <c r="A32" s="23" t="s">
        <v>4</v>
      </c>
      <c r="B32" s="24">
        <v>442240</v>
      </c>
      <c r="C32" s="25">
        <v>750703.36000000022</v>
      </c>
    </row>
    <row r="33" spans="1:3" x14ac:dyDescent="0.35">
      <c r="A33" s="2" t="s">
        <v>33</v>
      </c>
      <c r="B33" s="8">
        <v>248790</v>
      </c>
      <c r="C33" s="4">
        <v>413762.90999999992</v>
      </c>
    </row>
    <row r="34" spans="1:3" x14ac:dyDescent="0.35">
      <c r="A34" s="23" t="s">
        <v>4</v>
      </c>
      <c r="B34" s="24">
        <v>248790</v>
      </c>
      <c r="C34" s="25">
        <v>413762.90999999992</v>
      </c>
    </row>
    <row r="35" spans="1:3" s="22" customFormat="1" x14ac:dyDescent="0.35">
      <c r="A35" s="16" t="s">
        <v>9</v>
      </c>
      <c r="B35" s="17">
        <v>306710</v>
      </c>
      <c r="C35" s="18">
        <v>1112580.2999999996</v>
      </c>
    </row>
    <row r="36" spans="1:3" x14ac:dyDescent="0.35">
      <c r="A36" s="2" t="s">
        <v>32</v>
      </c>
      <c r="B36" s="8">
        <v>257630</v>
      </c>
      <c r="C36" s="4">
        <v>934472.4299999997</v>
      </c>
    </row>
    <row r="37" spans="1:3" x14ac:dyDescent="0.35">
      <c r="A37" s="23" t="s">
        <v>4</v>
      </c>
      <c r="B37" s="24">
        <v>257630</v>
      </c>
      <c r="C37" s="25">
        <v>934472.4299999997</v>
      </c>
    </row>
    <row r="38" spans="1:3" x14ac:dyDescent="0.35">
      <c r="A38" s="2" t="s">
        <v>33</v>
      </c>
      <c r="B38" s="8">
        <v>49080</v>
      </c>
      <c r="C38" s="4">
        <v>178107.86999999997</v>
      </c>
    </row>
    <row r="39" spans="1:3" x14ac:dyDescent="0.35">
      <c r="A39" s="23" t="s">
        <v>4</v>
      </c>
      <c r="B39" s="24">
        <v>49080</v>
      </c>
      <c r="C39" s="25">
        <v>178107.86999999997</v>
      </c>
    </row>
    <row r="40" spans="1:3" s="22" customFormat="1" x14ac:dyDescent="0.35">
      <c r="A40" s="16" t="s">
        <v>10</v>
      </c>
      <c r="B40" s="17">
        <v>111570</v>
      </c>
      <c r="C40" s="18">
        <v>390941.27999999968</v>
      </c>
    </row>
    <row r="41" spans="1:3" x14ac:dyDescent="0.35">
      <c r="A41" s="2" t="s">
        <v>32</v>
      </c>
      <c r="B41" s="8">
        <v>111570</v>
      </c>
      <c r="C41" s="4">
        <v>390941.27999999968</v>
      </c>
    </row>
    <row r="42" spans="1:3" x14ac:dyDescent="0.35">
      <c r="A42" s="23" t="s">
        <v>4</v>
      </c>
      <c r="B42" s="24">
        <v>111570</v>
      </c>
      <c r="C42" s="25">
        <v>390941.27999999968</v>
      </c>
    </row>
    <row r="43" spans="1:3" s="22" customFormat="1" x14ac:dyDescent="0.35">
      <c r="A43" s="16" t="s">
        <v>11</v>
      </c>
      <c r="B43" s="17">
        <v>150138</v>
      </c>
      <c r="C43" s="18">
        <v>226532.88000000006</v>
      </c>
    </row>
    <row r="44" spans="1:3" x14ac:dyDescent="0.35">
      <c r="A44" s="2" t="s">
        <v>34</v>
      </c>
      <c r="B44" s="8">
        <v>219</v>
      </c>
      <c r="C44" s="4">
        <v>11258.62</v>
      </c>
    </row>
    <row r="45" spans="1:3" x14ac:dyDescent="0.35">
      <c r="A45" s="23" t="s">
        <v>4</v>
      </c>
      <c r="B45" s="24">
        <v>219</v>
      </c>
      <c r="C45" s="25">
        <v>11258.62</v>
      </c>
    </row>
    <row r="46" spans="1:3" x14ac:dyDescent="0.35">
      <c r="A46" s="2" t="s">
        <v>35</v>
      </c>
      <c r="B46" s="8">
        <v>19659</v>
      </c>
      <c r="C46" s="4">
        <v>75622.009999999995</v>
      </c>
    </row>
    <row r="47" spans="1:3" x14ac:dyDescent="0.35">
      <c r="A47" s="23" t="s">
        <v>4</v>
      </c>
      <c r="B47" s="24">
        <v>19659</v>
      </c>
      <c r="C47" s="25">
        <v>75622.009999999995</v>
      </c>
    </row>
    <row r="48" spans="1:3" x14ac:dyDescent="0.35">
      <c r="A48" s="2" t="s">
        <v>36</v>
      </c>
      <c r="B48" s="8">
        <v>130260</v>
      </c>
      <c r="C48" s="4">
        <v>139652.25000000006</v>
      </c>
    </row>
    <row r="49" spans="1:3" x14ac:dyDescent="0.35">
      <c r="A49" s="23" t="s">
        <v>4</v>
      </c>
      <c r="B49" s="24">
        <v>130260</v>
      </c>
      <c r="C49" s="25">
        <v>139652.25000000006</v>
      </c>
    </row>
    <row r="50" spans="1:3" s="22" customFormat="1" x14ac:dyDescent="0.35">
      <c r="A50" s="16" t="s">
        <v>12</v>
      </c>
      <c r="B50" s="17">
        <v>4123128</v>
      </c>
      <c r="C50" s="18">
        <v>7346633.4700000016</v>
      </c>
    </row>
    <row r="51" spans="1:3" x14ac:dyDescent="0.35">
      <c r="A51" s="2" t="s">
        <v>37</v>
      </c>
      <c r="B51" s="8">
        <v>986390</v>
      </c>
      <c r="C51" s="4">
        <v>1463067.4300000006</v>
      </c>
    </row>
    <row r="52" spans="1:3" x14ac:dyDescent="0.35">
      <c r="A52" s="23" t="s">
        <v>4</v>
      </c>
      <c r="B52" s="24">
        <v>986390</v>
      </c>
      <c r="C52" s="25">
        <v>1463067.4300000006</v>
      </c>
    </row>
    <row r="53" spans="1:3" x14ac:dyDescent="0.35">
      <c r="A53" s="2" t="s">
        <v>38</v>
      </c>
      <c r="B53" s="8">
        <v>4682</v>
      </c>
      <c r="C53" s="4">
        <v>27998.35999999999</v>
      </c>
    </row>
    <row r="54" spans="1:3" x14ac:dyDescent="0.35">
      <c r="A54" s="23" t="s">
        <v>4</v>
      </c>
      <c r="B54" s="24">
        <v>4682</v>
      </c>
      <c r="C54" s="25">
        <v>27998.35999999999</v>
      </c>
    </row>
    <row r="55" spans="1:3" x14ac:dyDescent="0.35">
      <c r="A55" s="2" t="s">
        <v>39</v>
      </c>
      <c r="B55" s="8">
        <v>199</v>
      </c>
      <c r="C55" s="4">
        <v>458.64000000000004</v>
      </c>
    </row>
    <row r="56" spans="1:3" x14ac:dyDescent="0.35">
      <c r="A56" s="23" t="s">
        <v>4</v>
      </c>
      <c r="B56" s="24">
        <v>199</v>
      </c>
      <c r="C56" s="25">
        <v>458.64000000000004</v>
      </c>
    </row>
    <row r="57" spans="1:3" x14ac:dyDescent="0.35">
      <c r="A57" s="2" t="s">
        <v>40</v>
      </c>
      <c r="B57" s="8">
        <v>1303551</v>
      </c>
      <c r="C57" s="4">
        <v>1154230.2700000003</v>
      </c>
    </row>
    <row r="58" spans="1:3" x14ac:dyDescent="0.35">
      <c r="A58" s="23" t="s">
        <v>4</v>
      </c>
      <c r="B58" s="24">
        <v>1303551</v>
      </c>
      <c r="C58" s="25">
        <v>1154230.2700000003</v>
      </c>
    </row>
    <row r="59" spans="1:3" x14ac:dyDescent="0.35">
      <c r="A59" s="2" t="s">
        <v>41</v>
      </c>
      <c r="B59" s="8">
        <v>1249</v>
      </c>
      <c r="C59" s="4">
        <v>5684.2399999999989</v>
      </c>
    </row>
    <row r="60" spans="1:3" x14ac:dyDescent="0.35">
      <c r="A60" s="23" t="s">
        <v>4</v>
      </c>
      <c r="B60" s="24">
        <v>1249</v>
      </c>
      <c r="C60" s="25">
        <v>5684.2399999999989</v>
      </c>
    </row>
    <row r="61" spans="1:3" x14ac:dyDescent="0.35">
      <c r="A61" s="2" t="s">
        <v>42</v>
      </c>
      <c r="B61" s="8">
        <v>25988</v>
      </c>
      <c r="C61" s="4">
        <v>113248.29999999997</v>
      </c>
    </row>
    <row r="62" spans="1:3" x14ac:dyDescent="0.35">
      <c r="A62" s="23" t="s">
        <v>4</v>
      </c>
      <c r="B62" s="24">
        <v>25988</v>
      </c>
      <c r="C62" s="25">
        <v>113248.29999999997</v>
      </c>
    </row>
    <row r="63" spans="1:3" x14ac:dyDescent="0.35">
      <c r="A63" s="2" t="s">
        <v>43</v>
      </c>
      <c r="B63" s="8">
        <v>5153</v>
      </c>
      <c r="C63" s="4">
        <v>232158.09999999995</v>
      </c>
    </row>
    <row r="64" spans="1:3" x14ac:dyDescent="0.35">
      <c r="A64" s="23" t="s">
        <v>4</v>
      </c>
      <c r="B64" s="24">
        <v>5153</v>
      </c>
      <c r="C64" s="25">
        <v>232158.09999999995</v>
      </c>
    </row>
    <row r="65" spans="1:3" x14ac:dyDescent="0.35">
      <c r="A65" s="2" t="s">
        <v>44</v>
      </c>
      <c r="B65" s="8">
        <v>49280</v>
      </c>
      <c r="C65" s="4">
        <v>107923.2</v>
      </c>
    </row>
    <row r="66" spans="1:3" x14ac:dyDescent="0.35">
      <c r="A66" s="23" t="s">
        <v>4</v>
      </c>
      <c r="B66" s="24">
        <v>49280</v>
      </c>
      <c r="C66" s="25">
        <v>107923.2</v>
      </c>
    </row>
    <row r="67" spans="1:3" x14ac:dyDescent="0.35">
      <c r="A67" s="2" t="s">
        <v>45</v>
      </c>
      <c r="B67" s="8">
        <v>22972</v>
      </c>
      <c r="C67" s="4">
        <v>170678.70000000004</v>
      </c>
    </row>
    <row r="68" spans="1:3" x14ac:dyDescent="0.35">
      <c r="A68" s="23" t="s">
        <v>4</v>
      </c>
      <c r="B68" s="24">
        <v>22972</v>
      </c>
      <c r="C68" s="25">
        <v>170678.70000000004</v>
      </c>
    </row>
    <row r="69" spans="1:3" x14ac:dyDescent="0.35">
      <c r="A69" s="2" t="s">
        <v>46</v>
      </c>
      <c r="B69" s="8">
        <v>846444</v>
      </c>
      <c r="C69" s="4">
        <v>334727.6100000001</v>
      </c>
    </row>
    <row r="70" spans="1:3" x14ac:dyDescent="0.35">
      <c r="A70" s="23" t="s">
        <v>4</v>
      </c>
      <c r="B70" s="24">
        <v>846444</v>
      </c>
      <c r="C70" s="25">
        <v>334727.6100000001</v>
      </c>
    </row>
    <row r="71" spans="1:3" x14ac:dyDescent="0.35">
      <c r="A71" s="2" t="s">
        <v>47</v>
      </c>
      <c r="B71" s="8">
        <v>812641</v>
      </c>
      <c r="C71" s="4">
        <v>3682580.4699999997</v>
      </c>
    </row>
    <row r="72" spans="1:3" x14ac:dyDescent="0.35">
      <c r="A72" s="23" t="s">
        <v>4</v>
      </c>
      <c r="B72" s="24">
        <v>812641</v>
      </c>
      <c r="C72" s="25">
        <v>3682580.4699999997</v>
      </c>
    </row>
    <row r="73" spans="1:3" x14ac:dyDescent="0.35">
      <c r="A73" s="2" t="s">
        <v>48</v>
      </c>
      <c r="B73" s="8">
        <v>64579</v>
      </c>
      <c r="C73" s="4">
        <v>53878.15</v>
      </c>
    </row>
    <row r="74" spans="1:3" x14ac:dyDescent="0.35">
      <c r="A74" s="23" t="s">
        <v>4</v>
      </c>
      <c r="B74" s="24">
        <v>64579</v>
      </c>
      <c r="C74" s="25">
        <v>53878.15</v>
      </c>
    </row>
    <row r="75" spans="1:3" s="22" customFormat="1" x14ac:dyDescent="0.35">
      <c r="A75" s="16" t="s">
        <v>13</v>
      </c>
      <c r="B75" s="17">
        <v>13005</v>
      </c>
      <c r="C75" s="18">
        <v>60952.229999999996</v>
      </c>
    </row>
    <row r="76" spans="1:3" x14ac:dyDescent="0.35">
      <c r="A76" s="2" t="s">
        <v>49</v>
      </c>
      <c r="B76" s="8">
        <v>13005</v>
      </c>
      <c r="C76" s="4">
        <v>60952.229999999996</v>
      </c>
    </row>
    <row r="77" spans="1:3" x14ac:dyDescent="0.35">
      <c r="A77" s="23" t="s">
        <v>4</v>
      </c>
      <c r="B77" s="24">
        <v>13005</v>
      </c>
      <c r="C77" s="25">
        <v>60952.229999999996</v>
      </c>
    </row>
    <row r="78" spans="1:3" s="22" customFormat="1" x14ac:dyDescent="0.35">
      <c r="A78" s="16" t="s">
        <v>14</v>
      </c>
      <c r="B78" s="17">
        <v>32115</v>
      </c>
      <c r="C78" s="18">
        <v>551510</v>
      </c>
    </row>
    <row r="79" spans="1:3" x14ac:dyDescent="0.35">
      <c r="A79" s="2" t="s">
        <v>49</v>
      </c>
      <c r="B79" s="8">
        <v>32115</v>
      </c>
      <c r="C79" s="4">
        <v>551510</v>
      </c>
    </row>
    <row r="80" spans="1:3" x14ac:dyDescent="0.35">
      <c r="A80" s="23" t="s">
        <v>4</v>
      </c>
      <c r="B80" s="24">
        <v>32115</v>
      </c>
      <c r="C80" s="25">
        <v>551510</v>
      </c>
    </row>
    <row r="81" spans="1:3" s="22" customFormat="1" x14ac:dyDescent="0.35">
      <c r="A81" s="9" t="s">
        <v>50</v>
      </c>
      <c r="B81" s="10">
        <v>7895082</v>
      </c>
      <c r="C81" s="15">
        <v>22680836.929999989</v>
      </c>
    </row>
  </sheetData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200B1B-9B31-41E4-8C67-6F763C4152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2AE4BE4-05B7-44AE-8B03-6CAF76D5B5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EC8DFF-F471-45CA-B891-EF05E786C41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Total by Main Group 2024-25 Q3</vt:lpstr>
      <vt:lpstr>Subgroup Total 2024-25 Q3</vt:lpstr>
      <vt:lpstr>'Subgroup Total 2024-25 Q3'!Print_Titles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Stoma Applicance Scheme utilisation and expenditure data quarterly report – January to March 2025</dc:title>
  <dc:subject>Bladder and Bowel</dc:subject>
  <dc:creator>Australian Government Department of Health, Disability and Ageing</dc:creator>
  <cp:keywords>Stoma Product Assessment Panel; Bladder and bowel; Medical devices; Health technologies and digital health</cp:keywords>
  <dc:description/>
  <cp:lastModifiedBy>MASCHKE, Elvia</cp:lastModifiedBy>
  <cp:revision/>
  <dcterms:created xsi:type="dcterms:W3CDTF">2025-11-03T21:40:47Z</dcterms:created>
  <dcterms:modified xsi:type="dcterms:W3CDTF">2025-11-20T21:06:43Z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cd3e8b9-ffed-43a8-b7f4-cc2fa0382d36_Enabled">
    <vt:lpwstr>true</vt:lpwstr>
  </property>
  <property fmtid="{D5CDD505-2E9C-101B-9397-08002B2CF9AE}" pid="3" name="MSIP_Label_7cd3e8b9-ffed-43a8-b7f4-cc2fa0382d36_SetDate">
    <vt:lpwstr>2025-11-04T04:56:19Z</vt:lpwstr>
  </property>
  <property fmtid="{D5CDD505-2E9C-101B-9397-08002B2CF9AE}" pid="4" name="MSIP_Label_7cd3e8b9-ffed-43a8-b7f4-cc2fa0382d36_Method">
    <vt:lpwstr>Privileged</vt:lpwstr>
  </property>
  <property fmtid="{D5CDD505-2E9C-101B-9397-08002B2CF9AE}" pid="5" name="MSIP_Label_7cd3e8b9-ffed-43a8-b7f4-cc2fa0382d36_Name">
    <vt:lpwstr>O</vt:lpwstr>
  </property>
  <property fmtid="{D5CDD505-2E9C-101B-9397-08002B2CF9AE}" pid="6" name="MSIP_Label_7cd3e8b9-ffed-43a8-b7f4-cc2fa0382d36_SiteId">
    <vt:lpwstr>34a3929c-73cf-4954-abfe-147dc3517892</vt:lpwstr>
  </property>
  <property fmtid="{D5CDD505-2E9C-101B-9397-08002B2CF9AE}" pid="7" name="MSIP_Label_7cd3e8b9-ffed-43a8-b7f4-cc2fa0382d36_ActionId">
    <vt:lpwstr>ed3e84bc-d770-40f9-8c4c-bfe3db0af1cb</vt:lpwstr>
  </property>
  <property fmtid="{D5CDD505-2E9C-101B-9397-08002B2CF9AE}" pid="8" name="MSIP_Label_7cd3e8b9-ffed-43a8-b7f4-cc2fa0382d36_ContentBits">
    <vt:lpwstr>3</vt:lpwstr>
  </property>
  <property fmtid="{D5CDD505-2E9C-101B-9397-08002B2CF9AE}" pid="9" name="MSIP_Label_7cd3e8b9-ffed-43a8-b7f4-cc2fa0382d36_Tag">
    <vt:lpwstr>10, 0, 1, 1</vt:lpwstr>
  </property>
</Properties>
</file>