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13_ncr:1_{2F2F33C7-A265-41DC-B0EA-7CC4E1D4A532}" xr6:coauthVersionLast="47" xr6:coauthVersionMax="47" xr10:uidLastSave="{00000000-0000-0000-0000-000000000000}"/>
  <bookViews>
    <workbookView xWindow="-110" yWindow="-110" windowWidth="19420" windowHeight="10300" firstSheet="2" activeTab="2" xr2:uid="{0EF50AE4-BDD1-432C-8D04-3905E6E2B51F}"/>
  </bookViews>
  <sheets>
    <sheet name="Total by Main Group 2024-25 Q4" sheetId="8" r:id="rId1"/>
    <sheet name="Subgroup Total 2024-25 Q4" sheetId="9" r:id="rId2"/>
    <sheet name="EOFY Q1-Q4 2024-25" sheetId="14" r:id="rId3"/>
  </sheets>
  <definedNames>
    <definedName name="_xlnm.Print_Titles" localSheetId="2">'EOFY Q1-Q4 2024-25'!$1:$1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4" l="1"/>
  <c r="C27" i="8"/>
</calcChain>
</file>

<file path=xl/sharedStrings.xml><?xml version="1.0" encoding="utf-8"?>
<sst xmlns="http://schemas.openxmlformats.org/spreadsheetml/2006/main" count="174" uniqueCount="57">
  <si>
    <t>Main Group</t>
  </si>
  <si>
    <t>Total Quantity</t>
  </si>
  <si>
    <t>Total Cost</t>
  </si>
  <si>
    <t>Group 01 - One-Piece Closed</t>
  </si>
  <si>
    <t>Q4</t>
  </si>
  <si>
    <t>Group 02 - One-Piece Drainable</t>
  </si>
  <si>
    <t>Group 03 - One-Piece Urostomy</t>
  </si>
  <si>
    <t>Group 04 - Two-Piece Baseplate</t>
  </si>
  <si>
    <t>Group 05 - Two-Piece Closed</t>
  </si>
  <si>
    <t>Group 06 - Two-Piece Drainable</t>
  </si>
  <si>
    <t>Group 07 - Two-Piece Urostomy</t>
  </si>
  <si>
    <t>Group 08 - Alternative Systems</t>
  </si>
  <si>
    <t>Group 09 - Accessories</t>
  </si>
  <si>
    <t>Group 10 - Paediatric</t>
  </si>
  <si>
    <t>Group 11 - Fistulae</t>
  </si>
  <si>
    <t>Grand Total</t>
  </si>
  <si>
    <t>Admin Fee @2.7%</t>
  </si>
  <si>
    <t>GST on Admin @10%</t>
  </si>
  <si>
    <t>Total (including Admin and GST)</t>
  </si>
  <si>
    <t>Subgroup</t>
  </si>
  <si>
    <t>Total Quantity Q4 2024-25</t>
  </si>
  <si>
    <t>Total Cost Q4 2024-25</t>
  </si>
  <si>
    <t>(a) Stoma Caps</t>
  </si>
  <si>
    <t>(b) Flat Baseplate</t>
  </si>
  <si>
    <t>(c) Convex Baseplate</t>
  </si>
  <si>
    <t>(a) Flat Baseplate</t>
  </si>
  <si>
    <t>(b) Convex Baseplate</t>
  </si>
  <si>
    <t>(a) Mechanical Coupling - Flat</t>
  </si>
  <si>
    <t>(b) Mechanical Coupling - Extended Wear</t>
  </si>
  <si>
    <t>(c) Mechanical Coupling - Convex</t>
  </si>
  <si>
    <t>(d) Adhesive Coupling - Flat</t>
  </si>
  <si>
    <t>(f) Adhesive Coupling - Convex</t>
  </si>
  <si>
    <t>(a) Mechanical Coupling</t>
  </si>
  <si>
    <t>(b) Adhesive Coupling</t>
  </si>
  <si>
    <t>(a) Plug Systems</t>
  </si>
  <si>
    <t>(b) Irrigation</t>
  </si>
  <si>
    <t>(c) Catheters</t>
  </si>
  <si>
    <t>(a) Adhesive Barrier</t>
  </si>
  <si>
    <t>(b) Belts</t>
  </si>
  <si>
    <t>(c) Clamps and Clips</t>
  </si>
  <si>
    <t>(d) Cleansers and Solvents</t>
  </si>
  <si>
    <t>(f) Creams and Ointments</t>
  </si>
  <si>
    <t>(g) Deodorants</t>
  </si>
  <si>
    <t>(h) Hernia Support Belts and Garments</t>
  </si>
  <si>
    <t>(i) Night Drainage</t>
  </si>
  <si>
    <t>(j) Powders and Pastes</t>
  </si>
  <si>
    <t>(k) Protective Films</t>
  </si>
  <si>
    <t>(l) Seals</t>
  </si>
  <si>
    <t>(m) Miscellaneous</t>
  </si>
  <si>
    <t>(a) All</t>
  </si>
  <si>
    <t xml:space="preserve">Main Group </t>
  </si>
  <si>
    <t>Total Quantity Q1-4 2024 -25</t>
  </si>
  <si>
    <t>Total Cost Q1-4 2024-25</t>
  </si>
  <si>
    <t>Q1</t>
  </si>
  <si>
    <t>Q2</t>
  </si>
  <si>
    <t>Q3</t>
  </si>
  <si>
    <t>Subtotal (all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</si>
</sst>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0" applyFont="1"/>
    <xf numFmtId="0" fontId="5" fillId="2" borderId="0" xfId="2" applyFont="1" applyFill="1"/>
    <xf numFmtId="0" fontId="4" fillId="0" borderId="0" xfId="0" applyFont="1" applyAlignment="1">
      <alignment horizontal="left"/>
    </xf>
    <xf numFmtId="164" fontId="4" fillId="0" borderId="0" xfId="0" applyNumberFormat="1" applyFont="1"/>
    <xf numFmtId="3" fontId="4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2" xfId="1" applyNumberFormat="1" applyFont="1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/>
    <xf numFmtId="164" fontId="2" fillId="2" borderId="5" xfId="1" applyNumberFormat="1" applyFont="1" applyFill="1" applyBorder="1"/>
    <xf numFmtId="0" fontId="5" fillId="2" borderId="0" xfId="0" applyFont="1" applyFill="1" applyAlignment="1">
      <alignment horizontal="left"/>
    </xf>
    <xf numFmtId="3" fontId="5" fillId="2" borderId="0" xfId="0" applyNumberFormat="1" applyFont="1" applyFill="1"/>
    <xf numFmtId="164" fontId="5" fillId="2" borderId="0" xfId="0" applyNumberFormat="1" applyFont="1" applyFill="1"/>
    <xf numFmtId="0" fontId="5" fillId="3" borderId="0" xfId="0" applyFont="1" applyFill="1" applyAlignment="1">
      <alignment horizontal="left"/>
    </xf>
    <xf numFmtId="3" fontId="5" fillId="3" borderId="0" xfId="0" applyNumberFormat="1" applyFont="1" applyFill="1"/>
    <xf numFmtId="164" fontId="5" fillId="3" borderId="0" xfId="0" applyNumberFormat="1" applyFont="1" applyFill="1"/>
    <xf numFmtId="0" fontId="4" fillId="0" borderId="0" xfId="0" applyFont="1" applyAlignment="1">
      <alignment horizontal="left" indent="1"/>
    </xf>
    <xf numFmtId="0" fontId="4" fillId="4" borderId="0" xfId="0" applyFont="1" applyFill="1" applyAlignment="1">
      <alignment horizontal="left" indent="1"/>
    </xf>
    <xf numFmtId="3" fontId="4" fillId="4" borderId="0" xfId="0" applyNumberFormat="1" applyFont="1" applyFill="1"/>
    <xf numFmtId="164" fontId="4" fillId="4" borderId="0" xfId="0" applyNumberFormat="1" applyFont="1" applyFill="1"/>
    <xf numFmtId="0" fontId="5" fillId="2" borderId="7" xfId="0" applyFont="1" applyFill="1" applyBorder="1"/>
    <xf numFmtId="3" fontId="5" fillId="2" borderId="7" xfId="0" applyNumberFormat="1" applyFont="1" applyFill="1" applyBorder="1"/>
    <xf numFmtId="0" fontId="4" fillId="4" borderId="0" xfId="0" applyFont="1" applyFill="1" applyAlignment="1">
      <alignment horizontal="left"/>
    </xf>
    <xf numFmtId="3" fontId="5" fillId="2" borderId="6" xfId="0" applyNumberFormat="1" applyFont="1" applyFill="1" applyBorder="1"/>
    <xf numFmtId="164" fontId="5" fillId="2" borderId="6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0" xfId="0" applyFont="1" applyFill="1"/>
    <xf numFmtId="164" fontId="5" fillId="2" borderId="2" xfId="1" applyNumberFormat="1" applyFont="1" applyFill="1" applyBorder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/>
    <xf numFmtId="164" fontId="5" fillId="2" borderId="5" xfId="1" applyNumberFormat="1" applyFont="1" applyFill="1" applyBorder="1"/>
  </cellXfs>
  <cellStyles count="3">
    <cellStyle name="Currency" xfId="1" builtinId="4"/>
    <cellStyle name="Normal" xfId="0" builtinId="0"/>
    <cellStyle name="Normal 2" xfId="2" xr:uid="{B64B0FD1-B455-4B3E-B7CA-F13C31ED4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A24C-E10F-4FEC-B062-BE8D4D6493BB}">
  <dimension ref="A1:C27"/>
  <sheetViews>
    <sheetView showGridLines="0" workbookViewId="0">
      <selection activeCell="A2" sqref="A2:XFD2"/>
    </sheetView>
  </sheetViews>
  <sheetFormatPr defaultRowHeight="12.5" x14ac:dyDescent="0.25"/>
  <cols>
    <col min="1" max="2" width="29.1796875" customWidth="1"/>
    <col min="3" max="3" width="43.26953125" customWidth="1"/>
  </cols>
  <sheetData>
    <row r="1" spans="1:3" s="1" customFormat="1" ht="14.5" x14ac:dyDescent="0.35">
      <c r="A1" s="2" t="s">
        <v>0</v>
      </c>
      <c r="B1" s="2" t="s">
        <v>1</v>
      </c>
      <c r="C1" s="2" t="s">
        <v>2</v>
      </c>
    </row>
    <row r="2" spans="1:3" ht="14.5" x14ac:dyDescent="0.35">
      <c r="A2" s="15" t="s">
        <v>3</v>
      </c>
      <c r="B2" s="16">
        <v>1317340</v>
      </c>
      <c r="C2" s="17">
        <v>4509274.4799999986</v>
      </c>
    </row>
    <row r="3" spans="1:3" ht="14.5" x14ac:dyDescent="0.35">
      <c r="A3" s="3" t="s">
        <v>4</v>
      </c>
      <c r="B3" s="5">
        <v>1317340</v>
      </c>
      <c r="C3" s="4">
        <v>4509274.4799999986</v>
      </c>
    </row>
    <row r="4" spans="1:3" ht="14.5" x14ac:dyDescent="0.35">
      <c r="A4" s="15" t="s">
        <v>5</v>
      </c>
      <c r="B4" s="16">
        <v>923730</v>
      </c>
      <c r="C4" s="17">
        <v>5574578.6799999988</v>
      </c>
    </row>
    <row r="5" spans="1:3" ht="14.5" x14ac:dyDescent="0.35">
      <c r="A5" s="3" t="s">
        <v>4</v>
      </c>
      <c r="B5" s="5">
        <v>923730</v>
      </c>
      <c r="C5" s="4">
        <v>5574578.6799999988</v>
      </c>
    </row>
    <row r="6" spans="1:3" ht="14.5" x14ac:dyDescent="0.35">
      <c r="A6" s="15" t="s">
        <v>6</v>
      </c>
      <c r="B6" s="16">
        <v>308352</v>
      </c>
      <c r="C6" s="17">
        <v>1878825.7299999991</v>
      </c>
    </row>
    <row r="7" spans="1:3" ht="14.5" x14ac:dyDescent="0.35">
      <c r="A7" s="3" t="s">
        <v>4</v>
      </c>
      <c r="B7" s="5">
        <v>308352</v>
      </c>
      <c r="C7" s="4">
        <v>1878825.7299999991</v>
      </c>
    </row>
    <row r="8" spans="1:3" ht="14.5" x14ac:dyDescent="0.35">
      <c r="A8" s="15" t="s">
        <v>7</v>
      </c>
      <c r="B8" s="16">
        <v>473084</v>
      </c>
      <c r="C8" s="17">
        <v>2543001.4500000016</v>
      </c>
    </row>
    <row r="9" spans="1:3" ht="14.5" x14ac:dyDescent="0.35">
      <c r="A9" s="3" t="s">
        <v>4</v>
      </c>
      <c r="B9" s="5">
        <v>473084</v>
      </c>
      <c r="C9" s="4">
        <v>2543001.4500000016</v>
      </c>
    </row>
    <row r="10" spans="1:3" ht="14.5" x14ac:dyDescent="0.35">
      <c r="A10" s="15" t="s">
        <v>8</v>
      </c>
      <c r="B10" s="16">
        <v>852100</v>
      </c>
      <c r="C10" s="17">
        <v>1439214.7000000004</v>
      </c>
    </row>
    <row r="11" spans="1:3" ht="14.5" x14ac:dyDescent="0.35">
      <c r="A11" s="3" t="s">
        <v>4</v>
      </c>
      <c r="B11" s="5">
        <v>852100</v>
      </c>
      <c r="C11" s="4">
        <v>1439214.7000000004</v>
      </c>
    </row>
    <row r="12" spans="1:3" ht="14.5" x14ac:dyDescent="0.35">
      <c r="A12" s="15" t="s">
        <v>9</v>
      </c>
      <c r="B12" s="16">
        <v>371660</v>
      </c>
      <c r="C12" s="17">
        <v>1350267.2500000012</v>
      </c>
    </row>
    <row r="13" spans="1:3" ht="14.5" x14ac:dyDescent="0.35">
      <c r="A13" s="3" t="s">
        <v>4</v>
      </c>
      <c r="B13" s="5">
        <v>371660</v>
      </c>
      <c r="C13" s="4">
        <v>1350267.2500000012</v>
      </c>
    </row>
    <row r="14" spans="1:3" ht="14.5" x14ac:dyDescent="0.35">
      <c r="A14" s="15" t="s">
        <v>10</v>
      </c>
      <c r="B14" s="16">
        <v>125270</v>
      </c>
      <c r="C14" s="17">
        <v>438946.0799999999</v>
      </c>
    </row>
    <row r="15" spans="1:3" ht="14.5" x14ac:dyDescent="0.35">
      <c r="A15" s="3" t="s">
        <v>4</v>
      </c>
      <c r="B15" s="5">
        <v>125270</v>
      </c>
      <c r="C15" s="4">
        <v>438946.0799999999</v>
      </c>
    </row>
    <row r="16" spans="1:3" ht="14.5" x14ac:dyDescent="0.35">
      <c r="A16" s="15" t="s">
        <v>11</v>
      </c>
      <c r="B16" s="16">
        <v>185359</v>
      </c>
      <c r="C16" s="17">
        <v>250829.77000000011</v>
      </c>
    </row>
    <row r="17" spans="1:3" ht="14.5" x14ac:dyDescent="0.35">
      <c r="A17" s="3" t="s">
        <v>4</v>
      </c>
      <c r="B17" s="5">
        <v>185359</v>
      </c>
      <c r="C17" s="4">
        <v>250829.77000000011</v>
      </c>
    </row>
    <row r="18" spans="1:3" ht="14.5" x14ac:dyDescent="0.35">
      <c r="A18" s="15" t="s">
        <v>12</v>
      </c>
      <c r="B18" s="16">
        <v>5012399</v>
      </c>
      <c r="C18" s="17">
        <v>8970341.4200000055</v>
      </c>
    </row>
    <row r="19" spans="1:3" ht="14.5" x14ac:dyDescent="0.35">
      <c r="A19" s="3" t="s">
        <v>4</v>
      </c>
      <c r="B19" s="5">
        <v>5012399</v>
      </c>
      <c r="C19" s="4">
        <v>8970341.4200000055</v>
      </c>
    </row>
    <row r="20" spans="1:3" ht="14.5" x14ac:dyDescent="0.35">
      <c r="A20" s="15" t="s">
        <v>13</v>
      </c>
      <c r="B20" s="16">
        <v>16140</v>
      </c>
      <c r="C20" s="17">
        <v>77109.739999999991</v>
      </c>
    </row>
    <row r="21" spans="1:3" ht="14.5" x14ac:dyDescent="0.35">
      <c r="A21" s="3" t="s">
        <v>4</v>
      </c>
      <c r="B21" s="5">
        <v>16140</v>
      </c>
      <c r="C21" s="4">
        <v>77109.739999999991</v>
      </c>
    </row>
    <row r="22" spans="1:3" ht="14.5" x14ac:dyDescent="0.35">
      <c r="A22" s="15" t="s">
        <v>14</v>
      </c>
      <c r="B22" s="16">
        <v>37110</v>
      </c>
      <c r="C22" s="17">
        <v>633840.59999999974</v>
      </c>
    </row>
    <row r="23" spans="1:3" ht="14.5" x14ac:dyDescent="0.35">
      <c r="A23" s="3" t="s">
        <v>4</v>
      </c>
      <c r="B23" s="5">
        <v>37110</v>
      </c>
      <c r="C23" s="4">
        <v>633840.59999999974</v>
      </c>
    </row>
    <row r="24" spans="1:3" s="1" customFormat="1" ht="14.5" x14ac:dyDescent="0.35">
      <c r="A24" s="12" t="s">
        <v>15</v>
      </c>
      <c r="B24" s="13">
        <v>9622544</v>
      </c>
      <c r="C24" s="14">
        <v>27666229.900000002</v>
      </c>
    </row>
    <row r="25" spans="1:3" ht="13" x14ac:dyDescent="0.3">
      <c r="A25" s="6" t="s">
        <v>16</v>
      </c>
      <c r="B25" s="7"/>
      <c r="C25" s="8">
        <v>746988.19900000002</v>
      </c>
    </row>
    <row r="26" spans="1:3" ht="13" x14ac:dyDescent="0.3">
      <c r="A26" s="6" t="s">
        <v>17</v>
      </c>
      <c r="B26" s="7"/>
      <c r="C26" s="8">
        <v>74698.820000000007</v>
      </c>
    </row>
    <row r="27" spans="1:3" ht="13" x14ac:dyDescent="0.3">
      <c r="A27" s="9" t="s">
        <v>18</v>
      </c>
      <c r="B27" s="10"/>
      <c r="C27" s="11">
        <f>SUM(C24:C26)</f>
        <v>28487916.919000003</v>
      </c>
    </row>
  </sheetData>
  <pageMargins left="0.7" right="0.7" top="0.75" bottom="0.75" header="0.3" footer="0.3"/>
  <ignoredErrors>
    <ignoredError sqref="C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F363-2D53-4014-89B3-9A8AF69B9FB5}">
  <dimension ref="A1:C81"/>
  <sheetViews>
    <sheetView showGridLines="0" workbookViewId="0">
      <selection activeCell="H18" sqref="H18"/>
    </sheetView>
  </sheetViews>
  <sheetFormatPr defaultRowHeight="12.5" x14ac:dyDescent="0.25"/>
  <cols>
    <col min="1" max="1" width="59.81640625" customWidth="1"/>
    <col min="2" max="2" width="37.453125" customWidth="1"/>
    <col min="3" max="3" width="35" customWidth="1"/>
  </cols>
  <sheetData>
    <row r="1" spans="1:3" s="1" customFormat="1" ht="14.5" x14ac:dyDescent="0.35">
      <c r="A1" s="2" t="s">
        <v>19</v>
      </c>
      <c r="B1" s="2" t="s">
        <v>20</v>
      </c>
      <c r="C1" s="2" t="s">
        <v>21</v>
      </c>
    </row>
    <row r="2" spans="1:3" ht="14.5" x14ac:dyDescent="0.35">
      <c r="A2" s="15" t="s">
        <v>3</v>
      </c>
      <c r="B2" s="16">
        <v>1317340</v>
      </c>
      <c r="C2" s="17">
        <v>4509274.4800000023</v>
      </c>
    </row>
    <row r="3" spans="1:3" ht="14.5" x14ac:dyDescent="0.35">
      <c r="A3" s="18" t="s">
        <v>22</v>
      </c>
      <c r="B3" s="5">
        <v>38400</v>
      </c>
      <c r="C3" s="4">
        <v>52723.200000000012</v>
      </c>
    </row>
    <row r="4" spans="1:3" ht="14.5" x14ac:dyDescent="0.35">
      <c r="A4" s="19" t="s">
        <v>4</v>
      </c>
      <c r="B4" s="20">
        <v>38400</v>
      </c>
      <c r="C4" s="21">
        <v>52723.200000000012</v>
      </c>
    </row>
    <row r="5" spans="1:3" ht="14.5" x14ac:dyDescent="0.35">
      <c r="A5" s="18" t="s">
        <v>23</v>
      </c>
      <c r="B5" s="5">
        <v>824490</v>
      </c>
      <c r="C5" s="4">
        <v>2380869.5700000022</v>
      </c>
    </row>
    <row r="6" spans="1:3" ht="14.5" x14ac:dyDescent="0.35">
      <c r="A6" s="19" t="s">
        <v>4</v>
      </c>
      <c r="B6" s="20">
        <v>824490</v>
      </c>
      <c r="C6" s="21">
        <v>2380869.5700000022</v>
      </c>
    </row>
    <row r="7" spans="1:3" ht="14.5" x14ac:dyDescent="0.35">
      <c r="A7" s="18" t="s">
        <v>24</v>
      </c>
      <c r="B7" s="5">
        <v>454450</v>
      </c>
      <c r="C7" s="4">
        <v>2075681.7099999995</v>
      </c>
    </row>
    <row r="8" spans="1:3" ht="14.5" x14ac:dyDescent="0.35">
      <c r="A8" s="19" t="s">
        <v>4</v>
      </c>
      <c r="B8" s="20">
        <v>454450</v>
      </c>
      <c r="C8" s="21">
        <v>2075681.7099999995</v>
      </c>
    </row>
    <row r="9" spans="1:3" ht="14.5" x14ac:dyDescent="0.35">
      <c r="A9" s="15" t="s">
        <v>5</v>
      </c>
      <c r="B9" s="16">
        <v>923730</v>
      </c>
      <c r="C9" s="17">
        <v>5574578.6799999969</v>
      </c>
    </row>
    <row r="10" spans="1:3" ht="14.5" x14ac:dyDescent="0.35">
      <c r="A10" s="18" t="s">
        <v>25</v>
      </c>
      <c r="B10" s="5">
        <v>234310</v>
      </c>
      <c r="C10" s="4">
        <v>1103363.4299999997</v>
      </c>
    </row>
    <row r="11" spans="1:3" ht="14.5" x14ac:dyDescent="0.35">
      <c r="A11" s="19" t="s">
        <v>4</v>
      </c>
      <c r="B11" s="20">
        <v>234310</v>
      </c>
      <c r="C11" s="21">
        <v>1103363.4299999997</v>
      </c>
    </row>
    <row r="12" spans="1:3" ht="14.5" x14ac:dyDescent="0.35">
      <c r="A12" s="18" t="s">
        <v>26</v>
      </c>
      <c r="B12" s="5">
        <v>689420</v>
      </c>
      <c r="C12" s="4">
        <v>4471215.2499999972</v>
      </c>
    </row>
    <row r="13" spans="1:3" ht="14.5" x14ac:dyDescent="0.35">
      <c r="A13" s="19" t="s">
        <v>4</v>
      </c>
      <c r="B13" s="20">
        <v>689420</v>
      </c>
      <c r="C13" s="21">
        <v>4471215.2499999972</v>
      </c>
    </row>
    <row r="14" spans="1:3" s="1" customFormat="1" ht="14.5" x14ac:dyDescent="0.35">
      <c r="A14" s="15" t="s">
        <v>6</v>
      </c>
      <c r="B14" s="16">
        <v>308352</v>
      </c>
      <c r="C14" s="17">
        <v>1878825.7299999997</v>
      </c>
    </row>
    <row r="15" spans="1:3" ht="14.5" x14ac:dyDescent="0.35">
      <c r="A15" s="18" t="s">
        <v>25</v>
      </c>
      <c r="B15" s="5">
        <v>50712</v>
      </c>
      <c r="C15" s="4">
        <v>236886.9200000001</v>
      </c>
    </row>
    <row r="16" spans="1:3" ht="14.5" x14ac:dyDescent="0.35">
      <c r="A16" s="19" t="s">
        <v>4</v>
      </c>
      <c r="B16" s="20">
        <v>50712</v>
      </c>
      <c r="C16" s="21">
        <v>236886.9200000001</v>
      </c>
    </row>
    <row r="17" spans="1:3" ht="14.5" x14ac:dyDescent="0.35">
      <c r="A17" s="18" t="s">
        <v>26</v>
      </c>
      <c r="B17" s="5">
        <v>257640</v>
      </c>
      <c r="C17" s="4">
        <v>1641938.8099999996</v>
      </c>
    </row>
    <row r="18" spans="1:3" ht="14.5" x14ac:dyDescent="0.35">
      <c r="A18" s="19" t="s">
        <v>4</v>
      </c>
      <c r="B18" s="20">
        <v>257640</v>
      </c>
      <c r="C18" s="21">
        <v>1641938.8099999996</v>
      </c>
    </row>
    <row r="19" spans="1:3" s="1" customFormat="1" ht="14.5" x14ac:dyDescent="0.35">
      <c r="A19" s="15" t="s">
        <v>7</v>
      </c>
      <c r="B19" s="16">
        <v>473084</v>
      </c>
      <c r="C19" s="17">
        <v>2543001.4500000007</v>
      </c>
    </row>
    <row r="20" spans="1:3" ht="14.5" x14ac:dyDescent="0.35">
      <c r="A20" s="18" t="s">
        <v>27</v>
      </c>
      <c r="B20" s="5">
        <v>102275</v>
      </c>
      <c r="C20" s="4">
        <v>423595.09000000014</v>
      </c>
    </row>
    <row r="21" spans="1:3" ht="14.5" x14ac:dyDescent="0.35">
      <c r="A21" s="19" t="s">
        <v>4</v>
      </c>
      <c r="B21" s="20">
        <v>102275</v>
      </c>
      <c r="C21" s="21">
        <v>423595.09000000014</v>
      </c>
    </row>
    <row r="22" spans="1:3" ht="14.5" x14ac:dyDescent="0.35">
      <c r="A22" s="18" t="s">
        <v>28</v>
      </c>
      <c r="B22" s="5">
        <v>68875</v>
      </c>
      <c r="C22" s="4">
        <v>326605.25000000006</v>
      </c>
    </row>
    <row r="23" spans="1:3" ht="14.5" x14ac:dyDescent="0.35">
      <c r="A23" s="19" t="s">
        <v>4</v>
      </c>
      <c r="B23" s="20">
        <v>68875</v>
      </c>
      <c r="C23" s="21">
        <v>326605.25000000006</v>
      </c>
    </row>
    <row r="24" spans="1:3" ht="14.5" x14ac:dyDescent="0.35">
      <c r="A24" s="18" t="s">
        <v>29</v>
      </c>
      <c r="B24" s="5">
        <v>189929</v>
      </c>
      <c r="C24" s="4">
        <v>1109178.4400000002</v>
      </c>
    </row>
    <row r="25" spans="1:3" ht="14.5" x14ac:dyDescent="0.35">
      <c r="A25" s="19" t="s">
        <v>4</v>
      </c>
      <c r="B25" s="20">
        <v>189929</v>
      </c>
      <c r="C25" s="21">
        <v>1109178.4400000002</v>
      </c>
    </row>
    <row r="26" spans="1:3" ht="14.5" x14ac:dyDescent="0.35">
      <c r="A26" s="18" t="s">
        <v>30</v>
      </c>
      <c r="B26" s="5">
        <v>53365</v>
      </c>
      <c r="C26" s="4">
        <v>277247.47000000003</v>
      </c>
    </row>
    <row r="27" spans="1:3" ht="14.5" x14ac:dyDescent="0.35">
      <c r="A27" s="19" t="s">
        <v>4</v>
      </c>
      <c r="B27" s="20">
        <v>53365</v>
      </c>
      <c r="C27" s="21">
        <v>277247.47000000003</v>
      </c>
    </row>
    <row r="28" spans="1:3" ht="14.5" x14ac:dyDescent="0.35">
      <c r="A28" s="18" t="s">
        <v>31</v>
      </c>
      <c r="B28" s="5">
        <v>58640</v>
      </c>
      <c r="C28" s="4">
        <v>406375.20000000007</v>
      </c>
    </row>
    <row r="29" spans="1:3" ht="14.5" x14ac:dyDescent="0.35">
      <c r="A29" s="19" t="s">
        <v>4</v>
      </c>
      <c r="B29" s="20">
        <v>58640</v>
      </c>
      <c r="C29" s="21">
        <v>406375.20000000007</v>
      </c>
    </row>
    <row r="30" spans="1:3" s="1" customFormat="1" ht="14.5" x14ac:dyDescent="0.35">
      <c r="A30" s="15" t="s">
        <v>8</v>
      </c>
      <c r="B30" s="16">
        <v>852100</v>
      </c>
      <c r="C30" s="17">
        <v>1439214.7</v>
      </c>
    </row>
    <row r="31" spans="1:3" ht="14.5" x14ac:dyDescent="0.35">
      <c r="A31" s="18" t="s">
        <v>32</v>
      </c>
      <c r="B31" s="5">
        <v>554410</v>
      </c>
      <c r="C31" s="4">
        <v>942963.6399999999</v>
      </c>
    </row>
    <row r="32" spans="1:3" ht="14.5" x14ac:dyDescent="0.35">
      <c r="A32" s="19" t="s">
        <v>4</v>
      </c>
      <c r="B32" s="20">
        <v>554410</v>
      </c>
      <c r="C32" s="21">
        <v>942963.6399999999</v>
      </c>
    </row>
    <row r="33" spans="1:3" ht="14.5" x14ac:dyDescent="0.35">
      <c r="A33" s="18" t="s">
        <v>33</v>
      </c>
      <c r="B33" s="5">
        <v>297690</v>
      </c>
      <c r="C33" s="4">
        <v>496251.06000000006</v>
      </c>
    </row>
    <row r="34" spans="1:3" ht="14.5" x14ac:dyDescent="0.35">
      <c r="A34" s="19" t="s">
        <v>4</v>
      </c>
      <c r="B34" s="20">
        <v>297690</v>
      </c>
      <c r="C34" s="21">
        <v>496251.06000000006</v>
      </c>
    </row>
    <row r="35" spans="1:3" s="1" customFormat="1" ht="14.5" x14ac:dyDescent="0.35">
      <c r="A35" s="15" t="s">
        <v>9</v>
      </c>
      <c r="B35" s="16">
        <v>371660</v>
      </c>
      <c r="C35" s="17">
        <v>1350267.2500000005</v>
      </c>
    </row>
    <row r="36" spans="1:3" ht="14.5" x14ac:dyDescent="0.35">
      <c r="A36" s="18" t="s">
        <v>32</v>
      </c>
      <c r="B36" s="5">
        <v>311760</v>
      </c>
      <c r="C36" s="4">
        <v>1132684.0000000005</v>
      </c>
    </row>
    <row r="37" spans="1:3" ht="14.5" x14ac:dyDescent="0.35">
      <c r="A37" s="19" t="s">
        <v>4</v>
      </c>
      <c r="B37" s="20">
        <v>311760</v>
      </c>
      <c r="C37" s="21">
        <v>1132684.0000000005</v>
      </c>
    </row>
    <row r="38" spans="1:3" ht="14.5" x14ac:dyDescent="0.35">
      <c r="A38" s="18" t="s">
        <v>33</v>
      </c>
      <c r="B38" s="5">
        <v>59900</v>
      </c>
      <c r="C38" s="4">
        <v>217583.25</v>
      </c>
    </row>
    <row r="39" spans="1:3" ht="14.5" x14ac:dyDescent="0.35">
      <c r="A39" s="19" t="s">
        <v>4</v>
      </c>
      <c r="B39" s="20">
        <v>59900</v>
      </c>
      <c r="C39" s="21">
        <v>217583.25</v>
      </c>
    </row>
    <row r="40" spans="1:3" s="1" customFormat="1" ht="14.5" x14ac:dyDescent="0.35">
      <c r="A40" s="15" t="s">
        <v>10</v>
      </c>
      <c r="B40" s="16">
        <v>125270</v>
      </c>
      <c r="C40" s="17">
        <v>438946.0799999999</v>
      </c>
    </row>
    <row r="41" spans="1:3" ht="14.5" x14ac:dyDescent="0.35">
      <c r="A41" s="18" t="s">
        <v>32</v>
      </c>
      <c r="B41" s="5">
        <v>125270</v>
      </c>
      <c r="C41" s="4">
        <v>438946.0799999999</v>
      </c>
    </row>
    <row r="42" spans="1:3" ht="14.5" x14ac:dyDescent="0.35">
      <c r="A42" s="19" t="s">
        <v>4</v>
      </c>
      <c r="B42" s="20">
        <v>125270</v>
      </c>
      <c r="C42" s="21">
        <v>438946.0799999999</v>
      </c>
    </row>
    <row r="43" spans="1:3" s="1" customFormat="1" ht="14.5" x14ac:dyDescent="0.35">
      <c r="A43" s="15" t="s">
        <v>11</v>
      </c>
      <c r="B43" s="16">
        <v>185359</v>
      </c>
      <c r="C43" s="17">
        <v>250829.77000000002</v>
      </c>
    </row>
    <row r="44" spans="1:3" ht="14.5" x14ac:dyDescent="0.35">
      <c r="A44" s="18" t="s">
        <v>34</v>
      </c>
      <c r="B44" s="5">
        <v>258</v>
      </c>
      <c r="C44" s="4">
        <v>13268.679999999998</v>
      </c>
    </row>
    <row r="45" spans="1:3" ht="14.5" x14ac:dyDescent="0.35">
      <c r="A45" s="19" t="s">
        <v>4</v>
      </c>
      <c r="B45" s="20">
        <v>258</v>
      </c>
      <c r="C45" s="21">
        <v>13268.679999999998</v>
      </c>
    </row>
    <row r="46" spans="1:3" ht="14.5" x14ac:dyDescent="0.35">
      <c r="A46" s="18" t="s">
        <v>35</v>
      </c>
      <c r="B46" s="5">
        <v>24421</v>
      </c>
      <c r="C46" s="4">
        <v>66701.999999999985</v>
      </c>
    </row>
    <row r="47" spans="1:3" ht="14.5" x14ac:dyDescent="0.35">
      <c r="A47" s="19" t="s">
        <v>4</v>
      </c>
      <c r="B47" s="20">
        <v>24421</v>
      </c>
      <c r="C47" s="21">
        <v>66701.999999999985</v>
      </c>
    </row>
    <row r="48" spans="1:3" ht="14.5" x14ac:dyDescent="0.35">
      <c r="A48" s="18" t="s">
        <v>36</v>
      </c>
      <c r="B48" s="5">
        <v>160680</v>
      </c>
      <c r="C48" s="4">
        <v>170859.09000000003</v>
      </c>
    </row>
    <row r="49" spans="1:3" ht="14.5" x14ac:dyDescent="0.35">
      <c r="A49" s="19" t="s">
        <v>4</v>
      </c>
      <c r="B49" s="20">
        <v>160680</v>
      </c>
      <c r="C49" s="21">
        <v>170859.09000000003</v>
      </c>
    </row>
    <row r="50" spans="1:3" s="1" customFormat="1" ht="14.5" x14ac:dyDescent="0.35">
      <c r="A50" s="15" t="s">
        <v>12</v>
      </c>
      <c r="B50" s="16">
        <v>5012399</v>
      </c>
      <c r="C50" s="17">
        <v>8970341.4199999981</v>
      </c>
    </row>
    <row r="51" spans="1:3" ht="14.5" x14ac:dyDescent="0.35">
      <c r="A51" s="18" t="s">
        <v>37</v>
      </c>
      <c r="B51" s="5">
        <v>1210264</v>
      </c>
      <c r="C51" s="4">
        <v>1798063.6099999996</v>
      </c>
    </row>
    <row r="52" spans="1:3" ht="14.5" x14ac:dyDescent="0.35">
      <c r="A52" s="19" t="s">
        <v>4</v>
      </c>
      <c r="B52" s="20">
        <v>1210264</v>
      </c>
      <c r="C52" s="21">
        <v>1798063.6099999996</v>
      </c>
    </row>
    <row r="53" spans="1:3" ht="14.5" x14ac:dyDescent="0.35">
      <c r="A53" s="18" t="s">
        <v>38</v>
      </c>
      <c r="B53" s="5">
        <v>5295</v>
      </c>
      <c r="C53" s="4">
        <v>31664.099999999988</v>
      </c>
    </row>
    <row r="54" spans="1:3" ht="14.5" x14ac:dyDescent="0.35">
      <c r="A54" s="19" t="s">
        <v>4</v>
      </c>
      <c r="B54" s="20">
        <v>5295</v>
      </c>
      <c r="C54" s="21">
        <v>31664.099999999988</v>
      </c>
    </row>
    <row r="55" spans="1:3" ht="14.5" x14ac:dyDescent="0.35">
      <c r="A55" s="18" t="s">
        <v>39</v>
      </c>
      <c r="B55" s="5">
        <v>198</v>
      </c>
      <c r="C55" s="4">
        <v>456.33000000000004</v>
      </c>
    </row>
    <row r="56" spans="1:3" ht="14.5" x14ac:dyDescent="0.35">
      <c r="A56" s="19" t="s">
        <v>4</v>
      </c>
      <c r="B56" s="20">
        <v>198</v>
      </c>
      <c r="C56" s="21">
        <v>456.33000000000004</v>
      </c>
    </row>
    <row r="57" spans="1:3" ht="14.5" x14ac:dyDescent="0.35">
      <c r="A57" s="18" t="s">
        <v>40</v>
      </c>
      <c r="B57" s="5">
        <v>1571497</v>
      </c>
      <c r="C57" s="4">
        <v>1424643.6400000006</v>
      </c>
    </row>
    <row r="58" spans="1:3" ht="14.5" x14ac:dyDescent="0.35">
      <c r="A58" s="19" t="s">
        <v>4</v>
      </c>
      <c r="B58" s="20">
        <v>1571497</v>
      </c>
      <c r="C58" s="21">
        <v>1424643.6400000006</v>
      </c>
    </row>
    <row r="59" spans="1:3" ht="14.5" x14ac:dyDescent="0.35">
      <c r="A59" s="18" t="s">
        <v>41</v>
      </c>
      <c r="B59" s="5">
        <v>1498</v>
      </c>
      <c r="C59" s="4">
        <v>7136.7799999999988</v>
      </c>
    </row>
    <row r="60" spans="1:3" ht="14.5" x14ac:dyDescent="0.35">
      <c r="A60" s="19" t="s">
        <v>4</v>
      </c>
      <c r="B60" s="20">
        <v>1498</v>
      </c>
      <c r="C60" s="21">
        <v>7136.7799999999988</v>
      </c>
    </row>
    <row r="61" spans="1:3" ht="14.5" x14ac:dyDescent="0.35">
      <c r="A61" s="18" t="s">
        <v>42</v>
      </c>
      <c r="B61" s="5">
        <v>29324</v>
      </c>
      <c r="C61" s="4">
        <v>136620.42000000001</v>
      </c>
    </row>
    <row r="62" spans="1:3" ht="14.5" x14ac:dyDescent="0.35">
      <c r="A62" s="19" t="s">
        <v>4</v>
      </c>
      <c r="B62" s="20">
        <v>29324</v>
      </c>
      <c r="C62" s="21">
        <v>136620.42000000001</v>
      </c>
    </row>
    <row r="63" spans="1:3" ht="14.5" x14ac:dyDescent="0.35">
      <c r="A63" s="18" t="s">
        <v>43</v>
      </c>
      <c r="B63" s="5">
        <v>5197</v>
      </c>
      <c r="C63" s="4">
        <v>233884.94999999992</v>
      </c>
    </row>
    <row r="64" spans="1:3" ht="14.5" x14ac:dyDescent="0.35">
      <c r="A64" s="19" t="s">
        <v>4</v>
      </c>
      <c r="B64" s="20">
        <v>5197</v>
      </c>
      <c r="C64" s="21">
        <v>233884.94999999992</v>
      </c>
    </row>
    <row r="65" spans="1:3" ht="14.5" x14ac:dyDescent="0.35">
      <c r="A65" s="18" t="s">
        <v>44</v>
      </c>
      <c r="B65" s="5">
        <v>60045</v>
      </c>
      <c r="C65" s="4">
        <v>131498.54999999999</v>
      </c>
    </row>
    <row r="66" spans="1:3" ht="14.5" x14ac:dyDescent="0.35">
      <c r="A66" s="19" t="s">
        <v>4</v>
      </c>
      <c r="B66" s="20">
        <v>60045</v>
      </c>
      <c r="C66" s="21">
        <v>131498.54999999999</v>
      </c>
    </row>
    <row r="67" spans="1:3" ht="14.5" x14ac:dyDescent="0.35">
      <c r="A67" s="18" t="s">
        <v>45</v>
      </c>
      <c r="B67" s="5">
        <v>28141</v>
      </c>
      <c r="C67" s="4">
        <v>206224.13999999998</v>
      </c>
    </row>
    <row r="68" spans="1:3" ht="14.5" x14ac:dyDescent="0.35">
      <c r="A68" s="19" t="s">
        <v>4</v>
      </c>
      <c r="B68" s="20">
        <v>28141</v>
      </c>
      <c r="C68" s="21">
        <v>206224.13999999998</v>
      </c>
    </row>
    <row r="69" spans="1:3" ht="14.5" x14ac:dyDescent="0.35">
      <c r="A69" s="18" t="s">
        <v>46</v>
      </c>
      <c r="B69" s="5">
        <v>1024653</v>
      </c>
      <c r="C69" s="4">
        <v>410005.08</v>
      </c>
    </row>
    <row r="70" spans="1:3" ht="14.5" x14ac:dyDescent="0.35">
      <c r="A70" s="19" t="s">
        <v>4</v>
      </c>
      <c r="B70" s="20">
        <v>1024653</v>
      </c>
      <c r="C70" s="21">
        <v>410005.08</v>
      </c>
    </row>
    <row r="71" spans="1:3" ht="14.5" x14ac:dyDescent="0.35">
      <c r="A71" s="18" t="s">
        <v>47</v>
      </c>
      <c r="B71" s="5">
        <v>998531</v>
      </c>
      <c r="C71" s="4">
        <v>4524961.5399999991</v>
      </c>
    </row>
    <row r="72" spans="1:3" ht="14.5" x14ac:dyDescent="0.35">
      <c r="A72" s="19" t="s">
        <v>4</v>
      </c>
      <c r="B72" s="20">
        <v>998531</v>
      </c>
      <c r="C72" s="21">
        <v>4524961.5399999991</v>
      </c>
    </row>
    <row r="73" spans="1:3" ht="14.5" x14ac:dyDescent="0.35">
      <c r="A73" s="18" t="s">
        <v>48</v>
      </c>
      <c r="B73" s="5">
        <v>77756</v>
      </c>
      <c r="C73" s="4">
        <v>65182.28</v>
      </c>
    </row>
    <row r="74" spans="1:3" ht="14.5" x14ac:dyDescent="0.35">
      <c r="A74" s="19" t="s">
        <v>4</v>
      </c>
      <c r="B74" s="20">
        <v>77756</v>
      </c>
      <c r="C74" s="21">
        <v>65182.28</v>
      </c>
    </row>
    <row r="75" spans="1:3" s="1" customFormat="1" ht="14.5" x14ac:dyDescent="0.35">
      <c r="A75" s="15" t="s">
        <v>13</v>
      </c>
      <c r="B75" s="16">
        <v>16140</v>
      </c>
      <c r="C75" s="17">
        <v>77109.739999999991</v>
      </c>
    </row>
    <row r="76" spans="1:3" ht="14.5" x14ac:dyDescent="0.35">
      <c r="A76" s="18" t="s">
        <v>49</v>
      </c>
      <c r="B76" s="5">
        <v>16140</v>
      </c>
      <c r="C76" s="4">
        <v>77109.739999999991</v>
      </c>
    </row>
    <row r="77" spans="1:3" ht="14.5" x14ac:dyDescent="0.35">
      <c r="A77" s="19" t="s">
        <v>4</v>
      </c>
      <c r="B77" s="20">
        <v>16140</v>
      </c>
      <c r="C77" s="21">
        <v>77109.739999999991</v>
      </c>
    </row>
    <row r="78" spans="1:3" s="1" customFormat="1" ht="14.5" x14ac:dyDescent="0.35">
      <c r="A78" s="15" t="s">
        <v>14</v>
      </c>
      <c r="B78" s="16">
        <v>37110</v>
      </c>
      <c r="C78" s="17">
        <v>633840.59999999974</v>
      </c>
    </row>
    <row r="79" spans="1:3" ht="14.5" x14ac:dyDescent="0.35">
      <c r="A79" s="18" t="s">
        <v>49</v>
      </c>
      <c r="B79" s="5">
        <v>37110</v>
      </c>
      <c r="C79" s="4">
        <v>633840.59999999974</v>
      </c>
    </row>
    <row r="80" spans="1:3" ht="14.5" x14ac:dyDescent="0.35">
      <c r="A80" s="19" t="s">
        <v>4</v>
      </c>
      <c r="B80" s="20">
        <v>37110</v>
      </c>
      <c r="C80" s="21">
        <v>633840.59999999974</v>
      </c>
    </row>
    <row r="81" spans="1:3" s="1" customFormat="1" ht="14.5" x14ac:dyDescent="0.35">
      <c r="A81" s="12" t="s">
        <v>15</v>
      </c>
      <c r="B81" s="13">
        <v>9622544</v>
      </c>
      <c r="C81" s="14">
        <v>27666229.900000002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06CA-E650-49DD-9636-2E464F38230F}">
  <dimension ref="A1:C60"/>
  <sheetViews>
    <sheetView showGridLines="0" tabSelected="1" zoomScaleNormal="100" workbookViewId="0">
      <selection activeCell="C15" sqref="C15"/>
    </sheetView>
  </sheetViews>
  <sheetFormatPr defaultRowHeight="12.5" x14ac:dyDescent="0.25"/>
  <cols>
    <col min="1" max="1" width="31.54296875" customWidth="1"/>
    <col min="2" max="2" width="35.453125" customWidth="1"/>
    <col min="3" max="3" width="31.7265625" customWidth="1"/>
  </cols>
  <sheetData>
    <row r="1" spans="1:3" ht="14.5" x14ac:dyDescent="0.35">
      <c r="A1" s="22" t="s">
        <v>50</v>
      </c>
      <c r="B1" s="23" t="s">
        <v>51</v>
      </c>
      <c r="C1" s="22" t="s">
        <v>52</v>
      </c>
    </row>
    <row r="2" spans="1:3" s="1" customFormat="1" ht="14.5" x14ac:dyDescent="0.35">
      <c r="A2" s="15" t="s">
        <v>3</v>
      </c>
      <c r="B2" s="16">
        <v>5420950</v>
      </c>
      <c r="C2" s="17">
        <v>18509819.530000016</v>
      </c>
    </row>
    <row r="3" spans="1:3" ht="14.5" x14ac:dyDescent="0.35">
      <c r="A3" s="3" t="s">
        <v>53</v>
      </c>
      <c r="B3" s="5">
        <v>1351640</v>
      </c>
      <c r="C3" s="4">
        <v>4595516.2999999989</v>
      </c>
    </row>
    <row r="4" spans="1:3" ht="14.5" x14ac:dyDescent="0.35">
      <c r="A4" s="24" t="s">
        <v>54</v>
      </c>
      <c r="B4" s="20">
        <v>1677490</v>
      </c>
      <c r="C4" s="21">
        <v>5728699.0499999914</v>
      </c>
    </row>
    <row r="5" spans="1:3" ht="14.5" x14ac:dyDescent="0.35">
      <c r="A5" s="3" t="s">
        <v>55</v>
      </c>
      <c r="B5" s="5">
        <v>1074480</v>
      </c>
      <c r="C5" s="4">
        <v>3676329.6999999988</v>
      </c>
    </row>
    <row r="6" spans="1:3" ht="14.5" x14ac:dyDescent="0.35">
      <c r="A6" s="24" t="s">
        <v>4</v>
      </c>
      <c r="B6" s="20">
        <v>1317340</v>
      </c>
      <c r="C6" s="21">
        <v>4509274.4799999986</v>
      </c>
    </row>
    <row r="7" spans="1:3" s="1" customFormat="1" ht="14.5" x14ac:dyDescent="0.35">
      <c r="A7" s="15" t="s">
        <v>5</v>
      </c>
      <c r="B7" s="16">
        <v>3746040</v>
      </c>
      <c r="C7" s="17">
        <v>22580768.530000061</v>
      </c>
    </row>
    <row r="8" spans="1:3" ht="14.5" x14ac:dyDescent="0.35">
      <c r="A8" s="24" t="s">
        <v>53</v>
      </c>
      <c r="B8" s="20">
        <v>925620</v>
      </c>
      <c r="C8" s="21">
        <v>5566159.4900000002</v>
      </c>
    </row>
    <row r="9" spans="1:3" ht="14.5" x14ac:dyDescent="0.35">
      <c r="A9" s="3" t="s">
        <v>54</v>
      </c>
      <c r="B9" s="5">
        <v>1141660</v>
      </c>
      <c r="C9" s="4">
        <v>6884720.8599999985</v>
      </c>
    </row>
    <row r="10" spans="1:3" ht="14.5" x14ac:dyDescent="0.35">
      <c r="A10" s="24" t="s">
        <v>55</v>
      </c>
      <c r="B10" s="20">
        <v>755030</v>
      </c>
      <c r="C10" s="21">
        <v>4555309.4999999972</v>
      </c>
    </row>
    <row r="11" spans="1:3" ht="14.5" x14ac:dyDescent="0.35">
      <c r="A11" s="3" t="s">
        <v>4</v>
      </c>
      <c r="B11" s="5">
        <v>923730</v>
      </c>
      <c r="C11" s="4">
        <v>5574578.6799999988</v>
      </c>
    </row>
    <row r="12" spans="1:3" s="1" customFormat="1" ht="14.5" x14ac:dyDescent="0.35">
      <c r="A12" s="15" t="s">
        <v>6</v>
      </c>
      <c r="B12" s="16">
        <v>1224533</v>
      </c>
      <c r="C12" s="17">
        <v>7455364.6300000027</v>
      </c>
    </row>
    <row r="13" spans="1:3" ht="14.5" x14ac:dyDescent="0.35">
      <c r="A13" s="3" t="s">
        <v>53</v>
      </c>
      <c r="B13" s="5">
        <v>296454</v>
      </c>
      <c r="C13" s="4">
        <v>1803702.9299999992</v>
      </c>
    </row>
    <row r="14" spans="1:3" ht="14.5" x14ac:dyDescent="0.35">
      <c r="A14" s="24" t="s">
        <v>54</v>
      </c>
      <c r="B14" s="20">
        <v>376421</v>
      </c>
      <c r="C14" s="21">
        <v>2290791.4499999993</v>
      </c>
    </row>
    <row r="15" spans="1:3" ht="14.5" x14ac:dyDescent="0.35">
      <c r="A15" s="3" t="s">
        <v>55</v>
      </c>
      <c r="B15" s="5">
        <v>243306</v>
      </c>
      <c r="C15" s="4">
        <v>1482044.5200000005</v>
      </c>
    </row>
    <row r="16" spans="1:3" ht="14.5" x14ac:dyDescent="0.35">
      <c r="A16" s="24" t="s">
        <v>4</v>
      </c>
      <c r="B16" s="20">
        <v>308352</v>
      </c>
      <c r="C16" s="21">
        <v>1878825.7299999991</v>
      </c>
    </row>
    <row r="17" spans="1:3" s="1" customFormat="1" ht="14.5" x14ac:dyDescent="0.35">
      <c r="A17" s="15" t="s">
        <v>7</v>
      </c>
      <c r="B17" s="16">
        <v>1969520</v>
      </c>
      <c r="C17" s="17">
        <v>10548504.019999988</v>
      </c>
    </row>
    <row r="18" spans="1:3" ht="14.5" x14ac:dyDescent="0.35">
      <c r="A18" s="24" t="s">
        <v>53</v>
      </c>
      <c r="B18" s="20">
        <v>490803</v>
      </c>
      <c r="C18" s="21">
        <v>2624892.0999999987</v>
      </c>
    </row>
    <row r="19" spans="1:3" ht="14.5" x14ac:dyDescent="0.35">
      <c r="A19" s="3" t="s">
        <v>54</v>
      </c>
      <c r="B19" s="5">
        <v>611063</v>
      </c>
      <c r="C19" s="4">
        <v>3267073.6900000013</v>
      </c>
    </row>
    <row r="20" spans="1:3" ht="14.5" x14ac:dyDescent="0.35">
      <c r="A20" s="24" t="s">
        <v>55</v>
      </c>
      <c r="B20" s="20">
        <v>394570</v>
      </c>
      <c r="C20" s="21">
        <v>2113536.7800000021</v>
      </c>
    </row>
    <row r="21" spans="1:3" ht="14.5" x14ac:dyDescent="0.35">
      <c r="A21" s="3" t="s">
        <v>4</v>
      </c>
      <c r="B21" s="5">
        <v>473084</v>
      </c>
      <c r="C21" s="4">
        <v>2543001.4500000016</v>
      </c>
    </row>
    <row r="22" spans="1:3" s="1" customFormat="1" ht="14.5" x14ac:dyDescent="0.35">
      <c r="A22" s="15" t="s">
        <v>8</v>
      </c>
      <c r="B22" s="16">
        <v>3499700</v>
      </c>
      <c r="C22" s="17">
        <v>5906429.299999998</v>
      </c>
    </row>
    <row r="23" spans="1:3" ht="14.5" x14ac:dyDescent="0.35">
      <c r="A23" s="3" t="s">
        <v>53</v>
      </c>
      <c r="B23" s="5">
        <v>871840</v>
      </c>
      <c r="C23" s="4">
        <v>1470266.4100000004</v>
      </c>
    </row>
    <row r="24" spans="1:3" ht="14.5" x14ac:dyDescent="0.35">
      <c r="A24" s="24" t="s">
        <v>54</v>
      </c>
      <c r="B24" s="20">
        <v>1084730</v>
      </c>
      <c r="C24" s="21">
        <v>1832481.9200000006</v>
      </c>
    </row>
    <row r="25" spans="1:3" ht="14.5" x14ac:dyDescent="0.35">
      <c r="A25" s="3" t="s">
        <v>55</v>
      </c>
      <c r="B25" s="5">
        <v>691030</v>
      </c>
      <c r="C25" s="4">
        <v>1164466.2700000003</v>
      </c>
    </row>
    <row r="26" spans="1:3" ht="14.5" x14ac:dyDescent="0.35">
      <c r="A26" s="24" t="s">
        <v>4</v>
      </c>
      <c r="B26" s="20">
        <v>852100</v>
      </c>
      <c r="C26" s="21">
        <v>1439214.7000000004</v>
      </c>
    </row>
    <row r="27" spans="1:3" s="1" customFormat="1" ht="14.5" x14ac:dyDescent="0.35">
      <c r="A27" s="15" t="s">
        <v>9</v>
      </c>
      <c r="B27" s="16">
        <v>1546690</v>
      </c>
      <c r="C27" s="17">
        <v>5613355.5200000098</v>
      </c>
    </row>
    <row r="28" spans="1:3" ht="14.5" x14ac:dyDescent="0.35">
      <c r="A28" s="24" t="s">
        <v>53</v>
      </c>
      <c r="B28" s="20">
        <v>384610</v>
      </c>
      <c r="C28" s="21">
        <v>1394711.9099999997</v>
      </c>
    </row>
    <row r="29" spans="1:3" ht="14.5" x14ac:dyDescent="0.35">
      <c r="A29" s="3" t="s">
        <v>54</v>
      </c>
      <c r="B29" s="5">
        <v>483710</v>
      </c>
      <c r="C29" s="4">
        <v>1755796.0599999996</v>
      </c>
    </row>
    <row r="30" spans="1:3" ht="14.5" x14ac:dyDescent="0.35">
      <c r="A30" s="24" t="s">
        <v>55</v>
      </c>
      <c r="B30" s="20">
        <v>306710</v>
      </c>
      <c r="C30" s="21">
        <v>1112580.2999999996</v>
      </c>
    </row>
    <row r="31" spans="1:3" ht="14.5" x14ac:dyDescent="0.35">
      <c r="A31" s="3" t="s">
        <v>4</v>
      </c>
      <c r="B31" s="5">
        <v>371660</v>
      </c>
      <c r="C31" s="4">
        <v>1350267.2500000012</v>
      </c>
    </row>
    <row r="32" spans="1:3" s="1" customFormat="1" ht="14.5" x14ac:dyDescent="0.35">
      <c r="A32" s="15" t="s">
        <v>10</v>
      </c>
      <c r="B32" s="16">
        <v>540660</v>
      </c>
      <c r="C32" s="17">
        <v>1894472.6399999992</v>
      </c>
    </row>
    <row r="33" spans="1:3" ht="14.5" x14ac:dyDescent="0.35">
      <c r="A33" s="3" t="s">
        <v>53</v>
      </c>
      <c r="B33" s="5">
        <v>136170</v>
      </c>
      <c r="C33" s="4">
        <v>477139.67999999976</v>
      </c>
    </row>
    <row r="34" spans="1:3" ht="14.5" x14ac:dyDescent="0.35">
      <c r="A34" s="24" t="s">
        <v>54</v>
      </c>
      <c r="B34" s="20">
        <v>167650</v>
      </c>
      <c r="C34" s="21">
        <v>587445.59999999986</v>
      </c>
    </row>
    <row r="35" spans="1:3" ht="14.5" x14ac:dyDescent="0.35">
      <c r="A35" s="3" t="s">
        <v>55</v>
      </c>
      <c r="B35" s="5">
        <v>111570</v>
      </c>
      <c r="C35" s="4">
        <v>390941.27999999968</v>
      </c>
    </row>
    <row r="36" spans="1:3" ht="14.5" x14ac:dyDescent="0.35">
      <c r="A36" s="24" t="s">
        <v>4</v>
      </c>
      <c r="B36" s="20">
        <v>125270</v>
      </c>
      <c r="C36" s="21">
        <v>438946.0799999999</v>
      </c>
    </row>
    <row r="37" spans="1:3" s="1" customFormat="1" ht="14.5" x14ac:dyDescent="0.35">
      <c r="A37" s="15" t="s">
        <v>11</v>
      </c>
      <c r="B37" s="16">
        <v>746728</v>
      </c>
      <c r="C37" s="17">
        <v>1021315.06</v>
      </c>
    </row>
    <row r="38" spans="1:3" ht="14.5" x14ac:dyDescent="0.35">
      <c r="A38" s="24" t="s">
        <v>53</v>
      </c>
      <c r="B38" s="20">
        <v>186791</v>
      </c>
      <c r="C38" s="21">
        <v>242539.73000000004</v>
      </c>
    </row>
    <row r="39" spans="1:3" ht="14.5" x14ac:dyDescent="0.35">
      <c r="A39" s="3" t="s">
        <v>54</v>
      </c>
      <c r="B39" s="5">
        <v>224549</v>
      </c>
      <c r="C39" s="4">
        <v>301412.68000000005</v>
      </c>
    </row>
    <row r="40" spans="1:3" ht="14.5" x14ac:dyDescent="0.35">
      <c r="A40" s="24" t="s">
        <v>55</v>
      </c>
      <c r="B40" s="20">
        <v>150138</v>
      </c>
      <c r="C40" s="21">
        <v>226532.87999999995</v>
      </c>
    </row>
    <row r="41" spans="1:3" ht="14.5" x14ac:dyDescent="0.35">
      <c r="A41" s="3" t="s">
        <v>4</v>
      </c>
      <c r="B41" s="5">
        <v>185359</v>
      </c>
      <c r="C41" s="4">
        <v>250829.77000000011</v>
      </c>
    </row>
    <row r="42" spans="1:3" s="1" customFormat="1" ht="14.5" x14ac:dyDescent="0.35">
      <c r="A42" s="15" t="s">
        <v>12</v>
      </c>
      <c r="B42" s="16">
        <v>20411470</v>
      </c>
      <c r="C42" s="17">
        <v>36167727.449999996</v>
      </c>
    </row>
    <row r="43" spans="1:3" ht="14.5" x14ac:dyDescent="0.35">
      <c r="A43" s="3" t="s">
        <v>53</v>
      </c>
      <c r="B43" s="5">
        <v>5009387</v>
      </c>
      <c r="C43" s="4">
        <v>8787629.4799999837</v>
      </c>
    </row>
    <row r="44" spans="1:3" ht="14.5" x14ac:dyDescent="0.35">
      <c r="A44" s="24" t="s">
        <v>54</v>
      </c>
      <c r="B44" s="20">
        <v>6266556</v>
      </c>
      <c r="C44" s="21">
        <v>11063123.079999996</v>
      </c>
    </row>
    <row r="45" spans="1:3" ht="14.5" x14ac:dyDescent="0.35">
      <c r="A45" s="3" t="s">
        <v>55</v>
      </c>
      <c r="B45" s="5">
        <v>4123128</v>
      </c>
      <c r="C45" s="4">
        <v>7346633.4699999914</v>
      </c>
    </row>
    <row r="46" spans="1:3" ht="14.5" x14ac:dyDescent="0.35">
      <c r="A46" s="24" t="s">
        <v>4</v>
      </c>
      <c r="B46" s="20">
        <v>5012399</v>
      </c>
      <c r="C46" s="21">
        <v>8970341.4200000055</v>
      </c>
    </row>
    <row r="47" spans="1:3" s="1" customFormat="1" ht="14.5" x14ac:dyDescent="0.35">
      <c r="A47" s="15" t="s">
        <v>13</v>
      </c>
      <c r="B47" s="16">
        <v>69550</v>
      </c>
      <c r="C47" s="17">
        <v>323465.46000000008</v>
      </c>
    </row>
    <row r="48" spans="1:3" ht="14.5" x14ac:dyDescent="0.35">
      <c r="A48" s="24" t="s">
        <v>53</v>
      </c>
      <c r="B48" s="20">
        <v>19075</v>
      </c>
      <c r="C48" s="21">
        <v>87526.180000000008</v>
      </c>
    </row>
    <row r="49" spans="1:3" ht="14.5" x14ac:dyDescent="0.35">
      <c r="A49" s="3" t="s">
        <v>54</v>
      </c>
      <c r="B49" s="5">
        <v>21330</v>
      </c>
      <c r="C49" s="4">
        <v>97877.310000000012</v>
      </c>
    </row>
    <row r="50" spans="1:3" ht="14.5" x14ac:dyDescent="0.35">
      <c r="A50" s="24" t="s">
        <v>55</v>
      </c>
      <c r="B50" s="20">
        <v>13005</v>
      </c>
      <c r="C50" s="21">
        <v>60952.229999999996</v>
      </c>
    </row>
    <row r="51" spans="1:3" ht="14.5" x14ac:dyDescent="0.35">
      <c r="A51" s="3" t="s">
        <v>4</v>
      </c>
      <c r="B51" s="5">
        <v>16140</v>
      </c>
      <c r="C51" s="4">
        <v>77109.739999999991</v>
      </c>
    </row>
    <row r="52" spans="1:3" s="1" customFormat="1" ht="14.5" x14ac:dyDescent="0.35">
      <c r="A52" s="15" t="s">
        <v>14</v>
      </c>
      <c r="B52" s="16">
        <v>150035</v>
      </c>
      <c r="C52" s="17">
        <v>2551282.4300000044</v>
      </c>
    </row>
    <row r="53" spans="1:3" ht="14.5" x14ac:dyDescent="0.35">
      <c r="A53" s="3" t="s">
        <v>53</v>
      </c>
      <c r="B53" s="5">
        <v>37670</v>
      </c>
      <c r="C53" s="4">
        <v>627753.80999999994</v>
      </c>
    </row>
    <row r="54" spans="1:3" ht="14.5" x14ac:dyDescent="0.35">
      <c r="A54" s="24" t="s">
        <v>54</v>
      </c>
      <c r="B54" s="20">
        <v>43140</v>
      </c>
      <c r="C54" s="21">
        <v>738178.02000000025</v>
      </c>
    </row>
    <row r="55" spans="1:3" ht="14.5" x14ac:dyDescent="0.35">
      <c r="A55" s="3" t="s">
        <v>55</v>
      </c>
      <c r="B55" s="5">
        <v>32115</v>
      </c>
      <c r="C55" s="4">
        <v>551510</v>
      </c>
    </row>
    <row r="56" spans="1:3" ht="14.5" x14ac:dyDescent="0.35">
      <c r="A56" s="24" t="s">
        <v>4</v>
      </c>
      <c r="B56" s="20">
        <v>37110</v>
      </c>
      <c r="C56" s="21">
        <v>633840.59999999986</v>
      </c>
    </row>
    <row r="57" spans="1:3" s="1" customFormat="1" ht="14.5" x14ac:dyDescent="0.35">
      <c r="A57" s="12" t="s">
        <v>56</v>
      </c>
      <c r="B57" s="25">
        <v>39325985</v>
      </c>
      <c r="C57" s="26">
        <v>112572504.56999993</v>
      </c>
    </row>
    <row r="58" spans="1:3" ht="14.5" x14ac:dyDescent="0.35">
      <c r="A58" s="27" t="s">
        <v>16</v>
      </c>
      <c r="B58" s="28"/>
      <c r="C58" s="29">
        <v>3039457.62</v>
      </c>
    </row>
    <row r="59" spans="1:3" ht="14.5" x14ac:dyDescent="0.35">
      <c r="A59" s="27" t="s">
        <v>17</v>
      </c>
      <c r="B59" s="28"/>
      <c r="C59" s="29">
        <v>303945.76199999999</v>
      </c>
    </row>
    <row r="60" spans="1:3" ht="14.5" x14ac:dyDescent="0.35">
      <c r="A60" s="30" t="s">
        <v>18</v>
      </c>
      <c r="B60" s="31"/>
      <c r="C60" s="32">
        <f>SUM(C57:C59)</f>
        <v>115915907.95199993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ignoredErrors>
    <ignoredError sqref="C6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0A82CC-4A83-4915-ADDA-F236EC5D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90E752-5299-458F-B612-D48CC2FDC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B0DCE-FDE1-4AE3-A582-6163693248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by Main Group 2024-25 Q4</vt:lpstr>
      <vt:lpstr>Subgroup Total 2024-25 Q4</vt:lpstr>
      <vt:lpstr>EOFY Q1-Q4 2024-25</vt:lpstr>
      <vt:lpstr>'EOFY Q1-Q4 2024-25'!Print_Titles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Stoma Applicance Scheme utilisation and expenditure data quarterly report – April to June and EOFY 2024-25</dc:title>
  <dc:subject>Bladder and bowel</dc:subject>
  <dc:creator>Australian Government Department of Health, Disability and Ageing</dc:creator>
  <cp:keywords>Stoma Product Assessment Panel; Bladder and bowel; Medical devices; Health technologies and digital health</cp:keywords>
  <dc:description/>
  <cp:lastModifiedBy>MASCHKE, Elvia</cp:lastModifiedBy>
  <cp:revision/>
  <cp:lastPrinted>2025-11-20T20:55:12Z</cp:lastPrinted>
  <dcterms:created xsi:type="dcterms:W3CDTF">2025-11-05T00:56:01Z</dcterms:created>
  <dcterms:modified xsi:type="dcterms:W3CDTF">2025-11-20T20:59:26Z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2025-11-05T00:58:03Z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2de025cd-bfcc-4fe1-92f3-09f4339f6307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