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healthgov-my.sharepoint.com/personal/jack_lyndon_health_gov_au/Documents/Desktop/Web Updates/Round 3 Announcement/Final docs suite/"/>
    </mc:Choice>
  </mc:AlternateContent>
  <xr:revisionPtr revIDLastSave="0" documentId="8_{0B81364A-9D85-4545-818C-44397FA63735}" xr6:coauthVersionLast="47" xr6:coauthVersionMax="47" xr10:uidLastSave="{00000000-0000-0000-0000-000000000000}"/>
  <bookViews>
    <workbookView xWindow="-28920" yWindow="555" windowWidth="29040" windowHeight="15720" xr2:uid="{2FB523A2-75F4-49F8-91E2-5D1CD2FA2578}"/>
  </bookViews>
  <sheets>
    <sheet name="Sheet1" sheetId="1" r:id="rId1"/>
  </sheets>
  <definedNames>
    <definedName name="_xlnm.Print_Area" localSheetId="0">Sheet1!$A$1:$G$77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8" i="1"/>
  <c r="E26" i="1"/>
  <c r="E37" i="1"/>
  <c r="E44" i="1"/>
  <c r="E61" i="1"/>
  <c r="E73" i="1"/>
  <c r="E75" i="1" l="1"/>
</calcChain>
</file>

<file path=xl/sharedStrings.xml><?xml version="1.0" encoding="utf-8"?>
<sst xmlns="http://schemas.openxmlformats.org/spreadsheetml/2006/main" count="333" uniqueCount="198">
  <si>
    <t>Aged Care Capital Assistance Program - Residential-based Aged Care Services and Staff Accommodation (GO7524)  - List of Successful Grant Applicants by State/Territory</t>
  </si>
  <si>
    <t>S/T</t>
  </si>
  <si>
    <t>Provider</t>
  </si>
  <si>
    <t>Service</t>
  </si>
  <si>
    <t>Activity Type</t>
  </si>
  <si>
    <t>Funding Recommended
(GST ex)</t>
  </si>
  <si>
    <t>Town/Suburb</t>
  </si>
  <si>
    <t>MM</t>
  </si>
  <si>
    <t>NSW</t>
  </si>
  <si>
    <t>Apollo Care Operations Pty Limited</t>
  </si>
  <si>
    <t>Millrace Hostel</t>
  </si>
  <si>
    <t>Residential care home</t>
  </si>
  <si>
    <t>Tenterfield</t>
  </si>
  <si>
    <t>Cobar Shire Council</t>
  </si>
  <si>
    <t>Lilliane Brady Village Hostel</t>
  </si>
  <si>
    <t>Cobar</t>
  </si>
  <si>
    <t>Cooinda Coonabarabran Limited</t>
  </si>
  <si>
    <t>Cooinda Aged Care</t>
  </si>
  <si>
    <t>Coonabarabran</t>
  </si>
  <si>
    <t>Feros Care Limited</t>
  </si>
  <si>
    <t>Feros Village Bangalow</t>
  </si>
  <si>
    <t>Bangalow</t>
  </si>
  <si>
    <t>Lachlan Lodge Incorporated</t>
  </si>
  <si>
    <t>Lachlan Lodge</t>
  </si>
  <si>
    <t>Hillston</t>
  </si>
  <si>
    <t>Maranatha House</t>
  </si>
  <si>
    <t>Wellington</t>
  </si>
  <si>
    <t>Southern Cross Care (QLD) Ltd</t>
  </si>
  <si>
    <t>SCC Broken Hill</t>
  </si>
  <si>
    <t>Broken Hill</t>
  </si>
  <si>
    <t>St Andrew's Village Ballina Ltd</t>
  </si>
  <si>
    <t>St Andrew's Village Ballina</t>
  </si>
  <si>
    <t>Ballina</t>
  </si>
  <si>
    <t>Walcha Council</t>
  </si>
  <si>
    <t>Apsley Riverview</t>
  </si>
  <si>
    <t>Staff Accommodation</t>
  </si>
  <si>
    <t>Walcha</t>
  </si>
  <si>
    <t>NSW Total</t>
  </si>
  <si>
    <t>NT</t>
  </si>
  <si>
    <t>Australian Regional and Remote Community Services Limited</t>
  </si>
  <si>
    <t>Pulkapulkka Kari Nursing Home and Hostel</t>
  </si>
  <si>
    <t>Tennant Creek</t>
  </si>
  <si>
    <t>Nganampa Ngura Mutitjulu-nya</t>
  </si>
  <si>
    <t>Mutitjulu</t>
  </si>
  <si>
    <t>Mabunji Aboriginal Resource Indigenous Corporation</t>
  </si>
  <si>
    <t>Malandari Flexible Aged Care Service (Borroloola)</t>
  </si>
  <si>
    <t>Borroloola</t>
  </si>
  <si>
    <t>NT Total</t>
  </si>
  <si>
    <t>QLD</t>
  </si>
  <si>
    <t>Benevolent Aged Care Ltd</t>
  </si>
  <si>
    <t>Benevolent Living</t>
  </si>
  <si>
    <t>The Range</t>
  </si>
  <si>
    <t>Dalrymple Villa Incorporated</t>
  </si>
  <si>
    <t>Dalrymple Villa</t>
  </si>
  <si>
    <t>Resi. and Staff Accommodation*</t>
  </si>
  <si>
    <t>Charters Towers</t>
  </si>
  <si>
    <t>Torbay Lifestyles and Care Limited</t>
  </si>
  <si>
    <t>Torbay</t>
  </si>
  <si>
    <t>Torquay</t>
  </si>
  <si>
    <t>Torres and Cape Hospital and Health Service</t>
  </si>
  <si>
    <t>Cooktown Multipurpose Health Service</t>
  </si>
  <si>
    <t>Cooktown</t>
  </si>
  <si>
    <t>Tully Nursing Home Inc</t>
  </si>
  <si>
    <t>Tully &amp; District Nursing Home</t>
  </si>
  <si>
    <t>Tully</t>
  </si>
  <si>
    <t>Unitingcare Queensland Limited</t>
  </si>
  <si>
    <t>Blue Care Hollingsworth Elders Village</t>
  </si>
  <si>
    <t>Westcourt</t>
  </si>
  <si>
    <t>QLD Total</t>
  </si>
  <si>
    <t>SA</t>
  </si>
  <si>
    <t>Barunga Village Incorporated</t>
  </si>
  <si>
    <t>Port Broughton</t>
  </si>
  <si>
    <t>Boandik Lodge Incorporated</t>
  </si>
  <si>
    <t>Boandik Kessal</t>
  </si>
  <si>
    <t>Mount Gambier</t>
  </si>
  <si>
    <t>Boneham Aged Care Services Incorporated</t>
  </si>
  <si>
    <t>Mary Cecelia Hart Court Hostel</t>
  </si>
  <si>
    <t>Millicent</t>
  </si>
  <si>
    <t>El-Jasbella Ramsay Pty Ltd</t>
  </si>
  <si>
    <t>Edenfield Family Care - Yankalilla</t>
  </si>
  <si>
    <t>Yankalilla</t>
  </si>
  <si>
    <t>Edenfield Family Care West Park</t>
  </si>
  <si>
    <t>Goolwa</t>
  </si>
  <si>
    <t>Mid Murray Homes for the Aged Incorporated</t>
  </si>
  <si>
    <t>Aminya Village Hostel</t>
  </si>
  <si>
    <t>Mannum</t>
  </si>
  <si>
    <t>Naracoorte Home for the Aged Incorporated</t>
  </si>
  <si>
    <t>Longridge Aged Care</t>
  </si>
  <si>
    <t>Naracoorte</t>
  </si>
  <si>
    <t>Walara Incorporated</t>
  </si>
  <si>
    <t>Walara Hamley Bridge</t>
  </si>
  <si>
    <t>Hamley Bridge</t>
  </si>
  <si>
    <t>Yadu Health Aboriginal Corporation</t>
  </si>
  <si>
    <t>Seaview Village Aged Care Service</t>
  </si>
  <si>
    <t>Ceduna</t>
  </si>
  <si>
    <t>SA Total</t>
  </si>
  <si>
    <t>TAS</t>
  </si>
  <si>
    <t>Aged Care Deloraine Inc.</t>
  </si>
  <si>
    <t>Grenoch Home</t>
  </si>
  <si>
    <t>Deloraine</t>
  </si>
  <si>
    <t>Calvary Aged Care Services Pty Ltd</t>
  </si>
  <si>
    <t>Calvary Sandhill</t>
  </si>
  <si>
    <t>South Launceston</t>
  </si>
  <si>
    <t>Medea Park Association Incorporated</t>
  </si>
  <si>
    <t>Medea Park Nursing Home</t>
  </si>
  <si>
    <t>St Helens</t>
  </si>
  <si>
    <t>Respect Group Limited</t>
  </si>
  <si>
    <t>Fred French</t>
  </si>
  <si>
    <t>Newstead</t>
  </si>
  <si>
    <t>Southern Cross Care (TAS) Inc.</t>
  </si>
  <si>
    <t>Ainslie Low Head</t>
  </si>
  <si>
    <t>Low Head</t>
  </si>
  <si>
    <t>Wintringham Limited</t>
  </si>
  <si>
    <t>Wintringham Hobart</t>
  </si>
  <si>
    <t>Bellerive</t>
  </si>
  <si>
    <t>TAS Total</t>
  </si>
  <si>
    <t>VIC</t>
  </si>
  <si>
    <t>Ashleigh House Ltd</t>
  </si>
  <si>
    <t>Ashleigh House Hostel</t>
  </si>
  <si>
    <t>Sale</t>
  </si>
  <si>
    <t>Bass Coast Health</t>
  </si>
  <si>
    <t>Griffiths Point Lodge Hostel</t>
  </si>
  <si>
    <t>San Remo</t>
  </si>
  <si>
    <t>Kirrak House</t>
  </si>
  <si>
    <t>Wonthaggi</t>
  </si>
  <si>
    <t>Beaufort and Skipton Health Service</t>
  </si>
  <si>
    <t>Skipton Nursing Home</t>
  </si>
  <si>
    <t>Skipton</t>
  </si>
  <si>
    <t>Beaufort Nursing Home</t>
  </si>
  <si>
    <t>Beaufort</t>
  </si>
  <si>
    <t>Benalla Health</t>
  </si>
  <si>
    <t>Morrie Evans Wing Nursing Home</t>
  </si>
  <si>
    <t>Benalla</t>
  </si>
  <si>
    <t>Boort District Health</t>
  </si>
  <si>
    <t>Boort District Health Low Care</t>
  </si>
  <si>
    <t>Boort</t>
  </si>
  <si>
    <t>Calvary Cordelia Grove</t>
  </si>
  <si>
    <t>Anglesea</t>
  </si>
  <si>
    <t>Dunmunkle Lodge Inc.</t>
  </si>
  <si>
    <t>Dunmunkle Lodge Hostel</t>
  </si>
  <si>
    <t>Minyip</t>
  </si>
  <si>
    <t>Heywood Rural Health</t>
  </si>
  <si>
    <t>The Sydney-Lynne Quayle &amp; Fitzroy Lodge Hostels</t>
  </si>
  <si>
    <t>Heywood</t>
  </si>
  <si>
    <t>John Curtin Aged Care Inc.</t>
  </si>
  <si>
    <t>John Curtin Aged Care</t>
  </si>
  <si>
    <t>Creswick</t>
  </si>
  <si>
    <t>Orbost Regional Health</t>
  </si>
  <si>
    <t>Orbost MPS</t>
  </si>
  <si>
    <t>Orbost</t>
  </si>
  <si>
    <t>Phillip Island Homes For The Aged Association Inc.</t>
  </si>
  <si>
    <t>Melaleuca Aged Care</t>
  </si>
  <si>
    <t>Cowes</t>
  </si>
  <si>
    <t>Rumbalara Aboriginal Co-operative Limited</t>
  </si>
  <si>
    <t>Rumbalara Multi-Aged Care Complex</t>
  </si>
  <si>
    <t>Shepparton North</t>
  </si>
  <si>
    <t>Seymour Elderly Citizens' Hostel</t>
  </si>
  <si>
    <t>Karingal Seymour</t>
  </si>
  <si>
    <t>Seymour</t>
  </si>
  <si>
    <t>Yarram and District Health Service</t>
  </si>
  <si>
    <t>Crossley House Hostel Inc</t>
  </si>
  <si>
    <t>Yarram</t>
  </si>
  <si>
    <t>VIC Total</t>
  </si>
  <si>
    <t>WA</t>
  </si>
  <si>
    <t>Burswood Care Pty Ltd</t>
  </si>
  <si>
    <t>Dryandra Residential and Community Care Inc</t>
  </si>
  <si>
    <t>Kellerberrin</t>
  </si>
  <si>
    <t>Jacqueline Elizabeth Dillon Business Pty Ltd</t>
  </si>
  <si>
    <t>Residency by Dillons Narrogin</t>
  </si>
  <si>
    <t>Narrogin</t>
  </si>
  <si>
    <t>Ngaanyatjarra Health Service</t>
  </si>
  <si>
    <t>Kungkarrangkalpa Aged Care Service</t>
  </si>
  <si>
    <t>Wanarn</t>
  </si>
  <si>
    <t>Quambie Park Waroona (Inc)</t>
  </si>
  <si>
    <t>Pam Corker House</t>
  </si>
  <si>
    <t>Waroona</t>
  </si>
  <si>
    <t>Southern Cross Care (WA) Inc</t>
  </si>
  <si>
    <t>Victoria Park Nursing Home</t>
  </si>
  <si>
    <t>Kalgoorlie</t>
  </si>
  <si>
    <t>The Bethanie Group Inc</t>
  </si>
  <si>
    <t>Bethanie Elanora Villas Nursing Home</t>
  </si>
  <si>
    <t>South Bunbury</t>
  </si>
  <si>
    <t>Bethanie Fields</t>
  </si>
  <si>
    <t>Eaton</t>
  </si>
  <si>
    <t>Uniting Church Homes</t>
  </si>
  <si>
    <t>Guwardi Ngadu</t>
  </si>
  <si>
    <t>Fitzroy Crossing</t>
  </si>
  <si>
    <t>Juniper Hillcrest</t>
  </si>
  <si>
    <t>Geraldton</t>
  </si>
  <si>
    <t>WA Country Health Service</t>
  </si>
  <si>
    <t>Kojonup MPS</t>
  </si>
  <si>
    <t>Osborne Park</t>
  </si>
  <si>
    <t>Yaandina Community Services Limited</t>
  </si>
  <si>
    <t>Yaandina Aged Care</t>
  </si>
  <si>
    <t>Roebourne</t>
  </si>
  <si>
    <t>WA Total</t>
  </si>
  <si>
    <t>Grand Total</t>
  </si>
  <si>
    <t>* Denotes multiple activities (Residential care home and Staff Accommodation) counted as two projects under the one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</si>
</sst>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1">
    <font>
      <sz val="10"/>
      <color theme="1"/>
      <name val="Arial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rial"/>
      <family val="2"/>
    </font>
    <font>
      <b/>
      <sz val="11"/>
      <color rgb="FFFFFFFF"/>
      <name val="Aptos Narrow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b/>
      <sz val="14"/>
      <color rgb="FF242424"/>
      <name val="Aptos Narrow"/>
      <family val="2"/>
    </font>
    <font>
      <b/>
      <sz val="14"/>
      <color theme="1"/>
      <name val="Arial"/>
      <family val="2"/>
    </font>
    <font>
      <b/>
      <sz val="12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3C7D22"/>
        <bgColor rgb="FF000000"/>
      </patternFill>
    </fill>
    <fill>
      <patternFill patternType="solid">
        <fgColor rgb="FFEFF9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1" fillId="6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164" fontId="10" fillId="8" borderId="1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8EEB-707A-4F4F-96FC-B86BAAB90E5A}">
  <sheetPr>
    <pageSetUpPr fitToPage="1"/>
  </sheetPr>
  <dimension ref="A1:H78"/>
  <sheetViews>
    <sheetView showGridLines="0" tabSelected="1" workbookViewId="0">
      <selection activeCell="F18" sqref="F18:G18"/>
    </sheetView>
  </sheetViews>
  <sheetFormatPr defaultColWidth="9.140625" defaultRowHeight="14.1"/>
  <cols>
    <col min="1" max="1" width="6.28515625" style="5" customWidth="1"/>
    <col min="2" max="2" width="56.85546875" style="5" customWidth="1"/>
    <col min="3" max="3" width="44" style="5" customWidth="1"/>
    <col min="4" max="4" width="30" style="11" customWidth="1"/>
    <col min="5" max="5" width="18.7109375" style="12" customWidth="1"/>
    <col min="6" max="6" width="19.42578125" style="14" customWidth="1"/>
    <col min="7" max="7" width="9.28515625" style="14" customWidth="1"/>
    <col min="8" max="8" width="9.140625" style="14"/>
    <col min="9" max="16384" width="9.140625" style="5"/>
  </cols>
  <sheetData>
    <row r="1" spans="1:8" ht="18.600000000000001">
      <c r="A1" s="20" t="s">
        <v>0</v>
      </c>
      <c r="B1" s="21"/>
      <c r="C1" s="21"/>
      <c r="D1" s="22"/>
      <c r="E1" s="23"/>
    </row>
    <row r="2" spans="1:8" ht="14.45">
      <c r="A2" s="2"/>
      <c r="B2" s="2"/>
      <c r="C2" s="2"/>
      <c r="D2" s="3"/>
      <c r="E2" s="4"/>
      <c r="F2" s="13"/>
      <c r="G2" s="13"/>
    </row>
    <row r="3" spans="1:8" ht="43.5">
      <c r="A3" s="24" t="s">
        <v>1</v>
      </c>
      <c r="B3" s="24" t="s">
        <v>2</v>
      </c>
      <c r="C3" s="24" t="s">
        <v>3</v>
      </c>
      <c r="D3" s="6" t="s">
        <v>4</v>
      </c>
      <c r="E3" s="7" t="s">
        <v>5</v>
      </c>
      <c r="F3" s="7" t="s">
        <v>6</v>
      </c>
      <c r="G3" s="7" t="s">
        <v>7</v>
      </c>
    </row>
    <row r="4" spans="1:8" ht="15" customHeight="1">
      <c r="A4" s="8" t="s">
        <v>8</v>
      </c>
      <c r="B4" s="9" t="s">
        <v>9</v>
      </c>
      <c r="C4" s="9" t="s">
        <v>10</v>
      </c>
      <c r="D4" s="10" t="s">
        <v>11</v>
      </c>
      <c r="E4" s="1">
        <v>3110000</v>
      </c>
      <c r="F4" s="15" t="s">
        <v>12</v>
      </c>
      <c r="G4" s="15">
        <v>5</v>
      </c>
    </row>
    <row r="5" spans="1:8" ht="15" customHeight="1">
      <c r="A5" s="8" t="s">
        <v>8</v>
      </c>
      <c r="B5" s="9" t="s">
        <v>13</v>
      </c>
      <c r="C5" s="9" t="s">
        <v>14</v>
      </c>
      <c r="D5" s="10" t="s">
        <v>11</v>
      </c>
      <c r="E5" s="1">
        <v>1524613</v>
      </c>
      <c r="F5" s="15" t="s">
        <v>15</v>
      </c>
      <c r="G5" s="15">
        <v>6</v>
      </c>
    </row>
    <row r="6" spans="1:8" ht="15" customHeight="1">
      <c r="A6" s="8" t="s">
        <v>8</v>
      </c>
      <c r="B6" s="9" t="s">
        <v>16</v>
      </c>
      <c r="C6" s="9" t="s">
        <v>17</v>
      </c>
      <c r="D6" s="10" t="s">
        <v>11</v>
      </c>
      <c r="E6" s="1">
        <v>4303000</v>
      </c>
      <c r="F6" s="15" t="s">
        <v>18</v>
      </c>
      <c r="G6" s="15">
        <v>5</v>
      </c>
    </row>
    <row r="7" spans="1:8" ht="15" customHeight="1">
      <c r="A7" s="8" t="s">
        <v>8</v>
      </c>
      <c r="B7" s="9" t="s">
        <v>19</v>
      </c>
      <c r="C7" s="9" t="s">
        <v>20</v>
      </c>
      <c r="D7" s="10" t="s">
        <v>11</v>
      </c>
      <c r="E7" s="1">
        <v>4279999</v>
      </c>
      <c r="F7" s="15" t="s">
        <v>21</v>
      </c>
      <c r="G7" s="15">
        <v>4</v>
      </c>
    </row>
    <row r="8" spans="1:8" ht="15" customHeight="1">
      <c r="A8" s="8" t="s">
        <v>8</v>
      </c>
      <c r="B8" s="9" t="s">
        <v>22</v>
      </c>
      <c r="C8" s="9" t="s">
        <v>23</v>
      </c>
      <c r="D8" s="10" t="s">
        <v>11</v>
      </c>
      <c r="E8" s="1">
        <v>72778.94</v>
      </c>
      <c r="F8" s="15" t="s">
        <v>24</v>
      </c>
      <c r="G8" s="15">
        <v>6</v>
      </c>
    </row>
    <row r="9" spans="1:8" ht="15" customHeight="1">
      <c r="A9" s="8" t="s">
        <v>8</v>
      </c>
      <c r="B9" s="9" t="s">
        <v>25</v>
      </c>
      <c r="C9" s="9" t="s">
        <v>25</v>
      </c>
      <c r="D9" s="10" t="s">
        <v>11</v>
      </c>
      <c r="E9" s="1">
        <v>9547042</v>
      </c>
      <c r="F9" s="15" t="s">
        <v>26</v>
      </c>
      <c r="G9" s="15">
        <v>5</v>
      </c>
      <c r="H9" s="16"/>
    </row>
    <row r="10" spans="1:8" ht="15" customHeight="1">
      <c r="A10" s="8" t="s">
        <v>8</v>
      </c>
      <c r="B10" s="9" t="s">
        <v>27</v>
      </c>
      <c r="C10" s="9" t="s">
        <v>28</v>
      </c>
      <c r="D10" s="10" t="s">
        <v>11</v>
      </c>
      <c r="E10" s="1">
        <v>50663108</v>
      </c>
      <c r="F10" s="15" t="s">
        <v>29</v>
      </c>
      <c r="G10" s="15">
        <v>3</v>
      </c>
    </row>
    <row r="11" spans="1:8" ht="15" customHeight="1">
      <c r="A11" s="8" t="s">
        <v>8</v>
      </c>
      <c r="B11" s="9" t="s">
        <v>30</v>
      </c>
      <c r="C11" s="9" t="s">
        <v>31</v>
      </c>
      <c r="D11" s="10" t="s">
        <v>11</v>
      </c>
      <c r="E11" s="1">
        <v>3856547</v>
      </c>
      <c r="F11" s="15" t="s">
        <v>32</v>
      </c>
      <c r="G11" s="15">
        <v>3</v>
      </c>
    </row>
    <row r="12" spans="1:8" ht="15" customHeight="1">
      <c r="A12" s="8" t="s">
        <v>8</v>
      </c>
      <c r="B12" s="9" t="s">
        <v>33</v>
      </c>
      <c r="C12" s="9" t="s">
        <v>34</v>
      </c>
      <c r="D12" s="10" t="s">
        <v>35</v>
      </c>
      <c r="E12" s="1">
        <v>890000</v>
      </c>
      <c r="F12" s="15" t="s">
        <v>36</v>
      </c>
      <c r="G12" s="15">
        <v>5</v>
      </c>
    </row>
    <row r="13" spans="1:8" ht="15" customHeight="1">
      <c r="A13" s="32"/>
      <c r="B13" s="32"/>
      <c r="C13" s="32"/>
      <c r="D13" s="32" t="s">
        <v>37</v>
      </c>
      <c r="E13" s="19">
        <f>SUM(E4:E12)</f>
        <v>78247087.939999998</v>
      </c>
      <c r="F13" s="29"/>
      <c r="G13" s="30"/>
    </row>
    <row r="14" spans="1:8" ht="15" customHeight="1">
      <c r="A14" s="8" t="s">
        <v>38</v>
      </c>
      <c r="B14" s="9" t="s">
        <v>39</v>
      </c>
      <c r="C14" s="9" t="s">
        <v>40</v>
      </c>
      <c r="D14" s="10" t="s">
        <v>11</v>
      </c>
      <c r="E14" s="1">
        <v>34641774</v>
      </c>
      <c r="F14" s="15" t="s">
        <v>41</v>
      </c>
      <c r="G14" s="15">
        <v>7</v>
      </c>
    </row>
    <row r="15" spans="1:8" ht="15" customHeight="1">
      <c r="A15" s="8" t="s">
        <v>38</v>
      </c>
      <c r="B15" s="9" t="s">
        <v>39</v>
      </c>
      <c r="C15" s="9" t="s">
        <v>42</v>
      </c>
      <c r="D15" s="10" t="s">
        <v>35</v>
      </c>
      <c r="E15" s="1">
        <v>3237788</v>
      </c>
      <c r="F15" s="15" t="s">
        <v>43</v>
      </c>
      <c r="G15" s="15">
        <v>7</v>
      </c>
    </row>
    <row r="16" spans="1:8" ht="15" customHeight="1">
      <c r="A16" s="8" t="s">
        <v>38</v>
      </c>
      <c r="B16" s="9" t="s">
        <v>44</v>
      </c>
      <c r="C16" s="9" t="s">
        <v>45</v>
      </c>
      <c r="D16" s="10" t="s">
        <v>11</v>
      </c>
      <c r="E16" s="1">
        <v>448560</v>
      </c>
      <c r="F16" s="15" t="s">
        <v>46</v>
      </c>
      <c r="G16" s="15">
        <v>7</v>
      </c>
    </row>
    <row r="17" spans="1:7" ht="15" customHeight="1">
      <c r="A17" s="8" t="s">
        <v>38</v>
      </c>
      <c r="B17" s="9" t="s">
        <v>44</v>
      </c>
      <c r="C17" s="9" t="s">
        <v>45</v>
      </c>
      <c r="D17" s="10" t="s">
        <v>35</v>
      </c>
      <c r="E17" s="1">
        <v>1096800</v>
      </c>
      <c r="F17" s="15" t="s">
        <v>46</v>
      </c>
      <c r="G17" s="15">
        <v>7</v>
      </c>
    </row>
    <row r="18" spans="1:7" ht="15" customHeight="1">
      <c r="A18" s="32"/>
      <c r="B18" s="32"/>
      <c r="C18" s="32"/>
      <c r="D18" s="32" t="s">
        <v>47</v>
      </c>
      <c r="E18" s="19">
        <f>SUM(E14:E17)</f>
        <v>39424922</v>
      </c>
      <c r="F18" s="29"/>
      <c r="G18" s="30"/>
    </row>
    <row r="19" spans="1:7" ht="15" customHeight="1">
      <c r="A19" s="8" t="s">
        <v>48</v>
      </c>
      <c r="B19" s="9" t="s">
        <v>49</v>
      </c>
      <c r="C19" s="9" t="s">
        <v>50</v>
      </c>
      <c r="D19" s="10" t="s">
        <v>11</v>
      </c>
      <c r="E19" s="1">
        <v>18749993</v>
      </c>
      <c r="F19" s="15" t="s">
        <v>51</v>
      </c>
      <c r="G19" s="15">
        <v>2</v>
      </c>
    </row>
    <row r="20" spans="1:7" ht="15" customHeight="1">
      <c r="A20" s="8" t="s">
        <v>48</v>
      </c>
      <c r="B20" s="9" t="s">
        <v>52</v>
      </c>
      <c r="C20" s="9" t="s">
        <v>53</v>
      </c>
      <c r="D20" s="10" t="s">
        <v>54</v>
      </c>
      <c r="E20" s="1">
        <v>1741344.43</v>
      </c>
      <c r="F20" s="15" t="s">
        <v>55</v>
      </c>
      <c r="G20" s="15">
        <v>4</v>
      </c>
    </row>
    <row r="21" spans="1:7" ht="15" customHeight="1">
      <c r="A21" s="8" t="s">
        <v>48</v>
      </c>
      <c r="B21" s="9" t="s">
        <v>56</v>
      </c>
      <c r="C21" s="9" t="s">
        <v>57</v>
      </c>
      <c r="D21" s="10" t="s">
        <v>11</v>
      </c>
      <c r="E21" s="1">
        <v>3230239</v>
      </c>
      <c r="F21" s="15" t="s">
        <v>58</v>
      </c>
      <c r="G21" s="15">
        <v>2</v>
      </c>
    </row>
    <row r="22" spans="1:7" ht="15" customHeight="1">
      <c r="A22" s="8" t="s">
        <v>48</v>
      </c>
      <c r="B22" s="9" t="s">
        <v>59</v>
      </c>
      <c r="C22" s="9" t="s">
        <v>60</v>
      </c>
      <c r="D22" s="10" t="s">
        <v>11</v>
      </c>
      <c r="E22" s="1">
        <v>2344000</v>
      </c>
      <c r="F22" s="15" t="s">
        <v>61</v>
      </c>
      <c r="G22" s="15">
        <v>6</v>
      </c>
    </row>
    <row r="23" spans="1:7" ht="15" customHeight="1">
      <c r="A23" s="8" t="s">
        <v>48</v>
      </c>
      <c r="B23" s="9" t="s">
        <v>62</v>
      </c>
      <c r="C23" s="9" t="s">
        <v>63</v>
      </c>
      <c r="D23" s="10" t="s">
        <v>11</v>
      </c>
      <c r="E23" s="1">
        <v>6465000</v>
      </c>
      <c r="F23" s="15" t="s">
        <v>64</v>
      </c>
      <c r="G23" s="15">
        <v>5</v>
      </c>
    </row>
    <row r="24" spans="1:7" ht="15" customHeight="1">
      <c r="A24" s="8" t="s">
        <v>48</v>
      </c>
      <c r="B24" s="9" t="s">
        <v>62</v>
      </c>
      <c r="C24" s="9" t="s">
        <v>63</v>
      </c>
      <c r="D24" s="10" t="s">
        <v>35</v>
      </c>
      <c r="E24" s="1">
        <v>4242000</v>
      </c>
      <c r="F24" s="15" t="s">
        <v>64</v>
      </c>
      <c r="G24" s="15">
        <v>5</v>
      </c>
    </row>
    <row r="25" spans="1:7" ht="15" customHeight="1">
      <c r="A25" s="8" t="s">
        <v>48</v>
      </c>
      <c r="B25" s="9" t="s">
        <v>65</v>
      </c>
      <c r="C25" s="9" t="s">
        <v>66</v>
      </c>
      <c r="D25" s="10" t="s">
        <v>11</v>
      </c>
      <c r="E25" s="1">
        <v>27557813</v>
      </c>
      <c r="F25" s="15" t="s">
        <v>67</v>
      </c>
      <c r="G25" s="15">
        <v>2</v>
      </c>
    </row>
    <row r="26" spans="1:7" ht="15" customHeight="1">
      <c r="A26" s="32"/>
      <c r="B26" s="32"/>
      <c r="C26" s="32"/>
      <c r="D26" s="32" t="s">
        <v>68</v>
      </c>
      <c r="E26" s="19">
        <f>SUM(E19:E25)</f>
        <v>64330389.43</v>
      </c>
      <c r="F26" s="29"/>
      <c r="G26" s="30"/>
    </row>
    <row r="27" spans="1:7" ht="15" customHeight="1">
      <c r="A27" s="8" t="s">
        <v>69</v>
      </c>
      <c r="B27" s="9" t="s">
        <v>70</v>
      </c>
      <c r="C27" s="9" t="s">
        <v>70</v>
      </c>
      <c r="D27" s="10" t="s">
        <v>35</v>
      </c>
      <c r="E27" s="1">
        <v>1659774</v>
      </c>
      <c r="F27" s="15" t="s">
        <v>71</v>
      </c>
      <c r="G27" s="15">
        <v>5</v>
      </c>
    </row>
    <row r="28" spans="1:7" ht="15" customHeight="1">
      <c r="A28" s="8" t="s">
        <v>69</v>
      </c>
      <c r="B28" s="9" t="s">
        <v>72</v>
      </c>
      <c r="C28" s="9" t="s">
        <v>73</v>
      </c>
      <c r="D28" s="10" t="s">
        <v>11</v>
      </c>
      <c r="E28" s="1">
        <v>1616459</v>
      </c>
      <c r="F28" s="15" t="s">
        <v>74</v>
      </c>
      <c r="G28" s="15">
        <v>3</v>
      </c>
    </row>
    <row r="29" spans="1:7" ht="15" customHeight="1">
      <c r="A29" s="8" t="s">
        <v>69</v>
      </c>
      <c r="B29" s="9" t="s">
        <v>75</v>
      </c>
      <c r="C29" s="9" t="s">
        <v>76</v>
      </c>
      <c r="D29" s="10" t="s">
        <v>11</v>
      </c>
      <c r="E29" s="1">
        <v>9489765</v>
      </c>
      <c r="F29" s="15" t="s">
        <v>77</v>
      </c>
      <c r="G29" s="15">
        <v>5</v>
      </c>
    </row>
    <row r="30" spans="1:7" ht="15" customHeight="1">
      <c r="A30" s="8" t="s">
        <v>69</v>
      </c>
      <c r="B30" s="9" t="s">
        <v>78</v>
      </c>
      <c r="C30" s="9" t="s">
        <v>79</v>
      </c>
      <c r="D30" s="10" t="s">
        <v>54</v>
      </c>
      <c r="E30" s="1">
        <v>3998661</v>
      </c>
      <c r="F30" s="15" t="s">
        <v>80</v>
      </c>
      <c r="G30" s="15">
        <v>5</v>
      </c>
    </row>
    <row r="31" spans="1:7" ht="15" customHeight="1">
      <c r="A31" s="8" t="s">
        <v>69</v>
      </c>
      <c r="B31" s="9" t="s">
        <v>78</v>
      </c>
      <c r="C31" s="9" t="s">
        <v>81</v>
      </c>
      <c r="D31" s="10" t="s">
        <v>11</v>
      </c>
      <c r="E31" s="1">
        <v>1885703</v>
      </c>
      <c r="F31" s="15" t="s">
        <v>82</v>
      </c>
      <c r="G31" s="15">
        <v>3</v>
      </c>
    </row>
    <row r="32" spans="1:7" ht="15" customHeight="1">
      <c r="A32" s="8" t="s">
        <v>69</v>
      </c>
      <c r="B32" s="9" t="s">
        <v>83</v>
      </c>
      <c r="C32" s="9" t="s">
        <v>84</v>
      </c>
      <c r="D32" s="10" t="s">
        <v>11</v>
      </c>
      <c r="E32" s="1">
        <v>29700</v>
      </c>
      <c r="F32" s="15" t="s">
        <v>85</v>
      </c>
      <c r="G32" s="15">
        <v>5</v>
      </c>
    </row>
    <row r="33" spans="1:7" ht="15" customHeight="1">
      <c r="A33" s="8" t="s">
        <v>69</v>
      </c>
      <c r="B33" s="9" t="s">
        <v>86</v>
      </c>
      <c r="C33" s="9" t="s">
        <v>87</v>
      </c>
      <c r="D33" s="10" t="s">
        <v>11</v>
      </c>
      <c r="E33" s="1">
        <v>1044164</v>
      </c>
      <c r="F33" s="15" t="s">
        <v>88</v>
      </c>
      <c r="G33" s="15">
        <v>4</v>
      </c>
    </row>
    <row r="34" spans="1:7" ht="15" customHeight="1">
      <c r="A34" s="8" t="s">
        <v>69</v>
      </c>
      <c r="B34" s="9" t="s">
        <v>89</v>
      </c>
      <c r="C34" s="9" t="s">
        <v>90</v>
      </c>
      <c r="D34" s="10" t="s">
        <v>35</v>
      </c>
      <c r="E34" s="1">
        <v>3035812</v>
      </c>
      <c r="F34" s="15" t="s">
        <v>91</v>
      </c>
      <c r="G34" s="15">
        <v>5</v>
      </c>
    </row>
    <row r="35" spans="1:7" ht="15" customHeight="1">
      <c r="A35" s="8" t="s">
        <v>69</v>
      </c>
      <c r="B35" s="9" t="s">
        <v>92</v>
      </c>
      <c r="C35" s="9" t="s">
        <v>93</v>
      </c>
      <c r="D35" s="10" t="s">
        <v>11</v>
      </c>
      <c r="E35" s="1">
        <v>2763000</v>
      </c>
      <c r="F35" s="15" t="s">
        <v>94</v>
      </c>
      <c r="G35" s="15">
        <v>7</v>
      </c>
    </row>
    <row r="36" spans="1:7" ht="15" customHeight="1">
      <c r="A36" s="8" t="s">
        <v>69</v>
      </c>
      <c r="B36" s="9" t="s">
        <v>92</v>
      </c>
      <c r="C36" s="9" t="s">
        <v>93</v>
      </c>
      <c r="D36" s="10" t="s">
        <v>35</v>
      </c>
      <c r="E36" s="1">
        <v>800000</v>
      </c>
      <c r="F36" s="15" t="s">
        <v>94</v>
      </c>
      <c r="G36" s="15">
        <v>7</v>
      </c>
    </row>
    <row r="37" spans="1:7" ht="15" customHeight="1">
      <c r="A37" s="32"/>
      <c r="B37" s="32"/>
      <c r="C37" s="32"/>
      <c r="D37" s="32" t="s">
        <v>95</v>
      </c>
      <c r="E37" s="19">
        <f>SUM(E27:E36)</f>
        <v>26323038</v>
      </c>
      <c r="F37" s="29"/>
      <c r="G37" s="30"/>
    </row>
    <row r="38" spans="1:7" ht="15" customHeight="1">
      <c r="A38" s="8" t="s">
        <v>96</v>
      </c>
      <c r="B38" s="9" t="s">
        <v>97</v>
      </c>
      <c r="C38" s="9" t="s">
        <v>98</v>
      </c>
      <c r="D38" s="10" t="s">
        <v>11</v>
      </c>
      <c r="E38" s="1">
        <v>17987158</v>
      </c>
      <c r="F38" s="15" t="s">
        <v>99</v>
      </c>
      <c r="G38" s="15">
        <v>5</v>
      </c>
    </row>
    <row r="39" spans="1:7" ht="15" customHeight="1">
      <c r="A39" s="8" t="s">
        <v>96</v>
      </c>
      <c r="B39" s="9" t="s">
        <v>100</v>
      </c>
      <c r="C39" s="9" t="s">
        <v>101</v>
      </c>
      <c r="D39" s="10" t="s">
        <v>11</v>
      </c>
      <c r="E39" s="1">
        <v>1750000</v>
      </c>
      <c r="F39" s="15" t="s">
        <v>102</v>
      </c>
      <c r="G39" s="15">
        <v>2</v>
      </c>
    </row>
    <row r="40" spans="1:7" ht="15" customHeight="1">
      <c r="A40" s="8" t="s">
        <v>96</v>
      </c>
      <c r="B40" s="9" t="s">
        <v>103</v>
      </c>
      <c r="C40" s="9" t="s">
        <v>104</v>
      </c>
      <c r="D40" s="10" t="s">
        <v>11</v>
      </c>
      <c r="E40" s="1">
        <v>7978360.2000000002</v>
      </c>
      <c r="F40" s="15" t="s">
        <v>105</v>
      </c>
      <c r="G40" s="15">
        <v>5</v>
      </c>
    </row>
    <row r="41" spans="1:7" ht="15" customHeight="1">
      <c r="A41" s="8" t="s">
        <v>96</v>
      </c>
      <c r="B41" s="9" t="s">
        <v>106</v>
      </c>
      <c r="C41" s="9" t="s">
        <v>107</v>
      </c>
      <c r="D41" s="10" t="s">
        <v>11</v>
      </c>
      <c r="E41" s="1">
        <v>2840000</v>
      </c>
      <c r="F41" s="15" t="s">
        <v>108</v>
      </c>
      <c r="G41" s="15">
        <v>2</v>
      </c>
    </row>
    <row r="42" spans="1:7" ht="15" customHeight="1">
      <c r="A42" s="8" t="s">
        <v>96</v>
      </c>
      <c r="B42" s="9" t="s">
        <v>109</v>
      </c>
      <c r="C42" s="9" t="s">
        <v>110</v>
      </c>
      <c r="D42" s="10" t="s">
        <v>35</v>
      </c>
      <c r="E42" s="1">
        <v>666000</v>
      </c>
      <c r="F42" s="15" t="s">
        <v>111</v>
      </c>
      <c r="G42" s="15">
        <v>5</v>
      </c>
    </row>
    <row r="43" spans="1:7" ht="15" customHeight="1">
      <c r="A43" s="8" t="s">
        <v>96</v>
      </c>
      <c r="B43" s="9" t="s">
        <v>112</v>
      </c>
      <c r="C43" s="9" t="s">
        <v>113</v>
      </c>
      <c r="D43" s="10" t="s">
        <v>11</v>
      </c>
      <c r="E43" s="1">
        <v>38260</v>
      </c>
      <c r="F43" s="15" t="s">
        <v>114</v>
      </c>
      <c r="G43" s="15">
        <v>2</v>
      </c>
    </row>
    <row r="44" spans="1:7" ht="15" customHeight="1">
      <c r="A44" s="32"/>
      <c r="B44" s="32"/>
      <c r="C44" s="32"/>
      <c r="D44" s="32" t="s">
        <v>115</v>
      </c>
      <c r="E44" s="19">
        <f>SUM(E38:E43)</f>
        <v>31259778.199999999</v>
      </c>
      <c r="F44" s="29"/>
      <c r="G44" s="30"/>
    </row>
    <row r="45" spans="1:7" ht="15" customHeight="1">
      <c r="A45" s="8" t="s">
        <v>116</v>
      </c>
      <c r="B45" s="9" t="s">
        <v>117</v>
      </c>
      <c r="C45" s="9" t="s">
        <v>118</v>
      </c>
      <c r="D45" s="10" t="s">
        <v>11</v>
      </c>
      <c r="E45" s="1">
        <v>989574</v>
      </c>
      <c r="F45" s="15" t="s">
        <v>119</v>
      </c>
      <c r="G45" s="15">
        <v>4</v>
      </c>
    </row>
    <row r="46" spans="1:7" ht="15" customHeight="1">
      <c r="A46" s="8" t="s">
        <v>116</v>
      </c>
      <c r="B46" s="9" t="s">
        <v>120</v>
      </c>
      <c r="C46" s="9" t="s">
        <v>121</v>
      </c>
      <c r="D46" s="10" t="s">
        <v>11</v>
      </c>
      <c r="E46" s="1">
        <v>7104</v>
      </c>
      <c r="F46" s="15" t="s">
        <v>122</v>
      </c>
      <c r="G46" s="15">
        <v>5</v>
      </c>
    </row>
    <row r="47" spans="1:7" ht="15" customHeight="1">
      <c r="A47" s="8" t="s">
        <v>116</v>
      </c>
      <c r="B47" s="9" t="s">
        <v>120</v>
      </c>
      <c r="C47" s="9" t="s">
        <v>123</v>
      </c>
      <c r="D47" s="10" t="s">
        <v>11</v>
      </c>
      <c r="E47" s="1">
        <v>39029</v>
      </c>
      <c r="F47" s="15" t="s">
        <v>124</v>
      </c>
      <c r="G47" s="15">
        <v>4</v>
      </c>
    </row>
    <row r="48" spans="1:7" ht="15" customHeight="1">
      <c r="A48" s="8" t="s">
        <v>116</v>
      </c>
      <c r="B48" s="9" t="s">
        <v>125</v>
      </c>
      <c r="C48" s="9" t="s">
        <v>126</v>
      </c>
      <c r="D48" s="10" t="s">
        <v>11</v>
      </c>
      <c r="E48" s="1">
        <v>150000</v>
      </c>
      <c r="F48" s="15" t="s">
        <v>127</v>
      </c>
      <c r="G48" s="15">
        <v>5</v>
      </c>
    </row>
    <row r="49" spans="1:7" ht="15" customHeight="1">
      <c r="A49" s="8" t="s">
        <v>116</v>
      </c>
      <c r="B49" s="9" t="s">
        <v>125</v>
      </c>
      <c r="C49" s="9" t="s">
        <v>128</v>
      </c>
      <c r="D49" s="10" t="s">
        <v>11</v>
      </c>
      <c r="E49" s="1">
        <v>1145000</v>
      </c>
      <c r="F49" s="15" t="s">
        <v>129</v>
      </c>
      <c r="G49" s="15">
        <v>5</v>
      </c>
    </row>
    <row r="50" spans="1:7" ht="15" customHeight="1">
      <c r="A50" s="8" t="s">
        <v>116</v>
      </c>
      <c r="B50" s="9" t="s">
        <v>130</v>
      </c>
      <c r="C50" s="9" t="s">
        <v>131</v>
      </c>
      <c r="D50" s="10" t="s">
        <v>11</v>
      </c>
      <c r="E50" s="1">
        <v>2168000</v>
      </c>
      <c r="F50" s="15" t="s">
        <v>132</v>
      </c>
      <c r="G50" s="15">
        <v>4</v>
      </c>
    </row>
    <row r="51" spans="1:7" ht="15" customHeight="1">
      <c r="A51" s="8" t="s">
        <v>116</v>
      </c>
      <c r="B51" s="9" t="s">
        <v>133</v>
      </c>
      <c r="C51" s="9" t="s">
        <v>134</v>
      </c>
      <c r="D51" s="10" t="s">
        <v>35</v>
      </c>
      <c r="E51" s="1">
        <v>329841.84999999998</v>
      </c>
      <c r="F51" s="15" t="s">
        <v>135</v>
      </c>
      <c r="G51" s="15">
        <v>5</v>
      </c>
    </row>
    <row r="52" spans="1:7" ht="15" customHeight="1">
      <c r="A52" s="8" t="s">
        <v>116</v>
      </c>
      <c r="B52" s="9" t="s">
        <v>100</v>
      </c>
      <c r="C52" s="9" t="s">
        <v>136</v>
      </c>
      <c r="D52" s="10" t="s">
        <v>11</v>
      </c>
      <c r="E52" s="1">
        <v>880000</v>
      </c>
      <c r="F52" s="15" t="s">
        <v>137</v>
      </c>
      <c r="G52" s="15">
        <v>3</v>
      </c>
    </row>
    <row r="53" spans="1:7" ht="15" customHeight="1">
      <c r="A53" s="8" t="s">
        <v>116</v>
      </c>
      <c r="B53" s="9" t="s">
        <v>138</v>
      </c>
      <c r="C53" s="9" t="s">
        <v>139</v>
      </c>
      <c r="D53" s="10" t="s">
        <v>35</v>
      </c>
      <c r="E53" s="1">
        <v>404923</v>
      </c>
      <c r="F53" s="15" t="s">
        <v>140</v>
      </c>
      <c r="G53" s="15">
        <v>5</v>
      </c>
    </row>
    <row r="54" spans="1:7" ht="15" customHeight="1">
      <c r="A54" s="8" t="s">
        <v>116</v>
      </c>
      <c r="B54" s="9" t="s">
        <v>141</v>
      </c>
      <c r="C54" s="9" t="s">
        <v>142</v>
      </c>
      <c r="D54" s="10" t="s">
        <v>35</v>
      </c>
      <c r="E54" s="1">
        <v>537125</v>
      </c>
      <c r="F54" s="15" t="s">
        <v>143</v>
      </c>
      <c r="G54" s="15">
        <v>5</v>
      </c>
    </row>
    <row r="55" spans="1:7" ht="15" customHeight="1">
      <c r="A55" s="8" t="s">
        <v>116</v>
      </c>
      <c r="B55" s="9" t="s">
        <v>144</v>
      </c>
      <c r="C55" s="9" t="s">
        <v>145</v>
      </c>
      <c r="D55" s="10" t="s">
        <v>11</v>
      </c>
      <c r="E55" s="1">
        <v>13049800</v>
      </c>
      <c r="F55" s="15" t="s">
        <v>146</v>
      </c>
      <c r="G55" s="15">
        <v>2</v>
      </c>
    </row>
    <row r="56" spans="1:7" ht="15" customHeight="1">
      <c r="A56" s="8" t="s">
        <v>116</v>
      </c>
      <c r="B56" s="9" t="s">
        <v>147</v>
      </c>
      <c r="C56" s="9" t="s">
        <v>148</v>
      </c>
      <c r="D56" s="10" t="s">
        <v>35</v>
      </c>
      <c r="E56" s="1">
        <v>500000</v>
      </c>
      <c r="F56" s="15" t="s">
        <v>149</v>
      </c>
      <c r="G56" s="15">
        <v>5</v>
      </c>
    </row>
    <row r="57" spans="1:7" ht="15" customHeight="1">
      <c r="A57" s="8" t="s">
        <v>116</v>
      </c>
      <c r="B57" s="9" t="s">
        <v>150</v>
      </c>
      <c r="C57" s="9" t="s">
        <v>151</v>
      </c>
      <c r="D57" s="10" t="s">
        <v>11</v>
      </c>
      <c r="E57" s="1">
        <v>249738</v>
      </c>
      <c r="F57" s="15" t="s">
        <v>152</v>
      </c>
      <c r="G57" s="15">
        <v>4</v>
      </c>
    </row>
    <row r="58" spans="1:7" ht="15" customHeight="1">
      <c r="A58" s="8" t="s">
        <v>116</v>
      </c>
      <c r="B58" s="9" t="s">
        <v>153</v>
      </c>
      <c r="C58" s="9" t="s">
        <v>154</v>
      </c>
      <c r="D58" s="10" t="s">
        <v>35</v>
      </c>
      <c r="E58" s="1">
        <v>2831376</v>
      </c>
      <c r="F58" s="15" t="s">
        <v>155</v>
      </c>
      <c r="G58" s="15">
        <v>3</v>
      </c>
    </row>
    <row r="59" spans="1:7" ht="15" customHeight="1">
      <c r="A59" s="8" t="s">
        <v>116</v>
      </c>
      <c r="B59" s="9" t="s">
        <v>156</v>
      </c>
      <c r="C59" s="9" t="s">
        <v>157</v>
      </c>
      <c r="D59" s="10" t="s">
        <v>11</v>
      </c>
      <c r="E59" s="1">
        <v>7510105.4199999999</v>
      </c>
      <c r="F59" s="15" t="s">
        <v>158</v>
      </c>
      <c r="G59" s="15">
        <v>4</v>
      </c>
    </row>
    <row r="60" spans="1:7" ht="15" customHeight="1">
      <c r="A60" s="8" t="s">
        <v>116</v>
      </c>
      <c r="B60" s="9" t="s">
        <v>159</v>
      </c>
      <c r="C60" s="9" t="s">
        <v>160</v>
      </c>
      <c r="D60" s="10" t="s">
        <v>11</v>
      </c>
      <c r="E60" s="1">
        <v>900000</v>
      </c>
      <c r="F60" s="15" t="s">
        <v>161</v>
      </c>
      <c r="G60" s="15">
        <v>5</v>
      </c>
    </row>
    <row r="61" spans="1:7" ht="15" customHeight="1">
      <c r="A61" s="32"/>
      <c r="B61" s="32"/>
      <c r="C61" s="32"/>
      <c r="D61" s="32" t="s">
        <v>162</v>
      </c>
      <c r="E61" s="19">
        <f>SUM(E45:E60)</f>
        <v>31691616.270000003</v>
      </c>
      <c r="F61" s="29"/>
      <c r="G61" s="30"/>
    </row>
    <row r="62" spans="1:7" ht="15" customHeight="1">
      <c r="A62" s="8" t="s">
        <v>163</v>
      </c>
      <c r="B62" s="9" t="s">
        <v>164</v>
      </c>
      <c r="C62" s="9" t="s">
        <v>165</v>
      </c>
      <c r="D62" s="10" t="s">
        <v>35</v>
      </c>
      <c r="E62" s="1">
        <v>900000</v>
      </c>
      <c r="F62" s="15" t="s">
        <v>166</v>
      </c>
      <c r="G62" s="15">
        <v>5</v>
      </c>
    </row>
    <row r="63" spans="1:7" ht="15" customHeight="1">
      <c r="A63" s="8" t="s">
        <v>163</v>
      </c>
      <c r="B63" s="9" t="s">
        <v>167</v>
      </c>
      <c r="C63" s="9" t="s">
        <v>168</v>
      </c>
      <c r="D63" s="10" t="s">
        <v>11</v>
      </c>
      <c r="E63" s="1">
        <v>7232673</v>
      </c>
      <c r="F63" s="15" t="s">
        <v>169</v>
      </c>
      <c r="G63" s="15">
        <v>5</v>
      </c>
    </row>
    <row r="64" spans="1:7" ht="15" customHeight="1">
      <c r="A64" s="8" t="s">
        <v>163</v>
      </c>
      <c r="B64" s="9" t="s">
        <v>170</v>
      </c>
      <c r="C64" s="9" t="s">
        <v>171</v>
      </c>
      <c r="D64" s="10" t="s">
        <v>35</v>
      </c>
      <c r="E64" s="1">
        <v>3678418</v>
      </c>
      <c r="F64" s="15" t="s">
        <v>172</v>
      </c>
      <c r="G64" s="15">
        <v>7</v>
      </c>
    </row>
    <row r="65" spans="1:8" ht="15" customHeight="1">
      <c r="A65" s="8" t="s">
        <v>163</v>
      </c>
      <c r="B65" s="9" t="s">
        <v>173</v>
      </c>
      <c r="C65" s="9" t="s">
        <v>174</v>
      </c>
      <c r="D65" s="10" t="s">
        <v>54</v>
      </c>
      <c r="E65" s="1">
        <v>9580000</v>
      </c>
      <c r="F65" s="15" t="s">
        <v>175</v>
      </c>
      <c r="G65" s="15">
        <v>5</v>
      </c>
    </row>
    <row r="66" spans="1:8" ht="15" customHeight="1">
      <c r="A66" s="8" t="s">
        <v>163</v>
      </c>
      <c r="B66" s="9" t="s">
        <v>176</v>
      </c>
      <c r="C66" s="9" t="s">
        <v>177</v>
      </c>
      <c r="D66" s="10" t="s">
        <v>11</v>
      </c>
      <c r="E66" s="1">
        <v>1300000</v>
      </c>
      <c r="F66" s="15" t="s">
        <v>178</v>
      </c>
      <c r="G66" s="15">
        <v>3</v>
      </c>
    </row>
    <row r="67" spans="1:8" ht="15" customHeight="1">
      <c r="A67" s="8" t="s">
        <v>163</v>
      </c>
      <c r="B67" s="9" t="s">
        <v>179</v>
      </c>
      <c r="C67" s="9" t="s">
        <v>180</v>
      </c>
      <c r="D67" s="10" t="s">
        <v>11</v>
      </c>
      <c r="E67" s="1">
        <v>455000</v>
      </c>
      <c r="F67" s="15" t="s">
        <v>181</v>
      </c>
      <c r="G67" s="15">
        <v>2</v>
      </c>
    </row>
    <row r="68" spans="1:8" ht="15" customHeight="1">
      <c r="A68" s="8" t="s">
        <v>163</v>
      </c>
      <c r="B68" s="9" t="s">
        <v>179</v>
      </c>
      <c r="C68" s="9" t="s">
        <v>182</v>
      </c>
      <c r="D68" s="10" t="s">
        <v>11</v>
      </c>
      <c r="E68" s="1">
        <v>650000</v>
      </c>
      <c r="F68" s="15" t="s">
        <v>183</v>
      </c>
      <c r="G68" s="15">
        <v>2</v>
      </c>
    </row>
    <row r="69" spans="1:8" ht="15" customHeight="1">
      <c r="A69" s="8" t="s">
        <v>163</v>
      </c>
      <c r="B69" s="9" t="s">
        <v>184</v>
      </c>
      <c r="C69" s="9" t="s">
        <v>185</v>
      </c>
      <c r="D69" s="10" t="s">
        <v>35</v>
      </c>
      <c r="E69" s="1">
        <v>1130200</v>
      </c>
      <c r="F69" s="15" t="s">
        <v>186</v>
      </c>
      <c r="G69" s="15">
        <v>7</v>
      </c>
    </row>
    <row r="70" spans="1:8" ht="15" customHeight="1">
      <c r="A70" s="8" t="s">
        <v>163</v>
      </c>
      <c r="B70" s="9" t="s">
        <v>184</v>
      </c>
      <c r="C70" s="9" t="s">
        <v>187</v>
      </c>
      <c r="D70" s="10" t="s">
        <v>35</v>
      </c>
      <c r="E70" s="1">
        <v>1452000</v>
      </c>
      <c r="F70" s="15" t="s">
        <v>188</v>
      </c>
      <c r="G70" s="15">
        <v>3</v>
      </c>
    </row>
    <row r="71" spans="1:8" ht="15" customHeight="1">
      <c r="A71" s="8" t="s">
        <v>163</v>
      </c>
      <c r="B71" s="9" t="s">
        <v>189</v>
      </c>
      <c r="C71" s="9" t="s">
        <v>190</v>
      </c>
      <c r="D71" s="10" t="s">
        <v>35</v>
      </c>
      <c r="E71" s="1">
        <v>300000</v>
      </c>
      <c r="F71" s="15" t="s">
        <v>191</v>
      </c>
      <c r="G71" s="15">
        <v>5</v>
      </c>
    </row>
    <row r="72" spans="1:8" ht="15" customHeight="1">
      <c r="A72" s="8" t="s">
        <v>163</v>
      </c>
      <c r="B72" s="9" t="s">
        <v>192</v>
      </c>
      <c r="C72" s="9" t="s">
        <v>193</v>
      </c>
      <c r="D72" s="10" t="s">
        <v>11</v>
      </c>
      <c r="E72" s="1">
        <v>2043660</v>
      </c>
      <c r="F72" s="15" t="s">
        <v>194</v>
      </c>
      <c r="G72" s="15">
        <v>6</v>
      </c>
    </row>
    <row r="73" spans="1:8" ht="15" customHeight="1">
      <c r="A73" s="32"/>
      <c r="B73" s="32"/>
      <c r="C73" s="32"/>
      <c r="D73" s="31" t="s">
        <v>195</v>
      </c>
      <c r="E73" s="19">
        <f>SUM(E62:E72)</f>
        <v>28721951</v>
      </c>
      <c r="F73" s="29"/>
      <c r="G73" s="30"/>
    </row>
    <row r="74" spans="1:8" ht="15" customHeight="1">
      <c r="F74" s="5"/>
      <c r="G74" s="5"/>
    </row>
    <row r="75" spans="1:8" s="18" customFormat="1" ht="15" customHeight="1">
      <c r="A75" s="26" t="s">
        <v>196</v>
      </c>
      <c r="B75" s="27"/>
      <c r="C75" s="27"/>
      <c r="D75" s="28" t="s">
        <v>196</v>
      </c>
      <c r="E75" s="25">
        <f>E13+E18+E26+E37+E44+E61+E73</f>
        <v>299998782.83999997</v>
      </c>
      <c r="F75" s="5"/>
      <c r="G75" s="5"/>
      <c r="H75" s="17"/>
    </row>
    <row r="76" spans="1:8" s="18" customFormat="1" ht="24.75" customHeight="1">
      <c r="A76" s="5"/>
      <c r="B76" s="5"/>
      <c r="C76" s="5"/>
      <c r="D76" s="11"/>
      <c r="E76" s="12"/>
      <c r="F76" s="5"/>
      <c r="G76" s="5"/>
      <c r="H76" s="17"/>
    </row>
    <row r="77" spans="1:8" ht="15" customHeight="1">
      <c r="A77" s="33" t="s">
        <v>197</v>
      </c>
      <c r="B77" s="33"/>
      <c r="C77" s="33"/>
      <c r="D77" s="33"/>
      <c r="E77" s="33"/>
      <c r="F77" s="33"/>
      <c r="G77" s="33"/>
    </row>
    <row r="78" spans="1:8">
      <c r="F78" s="5"/>
      <c r="G78" s="5"/>
    </row>
  </sheetData>
  <mergeCells count="1">
    <mergeCell ref="A77:G77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85F36FEBE614FA7F0E9B7930440E6" ma:contentTypeVersion="10" ma:contentTypeDescription="Create a new document." ma:contentTypeScope="" ma:versionID="2ec0e0cb8a3dbf09b54953b863e58618">
  <xsd:schema xmlns:xsd="http://www.w3.org/2001/XMLSchema" xmlns:xs="http://www.w3.org/2001/XMLSchema" xmlns:p="http://schemas.microsoft.com/office/2006/metadata/properties" xmlns:ns2="45fc1777-5182-4729-9953-61f7a22856aa" targetNamespace="http://schemas.microsoft.com/office/2006/metadata/properties" ma:root="true" ma:fieldsID="1bb8b7d9b433728f7ffd3a256d96257b" ns2:_="">
    <xsd:import namespace="45fc1777-5182-4729-9953-61f7a2285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otes" minOccurs="0"/>
                <xsd:element ref="ns2:TRIM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c1777-5182-4729-9953-61f7a2285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TRIM" ma:index="13" nillable="true" ma:displayName="TRIM" ma:description="TRIM reference number" ma:format="Dropdown" ma:internalName="TRIM">
      <xsd:simpleType>
        <xsd:restriction base="dms:Text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IM xmlns="45fc1777-5182-4729-9953-61f7a22856aa" xsi:nil="true"/>
    <Notes xmlns="45fc1777-5182-4729-9953-61f7a22856aa" xsi:nil="true"/>
  </documentManagement>
</p:properties>
</file>

<file path=customXml/itemProps1.xml><?xml version="1.0" encoding="utf-8"?>
<ds:datastoreItem xmlns:ds="http://schemas.openxmlformats.org/officeDocument/2006/customXml" ds:itemID="{66AD7F98-E838-4DA1-98C1-46DCF348AF7E}"/>
</file>

<file path=customXml/itemProps2.xml><?xml version="1.0" encoding="utf-8"?>
<ds:datastoreItem xmlns:ds="http://schemas.openxmlformats.org/officeDocument/2006/customXml" ds:itemID="{E55E3B2B-0DA8-4157-BC0E-7ADC160BE6F2}"/>
</file>

<file path=customXml/itemProps3.xml><?xml version="1.0" encoding="utf-8"?>
<ds:datastoreItem xmlns:ds="http://schemas.openxmlformats.org/officeDocument/2006/customXml" ds:itemID="{9D6AEEB6-F0D1-41DB-B496-8AA923F21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Health, Disability and Ageing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Residential-based Aged Care Services and Staff Accommodation List of Successful Grant Applicants by State Territory</dc:title>
  <dc:subject/>
  <dc:creator>MONAGHAN, David;Australian Government Department of Health;Disability and Ageing</dc:creator>
  <cp:keywords>ACCAP results</cp:keywords>
  <dc:description/>
  <cp:lastModifiedBy/>
  <cp:revision/>
  <dcterms:created xsi:type="dcterms:W3CDTF">2025-09-02T03:00:07Z</dcterms:created>
  <dcterms:modified xsi:type="dcterms:W3CDTF">2025-09-16T04:54:15Z</dcterms:modified>
  <cp:category>data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d3e8b9-ffed-43a8-b7f4-cc2fa0382d36_Enabled">
    <vt:lpwstr>true</vt:lpwstr>
  </property>
  <property fmtid="{D5CDD505-2E9C-101B-9397-08002B2CF9AE}" pid="3" name="MSIP_Label_7cd3e8b9-ffed-43a8-b7f4-cc2fa0382d36_SetDate">
    <vt:lpwstr>2025-09-02T03:02:33Z</vt:lpwstr>
  </property>
  <property fmtid="{D5CDD505-2E9C-101B-9397-08002B2CF9AE}" pid="4" name="MSIP_Label_7cd3e8b9-ffed-43a8-b7f4-cc2fa0382d36_Method">
    <vt:lpwstr>Privileged</vt:lpwstr>
  </property>
  <property fmtid="{D5CDD505-2E9C-101B-9397-08002B2CF9AE}" pid="5" name="MSIP_Label_7cd3e8b9-ffed-43a8-b7f4-cc2fa0382d36_Name">
    <vt:lpwstr>O</vt:lpwstr>
  </property>
  <property fmtid="{D5CDD505-2E9C-101B-9397-08002B2CF9AE}" pid="6" name="MSIP_Label_7cd3e8b9-ffed-43a8-b7f4-cc2fa0382d36_SiteId">
    <vt:lpwstr>34a3929c-73cf-4954-abfe-147dc3517892</vt:lpwstr>
  </property>
  <property fmtid="{D5CDD505-2E9C-101B-9397-08002B2CF9AE}" pid="7" name="MSIP_Label_7cd3e8b9-ffed-43a8-b7f4-cc2fa0382d36_ActionId">
    <vt:lpwstr>ee7a7930-1f54-42b4-9aa2-46e903d7a7ba</vt:lpwstr>
  </property>
  <property fmtid="{D5CDD505-2E9C-101B-9397-08002B2CF9AE}" pid="8" name="MSIP_Label_7cd3e8b9-ffed-43a8-b7f4-cc2fa0382d36_ContentBits">
    <vt:lpwstr>3</vt:lpwstr>
  </property>
  <property fmtid="{D5CDD505-2E9C-101B-9397-08002B2CF9AE}" pid="9" name="MSIP_Label_7cd3e8b9-ffed-43a8-b7f4-cc2fa0382d36_Tag">
    <vt:lpwstr>10, 0, 1, 1</vt:lpwstr>
  </property>
  <property fmtid="{D5CDD505-2E9C-101B-9397-08002B2CF9AE}" pid="10" name="ContentTypeId">
    <vt:lpwstr>0x01010060285F36FEBE614FA7F0E9B7930440E6</vt:lpwstr>
  </property>
</Properties>
</file>