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defaultThemeVersion="166925"/>
  <mc:AlternateContent xmlns:mc="http://schemas.openxmlformats.org/markup-compatibility/2006">
    <mc:Choice Requires="x15">
      <x15ac:absPath xmlns:x15ac="http://schemas.microsoft.com/office/spreadsheetml/2010/11/ac" url="C:\Users\Maselv\Downloads\"/>
    </mc:Choice>
  </mc:AlternateContent>
  <xr:revisionPtr revIDLastSave="0" documentId="13_ncr:1_{470FCA85-3395-49CC-9280-1921C718DFF1}" xr6:coauthVersionLast="47" xr6:coauthVersionMax="47" xr10:uidLastSave="{00000000-0000-0000-0000-000000000000}"/>
  <bookViews>
    <workbookView xWindow="28680" yWindow="-120" windowWidth="29040" windowHeight="15840" xr2:uid="{6750FF46-3B24-4FB1-B986-20507A60008E}"/>
  </bookViews>
  <sheets>
    <sheet name="PL schedule benefit table_final" sheetId="1" r:id="rId1"/>
  </sheets>
  <definedNames>
    <definedName name="_xlnm.Print_Area" localSheetId="0">'PL schedule benefit table_final'!$N:$XFD</definedName>
    <definedName name="_xlnm.Print_Titles" localSheetId="0">'PL schedule benefit table_final'!$1:$1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77" i="1" l="1"/>
  <c r="H278" i="1"/>
  <c r="H279" i="1"/>
  <c r="H280" i="1"/>
  <c r="H281" i="1"/>
  <c r="H282" i="1"/>
  <c r="H283" i="1"/>
  <c r="H284" i="1"/>
  <c r="H266" i="1"/>
  <c r="H267" i="1"/>
  <c r="H268" i="1"/>
  <c r="H269" i="1"/>
  <c r="H270" i="1"/>
  <c r="H271" i="1"/>
  <c r="H272" i="1"/>
  <c r="H273" i="1"/>
  <c r="H274" i="1"/>
  <c r="H275" i="1"/>
  <c r="H276" i="1"/>
  <c r="H265" i="1"/>
  <c r="H264" i="1"/>
  <c r="H249" i="1"/>
  <c r="H14" i="1"/>
  <c r="H18" i="1"/>
  <c r="H37" i="1"/>
  <c r="H68" i="1"/>
  <c r="H69" i="1"/>
  <c r="H107" i="1"/>
  <c r="H108" i="1"/>
  <c r="H137" i="1"/>
  <c r="H138" i="1"/>
  <c r="H158" i="1"/>
  <c r="H159" i="1"/>
  <c r="H166" i="1"/>
  <c r="H200" i="1"/>
  <c r="H229" i="1"/>
  <c r="H243" i="1"/>
  <c r="H248" i="1"/>
  <c r="H16" i="1"/>
  <c r="H35" i="1"/>
  <c r="H65" i="1"/>
  <c r="H135" i="1"/>
  <c r="H136" i="1"/>
  <c r="H139" i="1"/>
  <c r="H140" i="1"/>
  <c r="H157" i="1"/>
  <c r="H160" i="1"/>
  <c r="H165" i="1"/>
  <c r="H203" i="1"/>
  <c r="H226" i="1"/>
  <c r="H247" i="1"/>
  <c r="H175" i="1"/>
  <c r="H176" i="1"/>
  <c r="H177" i="1"/>
  <c r="H172" i="1"/>
  <c r="H173" i="1"/>
  <c r="H174" i="1"/>
  <c r="H260" i="1"/>
  <c r="H30" i="1"/>
  <c r="H19" i="1"/>
  <c r="H38" i="1"/>
  <c r="H70" i="1"/>
  <c r="H109" i="1"/>
  <c r="H110" i="1"/>
  <c r="H155" i="1"/>
  <c r="H156" i="1"/>
  <c r="H164" i="1"/>
  <c r="H201" i="1"/>
  <c r="H222" i="1"/>
  <c r="H241" i="1"/>
  <c r="H244" i="1"/>
  <c r="H17" i="1"/>
  <c r="H36" i="1"/>
  <c r="H66" i="1"/>
  <c r="H133" i="1"/>
  <c r="H134" i="1"/>
  <c r="H152" i="1"/>
  <c r="H153" i="1"/>
  <c r="H154" i="1"/>
  <c r="H204" i="1"/>
  <c r="H228" i="1"/>
  <c r="H242" i="1"/>
  <c r="H246" i="1"/>
  <c r="H170" i="1"/>
  <c r="H171" i="1"/>
  <c r="H178" i="1"/>
  <c r="H167" i="1"/>
  <c r="H168" i="1"/>
  <c r="H169" i="1"/>
  <c r="H261" i="1"/>
  <c r="H22" i="1"/>
  <c r="H23" i="1"/>
  <c r="H40" i="1"/>
  <c r="H42" i="1"/>
  <c r="H71" i="1"/>
  <c r="H72" i="1"/>
  <c r="H122" i="1"/>
  <c r="H124" i="1"/>
  <c r="H126" i="1"/>
  <c r="H145" i="1"/>
  <c r="H149" i="1"/>
  <c r="H150" i="1"/>
  <c r="H151" i="1"/>
  <c r="H162" i="1"/>
  <c r="H163" i="1"/>
  <c r="H202" i="1"/>
  <c r="H205" i="1"/>
  <c r="H227" i="1"/>
  <c r="H238" i="1"/>
  <c r="H239" i="1"/>
  <c r="H20" i="1"/>
  <c r="H21" i="1"/>
  <c r="H39" i="1"/>
  <c r="H41" i="1"/>
  <c r="H67" i="1"/>
  <c r="H73" i="1"/>
  <c r="H106" i="1"/>
  <c r="H114" i="1"/>
  <c r="H115" i="1"/>
  <c r="H116" i="1"/>
  <c r="H117" i="1"/>
  <c r="H143" i="1"/>
  <c r="H144" i="1"/>
  <c r="H146" i="1"/>
  <c r="H147" i="1"/>
  <c r="H148" i="1"/>
  <c r="H161" i="1"/>
  <c r="H206" i="1"/>
  <c r="H207" i="1"/>
  <c r="H211" i="1"/>
  <c r="H212" i="1"/>
  <c r="H223" i="1"/>
  <c r="H225" i="1"/>
  <c r="H240" i="1"/>
  <c r="H245" i="1"/>
  <c r="H179" i="1"/>
  <c r="H180" i="1"/>
  <c r="H181" i="1"/>
  <c r="H182" i="1"/>
  <c r="H187" i="1"/>
  <c r="H188" i="1"/>
  <c r="H183" i="1"/>
  <c r="H184" i="1"/>
  <c r="H185" i="1"/>
  <c r="H186" i="1"/>
  <c r="H189" i="1"/>
  <c r="H190" i="1"/>
  <c r="H262" i="1"/>
  <c r="H15" i="1"/>
  <c r="H27" i="1"/>
  <c r="H55" i="1"/>
  <c r="H61" i="1"/>
  <c r="H64" i="1"/>
  <c r="H92" i="1"/>
  <c r="H112" i="1"/>
  <c r="H119" i="1"/>
  <c r="H121" i="1"/>
  <c r="H132" i="1"/>
  <c r="H208" i="1"/>
  <c r="H214" i="1"/>
  <c r="H215" i="1"/>
  <c r="H218" i="1"/>
  <c r="H220" i="1"/>
  <c r="H252" i="1"/>
  <c r="H254" i="1"/>
  <c r="H195" i="1"/>
  <c r="H196" i="1"/>
  <c r="H199" i="1"/>
  <c r="H28" i="1"/>
  <c r="H91" i="1"/>
  <c r="H118" i="1"/>
  <c r="H120" i="1"/>
  <c r="H125" i="1"/>
  <c r="H210" i="1"/>
  <c r="H213" i="1"/>
  <c r="H216" i="1"/>
  <c r="H217" i="1"/>
  <c r="H219" i="1"/>
  <c r="H253" i="1"/>
  <c r="H255" i="1"/>
  <c r="H53" i="1"/>
  <c r="H60" i="1"/>
  <c r="H75" i="1"/>
  <c r="H97" i="1"/>
  <c r="H128" i="1"/>
  <c r="H129" i="1"/>
  <c r="H197" i="1"/>
  <c r="H198" i="1"/>
  <c r="H29" i="1"/>
  <c r="H52" i="1"/>
  <c r="H54" i="1"/>
  <c r="H74" i="1"/>
  <c r="H76" i="1"/>
  <c r="H123" i="1"/>
  <c r="H127" i="1"/>
  <c r="H130" i="1"/>
  <c r="H131" i="1"/>
  <c r="H259" i="1"/>
  <c r="H191" i="1"/>
  <c r="H192" i="1"/>
  <c r="H193" i="1"/>
  <c r="H194" i="1"/>
  <c r="H83" i="1"/>
  <c r="H87" i="1"/>
  <c r="H6" i="1"/>
  <c r="H7" i="1"/>
  <c r="H9" i="1"/>
  <c r="H13" i="1"/>
  <c r="H142" i="1"/>
  <c r="H237" i="1"/>
  <c r="H251" i="1"/>
  <c r="H4" i="1"/>
  <c r="H5" i="1"/>
  <c r="H8" i="1"/>
  <c r="H12" i="1"/>
  <c r="H46" i="1"/>
  <c r="H56" i="1"/>
  <c r="H57" i="1"/>
  <c r="H58" i="1"/>
  <c r="H59" i="1"/>
  <c r="H77" i="1"/>
  <c r="H78" i="1"/>
  <c r="H79" i="1"/>
  <c r="H80" i="1"/>
  <c r="H86" i="1"/>
  <c r="H96" i="1"/>
  <c r="H100" i="1"/>
  <c r="H105" i="1"/>
  <c r="H230" i="1"/>
  <c r="H232" i="1"/>
  <c r="H234" i="1"/>
  <c r="H250" i="1"/>
  <c r="H84" i="1"/>
  <c r="H3" i="1"/>
  <c r="H82" i="1"/>
  <c r="H85" i="1"/>
  <c r="H81" i="1"/>
  <c r="H2" i="1"/>
  <c r="H25" i="1"/>
  <c r="H43" i="1"/>
  <c r="H44" i="1"/>
  <c r="H48" i="1"/>
  <c r="H62" i="1"/>
  <c r="H90" i="1"/>
  <c r="H231" i="1"/>
  <c r="H26" i="1"/>
  <c r="H45" i="1"/>
  <c r="H47" i="1"/>
  <c r="H49" i="1"/>
  <c r="H89" i="1"/>
  <c r="H95" i="1"/>
  <c r="H209" i="1"/>
  <c r="H221" i="1"/>
  <c r="H235" i="1"/>
  <c r="H88" i="1"/>
  <c r="H24" i="1"/>
  <c r="H50" i="1"/>
  <c r="H93" i="1"/>
  <c r="H98" i="1"/>
  <c r="H99" i="1"/>
  <c r="H111" i="1"/>
  <c r="H141" i="1"/>
  <c r="H224" i="1"/>
  <c r="H233" i="1"/>
  <c r="H236" i="1"/>
  <c r="H32" i="1"/>
  <c r="H33" i="1"/>
  <c r="H104" i="1"/>
  <c r="H258" i="1"/>
  <c r="H31" i="1"/>
  <c r="H94" i="1"/>
  <c r="H10" i="1"/>
  <c r="H11" i="1"/>
  <c r="H34" i="1"/>
  <c r="H51" i="1"/>
  <c r="H63" i="1"/>
  <c r="H101" i="1"/>
  <c r="H102" i="1"/>
  <c r="H103" i="1"/>
  <c r="H256" i="1"/>
  <c r="H257" i="1"/>
  <c r="H263" i="1"/>
  <c r="H113" i="1"/>
</calcChain>
</file>

<file path=xl/sharedStrings.xml><?xml version="1.0" encoding="utf-8"?>
<sst xmlns="http://schemas.openxmlformats.org/spreadsheetml/2006/main" count="2478" uniqueCount="839">
  <si>
    <t>PART</t>
  </si>
  <si>
    <t>CATEGORY</t>
  </si>
  <si>
    <t>SUBCATEGORY</t>
  </si>
  <si>
    <t>GROUP</t>
  </si>
  <si>
    <t>SUBGROUP</t>
  </si>
  <si>
    <t>SUFFIX</t>
  </si>
  <si>
    <t>SPONSOR</t>
  </si>
  <si>
    <t>SPONSOR2</t>
  </si>
  <si>
    <t>NAME</t>
  </si>
  <si>
    <t>DESCRIPTION</t>
  </si>
  <si>
    <t>BILLING_CODE</t>
  </si>
  <si>
    <t>BENEFIT_JULY24</t>
  </si>
  <si>
    <t>ADJUSTED_BENEFIT_JULY25</t>
  </si>
  <si>
    <t>A</t>
  </si>
  <si>
    <t>08 - Cardiac</t>
  </si>
  <si>
    <t>08.08 - Pacemaker Leads</t>
  </si>
  <si>
    <t>08.08.06 - Transvenous, Uni-Polar, Passive, Steroid, Left Ventricular</t>
  </si>
  <si>
    <t>Boston Scientific Australia Pty Ltd</t>
  </si>
  <si>
    <t>Acuity Spiral</t>
  </si>
  <si>
    <t>Unipolar passive fixation</t>
  </si>
  <si>
    <t>BS133</t>
  </si>
  <si>
    <t>08.08.01 - Non-transvenous, Bi-Polar, Steroid</t>
  </si>
  <si>
    <t>Myopore</t>
  </si>
  <si>
    <t>Bipolar sutureless myocardial pacing lead</t>
  </si>
  <si>
    <t>BS153</t>
  </si>
  <si>
    <t>08.07 - ICD Leads</t>
  </si>
  <si>
    <t>08.07.06 - Transvenous/Steroid/Active</t>
  </si>
  <si>
    <t>e</t>
  </si>
  <si>
    <t>Endotak Reliance SG 4-SITE</t>
  </si>
  <si>
    <t>Active fixation single coil defibrillation leads with ePTFE covered coil &amp; 4-SITE connector.</t>
  </si>
  <si>
    <t>BS174</t>
  </si>
  <si>
    <t>Endotak Reliance S 4-SITE</t>
  </si>
  <si>
    <t>Active fixation single coil defibrillation leads &amp; 4-SITE connector</t>
  </si>
  <si>
    <t>BS179</t>
  </si>
  <si>
    <t>08.07.05 - Transvenous/Steroid/Passive</t>
  </si>
  <si>
    <t>Endotak Reliance 4-SITE</t>
  </si>
  <si>
    <t>Passive fixation dual coil defibrillation leads with 4-SITE connector</t>
  </si>
  <si>
    <t>BS180</t>
  </si>
  <si>
    <t>Passive fixation single coil defibrillation leads with ePTFE covered coil &amp; 4-SITE connector</t>
  </si>
  <si>
    <t>BS181</t>
  </si>
  <si>
    <t>Active fixation dual coil defibrillation leads with 4-SITE connector.</t>
  </si>
  <si>
    <t>BS182</t>
  </si>
  <si>
    <t>BS183</t>
  </si>
  <si>
    <t>08.11 - Pacemaker/Lead Accessories</t>
  </si>
  <si>
    <t>08.11.01 - Pacemaker/Lead Accessories</t>
  </si>
  <si>
    <t>Pacemaker/Defibrillator port safety plug</t>
  </si>
  <si>
    <t>Pacemaker/Defibrillator Plug that seals unused IS-1/DF-1 or IS-4/DF-4 port</t>
  </si>
  <si>
    <t>BS212</t>
  </si>
  <si>
    <t>Lead Cap Kit</t>
  </si>
  <si>
    <t>Caps used to protect lead terminal connector pin</t>
  </si>
  <si>
    <t>BS213</t>
  </si>
  <si>
    <t>RELIANCE 4-FRONT</t>
  </si>
  <si>
    <t>Active, Single/Dual coil, defibrillation lead</t>
  </si>
  <si>
    <t>BS260</t>
  </si>
  <si>
    <t>Passive, single/dual coil, defibrillation lead</t>
  </si>
  <si>
    <t>BS261</t>
  </si>
  <si>
    <t>08.05 - Dual Chamber Pacemakers</t>
  </si>
  <si>
    <t>08.05.04 - DDDR with continuous threshold monitoring in atrium + ventricle with ability to adapt pacing outputs accordingly, &amp; with four or more advanced features</t>
  </si>
  <si>
    <t>i</t>
  </si>
  <si>
    <t>VITALIO MRI EL DR</t>
  </si>
  <si>
    <t>Dual Chamber Pacemaker, extended life MRI Compatible</t>
  </si>
  <si>
    <t>BS269</t>
  </si>
  <si>
    <t>08.04 - Single Chamber Pacemakers</t>
  </si>
  <si>
    <t>08.04.03 - SSIR with small/compact size, multi-programmability &amp; longevity, &amp; four or more advanced features</t>
  </si>
  <si>
    <t>VITALIO MRI SR</t>
  </si>
  <si>
    <t>Single Chamber Pacemaker, MRI Compatible</t>
  </si>
  <si>
    <t>BS271</t>
  </si>
  <si>
    <t>08.01 - Single Chamber ICDs</t>
  </si>
  <si>
    <t>08.01.02 - Features of 8.1.1 plus auto test sensing parameters, auto capture threshold test, lead impedance test, wireless remote analysis</t>
  </si>
  <si>
    <t>a, d, e</t>
  </si>
  <si>
    <t>AUTOGEN ICD VR DF-4</t>
  </si>
  <si>
    <t>Single Chamber implantable cardioverter defibrillation, 4IJ, DF-4 RV connector</t>
  </si>
  <si>
    <t>BS276</t>
  </si>
  <si>
    <t>08.02 - Dual Chamber ICDs</t>
  </si>
  <si>
    <t>08.02.02 - Features of 8.2.1 plus auto test sensing parameters, auto capture threshold test, lead impedance test, wireless remote analysis</t>
  </si>
  <si>
    <t>a,d,e</t>
  </si>
  <si>
    <t>AUTOGEN ICD DR DF-4</t>
  </si>
  <si>
    <t>Dual Chamber implantable cardioverter defibrillation, 4IJ, DF-4 RV connector</t>
  </si>
  <si>
    <t>BS277</t>
  </si>
  <si>
    <t>a, d</t>
  </si>
  <si>
    <t>AUTOGEN ICD VR DF-1</t>
  </si>
  <si>
    <t>Single Chamber implantable cardioverter defibrillation, 4IJ, DF-1 RV connector</t>
  </si>
  <si>
    <t>BS278</t>
  </si>
  <si>
    <t>a,d</t>
  </si>
  <si>
    <t>AUTOGEN ICD DR DF-1</t>
  </si>
  <si>
    <t>Dual Chamber implantable cardioverter defibrillation, 4IJ, DF-1 RV connector</t>
  </si>
  <si>
    <t>BS279</t>
  </si>
  <si>
    <t>08.03 - ICDs with CRT</t>
  </si>
  <si>
    <t>08.03.02 - Features of 8.3.1 plus auto test sensing parameters, auto capture threshold test, lead impedance test, wireless remote analysis</t>
  </si>
  <si>
    <t>AUTOGEN CRT-D DF-4</t>
  </si>
  <si>
    <t>ICD with cardiac resynchronization therapy. PaceSafe RV, RA, and LV auto threshold.</t>
  </si>
  <si>
    <t>BS284</t>
  </si>
  <si>
    <t>AUTOGEN X4 CRT-D DF-4</t>
  </si>
  <si>
    <t>ICD with cardiac resynchronization therapy.</t>
  </si>
  <si>
    <t>BS285</t>
  </si>
  <si>
    <t>AUTOGEN CRT-D DF-1</t>
  </si>
  <si>
    <t>High energy CRT-D with DF-1 RV connector &amp; lS-1 (G173) or LV-1 (G175) LV connector. PaceSafe RV, RA, and LV auto threshold.</t>
  </si>
  <si>
    <t>BS286</t>
  </si>
  <si>
    <t>AUTOGEN X4 CRT-D DF-1</t>
  </si>
  <si>
    <t>High energy CRT-D with DF-1 RV connector &amp; lS4 LV connector</t>
  </si>
  <si>
    <t>BS287</t>
  </si>
  <si>
    <t>08.08.11 - Transvenous, Multi-Polar, Passive, Steroid, Left Ventricular</t>
  </si>
  <si>
    <t>j</t>
  </si>
  <si>
    <t>ACUITY X4</t>
  </si>
  <si>
    <t>Left ventricular family of quad leads with four pacing and sensing electrodes. Three lead configurations offered to assist in LV lead placement and avoid phrenic nerve stimulation and high thresholds.</t>
  </si>
  <si>
    <t>BS292</t>
  </si>
  <si>
    <t>08.08.08 - Transvenous, Bi-Polar, Passive, Steroid, Right Ventricular/Atrial</t>
  </si>
  <si>
    <t>Ingevity</t>
  </si>
  <si>
    <t>Passive MR conditional pacing lead</t>
  </si>
  <si>
    <t>BS295</t>
  </si>
  <si>
    <t>08.08.09 - Transvenous, Bi-Polar, Active, Steroid, Right Ventricular/Atrial</t>
  </si>
  <si>
    <t>Active MR conditional pacing lead</t>
  </si>
  <si>
    <t>BS296</t>
  </si>
  <si>
    <t>ACCOLADE MRI SR</t>
  </si>
  <si>
    <t>Single Chamber Pacemaker, MRI Conditional</t>
  </si>
  <si>
    <t>BS320</t>
  </si>
  <si>
    <t>ACCOLADE MRI DR SL and EL</t>
  </si>
  <si>
    <t>Dual Chamber Pacemaker, MRI Conditional</t>
  </si>
  <si>
    <t>BS321</t>
  </si>
  <si>
    <t>08.06 - CRT Pacemakers</t>
  </si>
  <si>
    <t>08.06.02 - Features of 8.6.1 plus continuous threshold monitoring in atrium &amp; ventricle with ability to adapt pacing outputs accordingly</t>
  </si>
  <si>
    <t>VISIONIST X4 CRT-P, VISIONIST CRT-P</t>
  </si>
  <si>
    <t>Cardiac Resynchronization Therapy Pacemaker</t>
  </si>
  <si>
    <t>BS326</t>
  </si>
  <si>
    <t>08.01.03 - Single Chamber, Subcutaneous</t>
  </si>
  <si>
    <t>Emblem MRI S-ICD Pulse Generator</t>
  </si>
  <si>
    <t>Subcutaneous Implantable Cardioverter Defibrillator with AF Monitor, SMART Pass and MRI Conditional</t>
  </si>
  <si>
    <t>BS329</t>
  </si>
  <si>
    <t>08.10 - Pacemaker/ICD Extenders</t>
  </si>
  <si>
    <t>08.10.01 - Pacemaker/ICD Adaptors</t>
  </si>
  <si>
    <t>Bipolar Lead Extender Model 6987</t>
  </si>
  <si>
    <t>Bipolar 3.2mm to IS-1 lead extender</t>
  </si>
  <si>
    <t>BS333</t>
  </si>
  <si>
    <t>08.09 - Pacemaker/ICD Adaptors</t>
  </si>
  <si>
    <t>08.09.01 - Pacemaker/ICD Adaptors</t>
  </si>
  <si>
    <t>Bipolar Lead Adaptor Models 6986, 4402, 4403</t>
  </si>
  <si>
    <t>Model 6986: Bipolar 3.2mm to IS-1; Model 4402: Bipolar IS-1 to Bipolar LV-1; Model 4403: Bipolar or Unipolar LV-1 to Bipolar or Unipolar IS-1</t>
  </si>
  <si>
    <t>BS334</t>
  </si>
  <si>
    <t>Unipolar Lead Adaptor Models 6161, 6162</t>
  </si>
  <si>
    <t>Model 6161: 6mm Unipolar to IS-1; Model 6162: Split 5mm Unipolar to IS-1</t>
  </si>
  <si>
    <t>BS335</t>
  </si>
  <si>
    <t>Pacing Lead Suture Sleeve Models 6773, 6403, 4603</t>
  </si>
  <si>
    <t>Suture sleeves are used to secure and immobilise Pacing/ICD Leads</t>
  </si>
  <si>
    <t>BS336</t>
  </si>
  <si>
    <t>RESONATE EL VR DF-4</t>
  </si>
  <si>
    <t>Single Chamber implantable cardioverter defibrillation, 4IJ, DF-4 RV connector. ENDURALIFE Battery Technology and IMAGEREADY MR-Conditional</t>
  </si>
  <si>
    <t>BS338</t>
  </si>
  <si>
    <t>RESONATE EL DR DF-4</t>
  </si>
  <si>
    <t>Dual Chamber implantable cardioverter defibrillation, 4IJ, DF-4 RV connector. ENDURALIFE Battery Technology and IMAGEREADY MR-Conditional</t>
  </si>
  <si>
    <t>BS339</t>
  </si>
  <si>
    <t>MOMENTUM EL VR DF-1</t>
  </si>
  <si>
    <t>Single Chamber implantable cardioverter defibrillation, 4IJ, DF-1 RV connector. ENDURALIFE Battery Technology</t>
  </si>
  <si>
    <t>BS340</t>
  </si>
  <si>
    <t>MOMENTUM EL DR DF-1</t>
  </si>
  <si>
    <t>Dual Chamber implantable cardioverter defibrillation, 4IJ, DF-1 RV connector. ENDURALIFE Battery Technology</t>
  </si>
  <si>
    <t>BS341</t>
  </si>
  <si>
    <t>RESONATE X4 CRT-D DF-4</t>
  </si>
  <si>
    <t>High energy CRT-D with DF-4 RV connector &amp; lS4 LV connector. SmartCRT, Heart Failure Sensor Suite, ENDURALIFE Battery Technology, IMAGEREADY MR-Conditional</t>
  </si>
  <si>
    <t>BS342</t>
  </si>
  <si>
    <t>MOMENTUM X4 CRT-D DF-1</t>
  </si>
  <si>
    <t>High energy CRT-D with DF-1 RV connector &amp; lS4 LV connector. ENDURALIFE Battery Technology</t>
  </si>
  <si>
    <t>BS343</t>
  </si>
  <si>
    <t>MOMENTUM CRT-D DF-4</t>
  </si>
  <si>
    <t>High energy CRT-D with DF-4 RV connector &amp; IS-1 LV connector. SmartCRT, Heart Failure Sensor Suite, ENDURALIFE Battery Technology</t>
  </si>
  <si>
    <t>BS344</t>
  </si>
  <si>
    <t>MOMENTUM CRT-D DF-1</t>
  </si>
  <si>
    <t>High energy CRT-D with DF-1 RV connector &amp; lS-1/LV-1 LV connector. SmartCRT, Heart Failure Sensor Suite, ENDURALIFE Battery Technology</t>
  </si>
  <si>
    <t>BS345</t>
  </si>
  <si>
    <t>Fineline II Sterox IROX Lead</t>
  </si>
  <si>
    <t>Bipolar passive fixation</t>
  </si>
  <si>
    <t>BS346</t>
  </si>
  <si>
    <t>Bipolar, passive fixation</t>
  </si>
  <si>
    <t>BS347</t>
  </si>
  <si>
    <t>Fineline II EZ Sterox IROX Lead</t>
  </si>
  <si>
    <t>Bipolar, active fixation</t>
  </si>
  <si>
    <t>BS348</t>
  </si>
  <si>
    <t>ENDOTAK RELIANCE SG Active</t>
  </si>
  <si>
    <t>Active Single coil with GORE ePTFE covered coils</t>
  </si>
  <si>
    <t>BS352</t>
  </si>
  <si>
    <t>Ingevity+</t>
  </si>
  <si>
    <t>BS390</t>
  </si>
  <si>
    <t>Biotronik Australia Pty Ltd</t>
  </si>
  <si>
    <t>Solia T</t>
  </si>
  <si>
    <t>Sub 6F, steoid-eluting transvenous, endocardial, bipolar passive-fixation lead MRI conditional</t>
  </si>
  <si>
    <t>BT163</t>
  </si>
  <si>
    <t>Solia S</t>
  </si>
  <si>
    <t>Sub 6F, steroid-eluting, transvenous, endocardial, bipolar active fixation lead with an extendable/retractable, electrically active screw. MRI conditional</t>
  </si>
  <si>
    <t>BT164</t>
  </si>
  <si>
    <t>Sentus ProMRI OTW QP L &amp; S</t>
  </si>
  <si>
    <t>Quadripolar, steroid eluting left ventricular lead with standard/short pole spacing's and fractal coating. IS4 Connector &amp; MRI Conditional for CRT</t>
  </si>
  <si>
    <t>BT185</t>
  </si>
  <si>
    <t>Biotronik BK &amp; BS Sealing Caps &amp; Blind Plugs</t>
  </si>
  <si>
    <t>BK BS Lead Sealing Caps  BS Device Blind Plugs</t>
  </si>
  <si>
    <t>BT190</t>
  </si>
  <si>
    <t>Edora 8 HF-T</t>
  </si>
  <si>
    <t>Triple Chamber CRT Pacemaker, capture management all chambers, physiological rate adaption, atrial overdrive pacing, event triggered IEMG transmission, Wandless telemetry, Home Monitoring, MRI AutoDetect, MRI conditional,  IS-1 connector</t>
  </si>
  <si>
    <t>BT191</t>
  </si>
  <si>
    <t>g</t>
  </si>
  <si>
    <t>Edora 8 DR-T</t>
  </si>
  <si>
    <t>Dual Chamber Pacemaker, ventricular capture control, physiological rate adaption, automatic event (IEGM) &amp; trend triggered transmission. Wandless telemetry, Home Monitoring, MRI AutoDetect, MRI conditional, IS-1 connector</t>
  </si>
  <si>
    <t>BT193</t>
  </si>
  <si>
    <t>Edora 8 HF-T QP</t>
  </si>
  <si>
    <t>Triple Chamber CRT-Pacemaker, capture management all chambers, physiological rate adaption, quadripolar LV pacing, atrial overdrive pacing, event triggered IEMG transmission, Wandless telemetry, Home Monitoring, MRI AutoDetect, MRI conditional,  IS-4  IS-1 connectors</t>
  </si>
  <si>
    <t>BT199</t>
  </si>
  <si>
    <t>Edora 8 SR-T</t>
  </si>
  <si>
    <t>Single Chamber Pacemaker, ventricular capture control, physiological rate adaption, automatic event (IEGM) &amp; trend triggered transmission. Wandless telemetry, Home Monitoring, MRI AutoDect, MRI conditional, IS-1 connector</t>
  </si>
  <si>
    <t>BT203</t>
  </si>
  <si>
    <t>Plexa ProMRI DF-1 S</t>
  </si>
  <si>
    <t>Tripolar MR conditional ICD lead
with active fixation</t>
  </si>
  <si>
    <t>BT209</t>
  </si>
  <si>
    <t>Plexa ProMRI DF-1 S DX</t>
  </si>
  <si>
    <t>Pentapolar MR conditional ICD lead
with active fixation</t>
  </si>
  <si>
    <t>BT211</t>
  </si>
  <si>
    <t>Plexa ProMRI S</t>
  </si>
  <si>
    <t>Tripolar MR conditional ICD lead  with active fixation</t>
  </si>
  <si>
    <t>BT212</t>
  </si>
  <si>
    <t>Plexa ProMRI SD</t>
  </si>
  <si>
    <t>Quadripolar MR conditional ICD lead  with active fixation</t>
  </si>
  <si>
    <t>BT213</t>
  </si>
  <si>
    <t>Evity 8 DR-T</t>
  </si>
  <si>
    <t>BT214</t>
  </si>
  <si>
    <t>Evity 8 SR-T</t>
  </si>
  <si>
    <t>BT215</t>
  </si>
  <si>
    <t>Solia JT</t>
  </si>
  <si>
    <t>Sub 6F, steroid-eluting, transvenous, endocardial, bipolar passive fixation lead. MRI conditional</t>
  </si>
  <si>
    <t>BT216</t>
  </si>
  <si>
    <t>Biotronik Lead Fixation Sleeves</t>
  </si>
  <si>
    <t>EFH Lead Fixation Sleeves</t>
  </si>
  <si>
    <t>BT217</t>
  </si>
  <si>
    <t>Evity 6 SR-T</t>
  </si>
  <si>
    <t>Single Chamber Pacemaker, ventricular capture control, physiological rate adaption,  automatic event (IEGM) &amp; trend triggered transmission. Wandless telemetry, Home  Monitoring, MRI AutoDect, MRI conditional, IS-1 connector</t>
  </si>
  <si>
    <t>BT218</t>
  </si>
  <si>
    <t>Rivacor 7 VR-T DX</t>
  </si>
  <si>
    <t>Single Chamber ICD, ventricular capture control, physiological rate adaption, additional atrial detection (DX),automatic event (IEGM) &amp; trend triggered transmission. Wandless telemetry, Home Monitoring w/ QuickCheck, MRI conditional and AutoDetect, ComfortDesign DF4, IS-1 connector</t>
  </si>
  <si>
    <t>BT226</t>
  </si>
  <si>
    <t>Rivacor 7 DR-T</t>
  </si>
  <si>
    <t>Dual Chamber ICD, ventricular capture control, physiological rate adaption, automatic event (IEGM) &amp; trend triggered transmission. Wandless telemetry, Home Monitoring w/ QuickCheck, MRI conditional and AutoDetect, ComfortDesign DF4, IS-1 connector</t>
  </si>
  <si>
    <t>BT227</t>
  </si>
  <si>
    <t>Rivacor 7 HF-T</t>
  </si>
  <si>
    <t>Triple Chamber ICD, ventricular capture control, physiological rate adaption, automatic event (IEGM) &amp; trend triggered transmission. Wandless telemetry, Home Monitoring, MRI conditional and AutoDetect, ComfortDesign DF4, IS-1 connector</t>
  </si>
  <si>
    <t>BT228</t>
  </si>
  <si>
    <t>Intica Neo 7 VR-T</t>
  </si>
  <si>
    <t>Single Chamber ICD, ventricular capture control, physiological rate adaption, automatic event (IEGM) &amp; trend triggered transmission. Wandless telemetry, Home Monitoring w/ QuickCheck, MRI conditional and AutoDetect, DF-1, IS-1 connector</t>
  </si>
  <si>
    <t>BT229</t>
  </si>
  <si>
    <t>Intica Neo 7 VR-T DX</t>
  </si>
  <si>
    <t>Single Chamber ICD, ventricular capture control, physiological rate adaption, additional atrial detection (DX),automatic event (IEGM) &amp; trend triggered transmission. Wandless telemetry, Home Monitoring w/ QuickCheck, MRI conditional and AutoDetect, DF-1, IS-1 connector</t>
  </si>
  <si>
    <t>BT230</t>
  </si>
  <si>
    <t>Intica Neo 7 DR-T</t>
  </si>
  <si>
    <t>Dual Chamber ICD, ventricular capture control, physiological rate adaption, automatic event (IEGM) &amp; trend triggered transmission. Wandless telemetry, Home Monitoring w/ QuickCheck, MRI conditional and AutoDetect, DF-1, IS-1 connector</t>
  </si>
  <si>
    <t>BT231</t>
  </si>
  <si>
    <t>Intica Neo 7 HF-T</t>
  </si>
  <si>
    <t>Triple Chamber ICD, ventricular capture control, physiological rate adaption, automatic event (IEGM) &amp; trend triggered transmission. Wandless telemetry, Home Monitoring w/ QuickCheck, MRI conditional and AutoDetect, DF-1, IS-1 connector</t>
  </si>
  <si>
    <t>BT232</t>
  </si>
  <si>
    <t>Intica Neo 7 HF-T QP</t>
  </si>
  <si>
    <t>Triple  Chamber ICD, ventricular capture control, physiological rate adaption, automatic event (IEGM) &amp; trend triggered transmission. Wandless telemetry, LV Multipolar pacing, Home Monitoring w/ QuickCheck, MRI conditional and AutoDetect, DF-1,IS-1, IS4 quadripolar connectors</t>
  </si>
  <si>
    <t>BT233</t>
  </si>
  <si>
    <t>Rivacor 7 HF-T QP</t>
  </si>
  <si>
    <t>Triple  Chamber ICD, ventricular capture control, physiological rate adaption, automatic event (IEGM) &amp; trend triggered transmission. Wandless telemetry, LV Multipole pacing, Home Monitoring w/ Quickcheck, MRI conditional and AutoDetect, ComfortDesign, DF4,IS-1, IS-4 quadripolar connector,</t>
  </si>
  <si>
    <t>BT240</t>
  </si>
  <si>
    <t>Enitra 8 HF-T QP</t>
  </si>
  <si>
    <t>BT241</t>
  </si>
  <si>
    <t>Enitra 8 DR-T</t>
  </si>
  <si>
    <t>Dual Chamber Pacemaker, ventricular capture control, physiological rate adaption,automatic event (IEGM) &amp; trend triggered transmission. Wandless telemetry, Home Monitoring, MRI AutoDetect, MRI conditional, IS-1 connector</t>
  </si>
  <si>
    <t>BT242</t>
  </si>
  <si>
    <t>Enitra 8 HF-T</t>
  </si>
  <si>
    <t>BT243</t>
  </si>
  <si>
    <t>Plexa ProMRI DF4 S DX</t>
  </si>
  <si>
    <t>Pentapolar MR conditional ICD lead  with active fixation</t>
  </si>
  <si>
    <t>BT245</t>
  </si>
  <si>
    <t>Pamira ProMRI S</t>
  </si>
  <si>
    <t>BT259</t>
  </si>
  <si>
    <t>Pamira ProMRI SD</t>
  </si>
  <si>
    <t>BT261</t>
  </si>
  <si>
    <t>Pamira ProMRI S DX</t>
  </si>
  <si>
    <t>BT262</t>
  </si>
  <si>
    <t>08.08.03 - Non-transvenous, Uni-Polar, Non-Steroid</t>
  </si>
  <si>
    <t>Medtronic Australasia Pty Ltd</t>
  </si>
  <si>
    <t>Medtronic Epicardial Pacing Leads IS-1 Model 5071</t>
  </si>
  <si>
    <t>Silicone</t>
  </si>
  <si>
    <t>MC009</t>
  </si>
  <si>
    <t>Capsure EPI steroid eluting bipolar epicardial lead Model 4968 - ventricle</t>
  </si>
  <si>
    <t>MC011</t>
  </si>
  <si>
    <t>08.07.01 - Coronary Sinus</t>
  </si>
  <si>
    <t>Medtronic Transvene SVC Lead Model 6937;</t>
  </si>
  <si>
    <t>Model 6937-35, Model 6937-52, Model 6937-58, Model 6937-110; Silicone;</t>
  </si>
  <si>
    <t>MC026</t>
  </si>
  <si>
    <t>08.07.07 - Epicardial Patches</t>
  </si>
  <si>
    <t>Model 6721 Unipolar Epicardial Patch Leads S/M/L</t>
  </si>
  <si>
    <t>Model 6721S-50, Model 6721M-50, Model 6721L-50; Silicone</t>
  </si>
  <si>
    <t>MC027</t>
  </si>
  <si>
    <t>08.08.02 - Non-transvenous, Uni-Polar, Steroid</t>
  </si>
  <si>
    <t>Capsure EPI steroid eluting unipolar epicardial lead Model 4965 ventricle</t>
  </si>
  <si>
    <t>MC053</t>
  </si>
  <si>
    <t>Medtronic Sprint Quattro Secure Lead Model 6947 (MRI SureScan)</t>
  </si>
  <si>
    <t>Leads, Defibrillator, Implantable, Silicone, polyurethane, platinized tantalum coils, steroid eluting tip, including MRI compatible versions</t>
  </si>
  <si>
    <t>MC208</t>
  </si>
  <si>
    <t>08.07.02 - Subcutaneous</t>
  </si>
  <si>
    <t>Implantable Subcutaneous Defibrillator Lead Model 6996SQ 41cm, 58cm, 85cm</t>
  </si>
  <si>
    <t>Silicone and Platinum Alloy</t>
  </si>
  <si>
    <t>MC251</t>
  </si>
  <si>
    <t>SelectSecure Model 3830 and SelectSecure MRI SureScan Model 3830</t>
  </si>
  <si>
    <t>Steroid eluting, bipolar, implantable, nonretractable screw-in, atrial/ventricular, catheter delivered, transvenous pacemaker lead.</t>
  </si>
  <si>
    <t>MC301</t>
  </si>
  <si>
    <t>Medtronic Capsurefix Novus Model 5076 Pacing Lead</t>
  </si>
  <si>
    <t>Silicone; Contents: 1 x lead with anchoring sleeve, stylet &amp; guide, 1 x vein lifter, 2 x fixation tools, extra stylets</t>
  </si>
  <si>
    <t>MC338</t>
  </si>
  <si>
    <t>CapSure Sense MRI SureScan pacemaker leads Models 4074 &amp; 4574</t>
  </si>
  <si>
    <t>Bipolar, steroid, passive fixation pacing lead</t>
  </si>
  <si>
    <t>MC372</t>
  </si>
  <si>
    <t>Adapta Pacemaker</t>
  </si>
  <si>
    <t>DR Pacemaker
Models ADDR01, ADDRS1, ADDRL1, ADDR06, ADDR03</t>
  </si>
  <si>
    <t>MC726</t>
  </si>
  <si>
    <t>SR Pacemaker
Models ADSR01, ADSR06, ADSR03</t>
  </si>
  <si>
    <t>MC728</t>
  </si>
  <si>
    <t>Attain Ability 4196 LV Lead/ Attain Ability SureScan 4196 MRI LV Lead</t>
  </si>
  <si>
    <t>Over the wire dual electrode left ventricular lead</t>
  </si>
  <si>
    <t>MC811</t>
  </si>
  <si>
    <t>Medtronic Lead Extender Kits</t>
  </si>
  <si>
    <t>Lead extenders</t>
  </si>
  <si>
    <t>MC831</t>
  </si>
  <si>
    <t>CapSureFix Novus Model 4076 Pacing Lead (MRI SureScan)</t>
  </si>
  <si>
    <t>Active fixation pacemaker lead, including MRI compatible models</t>
  </si>
  <si>
    <t>MC833</t>
  </si>
  <si>
    <t>Sprint Quattro Secure S (MRI SureScan)</t>
  </si>
  <si>
    <t>Model 6935, Active Fixation Single Coil Defibrillation Lead, including MRI models</t>
  </si>
  <si>
    <t>MC834</t>
  </si>
  <si>
    <t>Advisa DR MRI SureScan</t>
  </si>
  <si>
    <t>Model A3DR01 Digital dual chamber pacemaker with SureScan Technology (OAE-DDDR) MR Conditional with MVP Mode, Complete Capture Management Diagnostic (ACM, RVCM), AT/AF Suite Diagnostics and Therapies, OptiVol Fluid Status Monitoring, and Therapy Guide Fea</t>
  </si>
  <si>
    <t>MC933</t>
  </si>
  <si>
    <t>Attain Ability Plus 4296/ Attain Ability Plus SureScan MRI 4296</t>
  </si>
  <si>
    <t>Over the wire electrode left ventricular lead</t>
  </si>
  <si>
    <t>MI013</t>
  </si>
  <si>
    <t>Attain Ability Straight 4396/ Attain Ability Straight 4396 SureScan MRI</t>
  </si>
  <si>
    <t>Over the wire dual left ventricular lead</t>
  </si>
  <si>
    <t>MI014</t>
  </si>
  <si>
    <t>Sprint Quattro Secure 6947M Lead</t>
  </si>
  <si>
    <t>Active fixation, true bipolar, dual coil defibrillation leads with silicone backfill and DF-4 connector</t>
  </si>
  <si>
    <t>MI033</t>
  </si>
  <si>
    <t>Medtronic Lead End Cap Kit Model: 5867-3M</t>
  </si>
  <si>
    <t>Lead End Cap Kit</t>
  </si>
  <si>
    <t>MI042</t>
  </si>
  <si>
    <t>Medtronic DF-1 Port Pin Plug Kit: Model 6719; Medtronic IS-1 Port Pin Plug Kit: Model 6725</t>
  </si>
  <si>
    <t>DF-1 unipolar connector port pin plug, one per kit</t>
  </si>
  <si>
    <t>MI043</t>
  </si>
  <si>
    <t>Medtronic Upsizing Sleeve: Model 5866-45, Model 5866-46</t>
  </si>
  <si>
    <t>5866-45: IS1 UNI Lead to 5/6mm UNI IPG; 5866-46: IS1 UNI Lead to 5mm UNI IPG or 5mm Bifurcated BI IPG</t>
  </si>
  <si>
    <t>MI044</t>
  </si>
  <si>
    <t>Adaptor Kits</t>
  </si>
  <si>
    <t>Lead adaptors</t>
  </si>
  <si>
    <t>MI045</t>
  </si>
  <si>
    <t>Sprint Quattro Secure S DF4</t>
  </si>
  <si>
    <t>Dexamethasone acetate and dexamethasone sodium phosphate steroid-eluting, tripolar, screw-in, ventricular lead with RV defibrillation coil electrode</t>
  </si>
  <si>
    <t>MI108</t>
  </si>
  <si>
    <t>VIVA QUAD XT CRT-D IS4/DF4</t>
  </si>
  <si>
    <t>ICD with CRT. PhysioCurve Design, AdaptivCRT Algorithm, CardioSync Optimisation, VextorExpress, LV Automated Test, Optimised Battery Chemistry, Smart Shock Technology 2.0, Optivol 2.0 Fluid Status Monitoring, Complete Capture Management and Atrial Therapies. IS4 DF4</t>
  </si>
  <si>
    <t>MI109</t>
  </si>
  <si>
    <t>Evera XT VR DF1/ Evera MRI XT VR SureScan DF1</t>
  </si>
  <si>
    <t>Single Chamber Implantable Cardioverter Defibrillator with PhysionCurve Design, Optimised Battery Chemistry, SmartShock Technology 2.0, Optivol 2.0 Fluid Status Monitoring, Complete Capture Management. DF1</t>
  </si>
  <si>
    <t>MI112</t>
  </si>
  <si>
    <t>Evera MRI S VR SureScan DF1</t>
  </si>
  <si>
    <t>Single Chamber Implantable Cardioverter Defibrillator with PhysioCurve Design, Optimised Battery Chemistry, Smart Shock Technology 2.0, DF1</t>
  </si>
  <si>
    <t>MI114</t>
  </si>
  <si>
    <t>a,c,d</t>
  </si>
  <si>
    <t>Evera MRI XT DR SureScan IS1/DF1</t>
  </si>
  <si>
    <t>Dual Chamber Implantable Cardioverter Defibrillator with PhysioCurve Design, Optimised Battery Chemistry, Smart Shock Technology 2.0, Optivol 2.0 Fluid Status Monitoring, Complete Capture Management and Atrial Therapies. DF1</t>
  </si>
  <si>
    <t>MI116</t>
  </si>
  <si>
    <t>Evera MRI S DR SureScan IS1/DF1</t>
  </si>
  <si>
    <t>Dual Chamber Implantable Cardioverter Defibrillator with PhysioCurve Design, Optimised Battery Chemistry, Smart Shock Technology 2.0, DF1</t>
  </si>
  <si>
    <t>MI118</t>
  </si>
  <si>
    <t>Attain Performa Leads/ Attain Performa SureScan MRI Leads</t>
  </si>
  <si>
    <t>LV lead family with four electrodes and an IS4 connector for LV pacing w/premium and standard IS4 CRT-D devices. The Attain Perfomaâ„¢ Lead provides LV pacing options to avoid the following: phrenic nerve stimulation, high pacing thresholds, and ischemic tissue (including MRI versions)</t>
  </si>
  <si>
    <t>MI129</t>
  </si>
  <si>
    <t>Advisa SR MRI SureScan pacemaker A3SR01</t>
  </si>
  <si>
    <t>Single chamber pacemaker with SureScan MRI Technology</t>
  </si>
  <si>
    <t>MI161</t>
  </si>
  <si>
    <t>08.11.02 - Antibacterial Envelope</t>
  </si>
  <si>
    <t>08.11.02.01 - No SubGroup</t>
  </si>
  <si>
    <t>TYRX Absorbable Antibacterial Envelope</t>
  </si>
  <si>
    <t>Antibacterial surgically implanted mesh envelope which stablises EID placement and prevents infection</t>
  </si>
  <si>
    <t>MI195</t>
  </si>
  <si>
    <t>Claria Quad MRI CRT-D</t>
  </si>
  <si>
    <t>Digital implantable cardioverter defibrillator with cardiac resynchronisation therapy and SureScanâ„¢ Technology</t>
  </si>
  <si>
    <t>MI200</t>
  </si>
  <si>
    <t>a,c,d,e</t>
  </si>
  <si>
    <t>Amplia MRI CRT-D</t>
  </si>
  <si>
    <t>ICD with CRT. MRI compatible, PhysioCurve Design, CardioSync Optimisation, VectorExpress, V Automated Test, Optimised Battery Chemistry, Smart Shock Technology 2.0. Complete Capture management. DF4.</t>
  </si>
  <si>
    <t>MI205</t>
  </si>
  <si>
    <t>Amplia MRI Quad CRT-D</t>
  </si>
  <si>
    <t>ICD with CRT. MRI compatible, PhysioCurve Design, CardioSync Optimisation, VectorExpress, V Automated Test, Optimised Battery Chemistry, Smart Shock Technology 2.0. Complete Capture management. Quad DF4.</t>
  </si>
  <si>
    <t>MI206</t>
  </si>
  <si>
    <t>Claria MRI CRT-D</t>
  </si>
  <si>
    <t>MI210</t>
  </si>
  <si>
    <t>Attesta DR MRI SureScan pacemaker</t>
  </si>
  <si>
    <t>MRI safe, dual chamber rate responsive pacemaker (DDDR)</t>
  </si>
  <si>
    <t>MI222</t>
  </si>
  <si>
    <t>Azure S SR MRI SureScan</t>
  </si>
  <si>
    <t>MR Conditional single chamber pacemaker with SureScanâ„¢ technology and BluetoothÂ® wireless telemetry (OOE-VVIR)</t>
  </si>
  <si>
    <t>MI223</t>
  </si>
  <si>
    <t>Attesta L DR MRI SureScan pacemaker</t>
  </si>
  <si>
    <t>MRI, dual chamber rate responsible pacemaker (DDDR)</t>
  </si>
  <si>
    <t>MI226</t>
  </si>
  <si>
    <t>Attesta SR MRI SureScan pacemaker</t>
  </si>
  <si>
    <t>MRI, single chamber rate responsive pacemaker (AAIR/VVIR, AAI/VVI)</t>
  </si>
  <si>
    <t>MI228</t>
  </si>
  <si>
    <t>Claria MRI Quad CRT-D SureScan</t>
  </si>
  <si>
    <t>Digital implantable cardioverter defibrillator with cardiac resynchronization therapy and SureScanâ„¢ Technology (DDE-DDDR), DF1</t>
  </si>
  <si>
    <t>MI230</t>
  </si>
  <si>
    <t>Percepta MRI SureScan CRT-P</t>
  </si>
  <si>
    <t>MR Conditional pacemaker with cardiac resynchronization therapy, SureScanâ„¢ technology, and BluetoothÂ® wireless telemetry (OAE-DDDR)</t>
  </si>
  <si>
    <t>MI231</t>
  </si>
  <si>
    <t>Claria MRI CRT-D SureScan</t>
  </si>
  <si>
    <t>Digital implantable cardioverter defibrillator with cardiac resynchronisation therapy and SureScanTM technology</t>
  </si>
  <si>
    <t>MI232</t>
  </si>
  <si>
    <t>Attesta S DR MRI SureScan pacemaker</t>
  </si>
  <si>
    <t>MRI, dual chamber rate responsive pacemaker (DDDR)</t>
  </si>
  <si>
    <t>MI233</t>
  </si>
  <si>
    <t>Amplia MRI CRT-D SureScan IS1/DF1</t>
  </si>
  <si>
    <t>MI235</t>
  </si>
  <si>
    <t>Serena Quad MRI SureScan CRT-P</t>
  </si>
  <si>
    <t>MR Conditional pacemaker with cardiac resynchronisation therapy, SureScanâ„¢ technology, and BluetoothÂ® wireless telemetry (OAE-DDDR)</t>
  </si>
  <si>
    <t>MI236</t>
  </si>
  <si>
    <t>Azure XT DR MRI SureScan</t>
  </si>
  <si>
    <t>MR Conditional dual chamber pacemaker with SureScanâ„¢ technology and BluetoothÂ® wireless telemetry</t>
  </si>
  <si>
    <t>MI237</t>
  </si>
  <si>
    <t>Azure S DR MRI SureScan</t>
  </si>
  <si>
    <t>MR Conditional dual chamber pacemaker with SureScanâ„¢ technology and BluetoothÂ® wireless telemetry (OOE-DDDR)</t>
  </si>
  <si>
    <t>MI243</t>
  </si>
  <si>
    <t>Serena MRI SureScan CRT-P</t>
  </si>
  <si>
    <t>MI244</t>
  </si>
  <si>
    <t>Percepta Quad MRI SureScan CRT-P</t>
  </si>
  <si>
    <t>MI245</t>
  </si>
  <si>
    <t>Azure XT SR MRI SureScan</t>
  </si>
  <si>
    <t>MI246</t>
  </si>
  <si>
    <t>Evera MRI XT DR ICD</t>
  </si>
  <si>
    <t>Dual chamber implantable cardioverter defibrillator with SureScan MRI Technology</t>
  </si>
  <si>
    <t>MI251</t>
  </si>
  <si>
    <t>Evera MRI S DR ICD</t>
  </si>
  <si>
    <t>MI252</t>
  </si>
  <si>
    <t>VISIA AF XT MRI ICD</t>
  </si>
  <si>
    <t>Single Chamber, MRI compatible, Implantable Cardioverter Defibrillator with AF detection and diagnosis, PhysioCurve Design, Optimised Battery Chemistry, Smart Shock Technology 2.0, Optivol 2.0 Fluid Status Monitoring, Complete Capture Management. DF4</t>
  </si>
  <si>
    <t>MI253</t>
  </si>
  <si>
    <t>VISIA AF S MRI ICD</t>
  </si>
  <si>
    <t>MI254</t>
  </si>
  <si>
    <t>VISIA AF XT ICDs/ VISIA AF MRI XT SureScan ICDs</t>
  </si>
  <si>
    <t>Digital single chamber implantable cardioverter defibrillator. PhysioCurveâ„¢ Design, SmartShockâ„¢ Technology, OptiVolâ„¢ 2.0 Fluid Status Monitoring, Complete Capture Managementâ„¢ Diagnostic (RVCM), AF Diagnostics including SureScan/ MRI models</t>
  </si>
  <si>
    <t>MI255</t>
  </si>
  <si>
    <t>VISIA AF S ICDs/ VISIA AF MRI S SureScan ICDs</t>
  </si>
  <si>
    <t>MI256</t>
  </si>
  <si>
    <t>Evera MRI XT VR ICD</t>
  </si>
  <si>
    <t>Single chamber implantable cardioverter defibrillators with SureScan MRI Technology</t>
  </si>
  <si>
    <t>MI257</t>
  </si>
  <si>
    <t>Evera MRI S VR ICD</t>
  </si>
  <si>
    <t>MI258</t>
  </si>
  <si>
    <t>Attain Stability Quad MRI SureScan</t>
  </si>
  <si>
    <t>Steroid-eluting, quadripolar electrode, transvenous, over-the-wire, cardiac vein pacing lead with active fixation</t>
  </si>
  <si>
    <t>MI283</t>
  </si>
  <si>
    <t>Medtronic Sprint Quattro 6946M Lead</t>
  </si>
  <si>
    <t>Passive fixation, tined, steroid eluting, quadripolar, dual coil defibrillation leads with silicone backfill and DF-4 connector, including MRI compatible models</t>
  </si>
  <si>
    <t>MI369</t>
  </si>
  <si>
    <t>Cobaltâ„¢ XT HF Quad CRT-D MRI SureScanâ„¢</t>
  </si>
  <si>
    <t>Implantable Cardioverter Defibrillator with Cardiac Resynchronisation therapy with PhysioCurve Design, MRI compatible, SmartShock 2.0+ Technology, OptiVol 2.0 Fluid Status Monitoring, CardioSync Optimisation Test, VectorExpress LV Automated Test, Complete Capture Management, BlueSync technology, Quad DF4</t>
  </si>
  <si>
    <t>MI370</t>
  </si>
  <si>
    <t>Cobaltâ„¢ XT HF CRT-D MRI SureScanâ„¢</t>
  </si>
  <si>
    <t>Implantable Cardioverter Defibrillator with Cardiac Resynchronisation therapy with PhysioCurve Design, MRI compatible, SmartShock 2.0+ Technology, OptiVol 2.0 Fluid Status Monitoring, CardioSync Optimisation Test, Complete Capture Management, BlueSync technology, DF4</t>
  </si>
  <si>
    <t>MI371</t>
  </si>
  <si>
    <t>Implantable Cardioverter Defibrillator with Cardiac Resynchronisation therapy, MRI compatible, SmartShock 2.0+ Technology, OptiVol 2.0 Fluid Status Monitoring, CardioSync Optimisation Test, VectorExpress LV Automated Test, Complete Capture Management, BlueSync technology, DF1</t>
  </si>
  <si>
    <t>MI372</t>
  </si>
  <si>
    <t>Cobaltâ„¢ HF CRT-D MRI SureScanâ„¢</t>
  </si>
  <si>
    <t>Implantable Cardioverter Defibrillator with Cardiac Resynchronisation therapy with PhysioCurve Design, MRI compatible, SmartShock 2.0 Technology, OptiVol 2.0 Fluid Status Monitoring, CardioSync Optimisation Test, Complete Capture Management, BlueSync technology, DF4</t>
  </si>
  <si>
    <t>MI373</t>
  </si>
  <si>
    <t>Cromeâ„¢ HF Quad CRT-D MRI SureScanâ„¢</t>
  </si>
  <si>
    <t>Implantable Cardioverter Defibrillator with Cardiac Resynchronisation therapy with PhysioCurve Design, MRI compatible, SmartShock 2.0 Technology, OptiVol 2.0 Fluid Status Monitoring, CardioSync Optimisation Test, VectorExpress LV Automated Test, Complete Capture Management, BlueSync technology, Quad DF4</t>
  </si>
  <si>
    <t>MI374</t>
  </si>
  <si>
    <t>Cromeâ„¢ HF CRT-D MRI SureScanâ„¢</t>
  </si>
  <si>
    <t>MI375</t>
  </si>
  <si>
    <t>Cobaltâ„¢ HF Quad CRT-D MRI SureScanâ„¢</t>
  </si>
  <si>
    <t>Implantable Cardioverter Defibrillator with Cardiac Resynchronisation therapy, MRI compatible, SmartShock 2.0 Technology, OptiVol 2.0 Fluid Status Monitoring, CardioSync Optimisation Test, VectorExpress LV Automated Test, Complete Capture Management, BlueSync technology, DF1</t>
  </si>
  <si>
    <t>MI376</t>
  </si>
  <si>
    <t>Implantable Cardioverter Defibrillator with Cardiac Resynchronisation therapy, MRI compatible, SmartShock 2.0 Technology, OptiVol 2.0 Fluid Status Monitoring, CardioSync Optimisation Test, Complete Capture Management, BlueSync technology, DF1</t>
  </si>
  <si>
    <t>MI377</t>
  </si>
  <si>
    <t>MI378</t>
  </si>
  <si>
    <t>Cobaltâ„¢ XT DR ICD MRI SureScanâ„¢</t>
  </si>
  <si>
    <t>Dual Chamber Implantable Cardioverter Defibrillator with PhysioCurve Design, MRI compatible, Optimised Battery Chemistry, SmartShock 2.0+ Technology, Optivol 2.0 Fluid Status Monitoring, Complete Capture Management, BlueSync technology, DF4</t>
  </si>
  <si>
    <t>MI379</t>
  </si>
  <si>
    <t>Cobaltâ„¢ DR ICD MRI SureScanâ„¢</t>
  </si>
  <si>
    <t>Dual Chamber Implantable Cardioverter Defibrillator with PhysioCurve Design, MRI compatible, Optimised Battery Chemistry, SmartShock 2.0 Technology, Complete Capture Management, BlueSync technology, DF4</t>
  </si>
  <si>
    <t>MI380</t>
  </si>
  <si>
    <t>Cromeâ„¢ DR ICD MRI SureScanâ„¢</t>
  </si>
  <si>
    <t>MI381</t>
  </si>
  <si>
    <t>Dual Chamber Implantable Cardioverter Defibrillator with PhysioCurve Design, MRI compatible, Optimised Battery Chemistry, SmartShock 2.0 Technology, Complete Capture Management, BlueSync technology, DF1</t>
  </si>
  <si>
    <t>MI382</t>
  </si>
  <si>
    <t>MI383</t>
  </si>
  <si>
    <t>Cromeâ„¢ VR ICD MRI SureScanâ„¢</t>
  </si>
  <si>
    <t>Single Chamber Implantable Cardioverter Defibrillator with PhysionCurve Design, MRI compatible, Optimised Battery Chemistry, SmartShock 2.0 Technology, Complete Capture Management, BlueSync technology, DF4</t>
  </si>
  <si>
    <t>MI384</t>
  </si>
  <si>
    <t>Single Chamber Implantable Cardioverter Defibrillator with PhysionCurve Design, MRI compatible, Optimised Battery Chemistry, SmartShock 2.0 Technology, Complete Capture Management, BlueSync technology, DF1</t>
  </si>
  <si>
    <t>MI385</t>
  </si>
  <si>
    <t>Cobaltâ„¢ VR ICD MRI SureScanâ„¢</t>
  </si>
  <si>
    <t>MI386</t>
  </si>
  <si>
    <t>MI388</t>
  </si>
  <si>
    <t>MI389</t>
  </si>
  <si>
    <t>Implantable Cardioverter Defibrillator with Cardiac Resynchronisation therapy, MRI compatible, SmartShock 2.0+ Technology, OptiVol 2.0 Fluid Status Monitoring, CardioSync Optimisation Test, Complete Capture Management, BlueSync technology, DF1</t>
  </si>
  <si>
    <t>MI390</t>
  </si>
  <si>
    <t>MI391</t>
  </si>
  <si>
    <t>Dual Chamber Implantable Cardioverter Defibrillator with PhysioCurve Design, MRI compatible, Optimised Battery Chemistry, SmartShock 2.0+ Technology, Optivol 2.0 Fluid Status Monitoring, Complete Capture Management, BlueSync technology, DF1</t>
  </si>
  <si>
    <t>MI392</t>
  </si>
  <si>
    <t>Cobaltâ„¢ XT VR ICD MRI SureScanâ„¢</t>
  </si>
  <si>
    <t>Single Chamber Implantable Cardioverter Defibrillator with PhysionCurve Design, MRI compatible, Optimised Battery Chemistry, SmartShock 2.0+ Technology, Optivol 2.0 Fluid Status Monitoring, Complete Capture Management, BlueSync technology, DF4</t>
  </si>
  <si>
    <t>MI393</t>
  </si>
  <si>
    <t>Single Chamber Implantable Cardioverter Defibrillator with PhysionCurve Design, MRI compatible, Optimised Battery Chemistry, SmartShock 2.0+ Technology, Optivol 2.0 Fluid Status Monitoring, Complete Capture Management, BlueSync technology, DF1</t>
  </si>
  <si>
    <t>MI394</t>
  </si>
  <si>
    <t>a,c,d,e Remote Monitoring Service</t>
  </si>
  <si>
    <t>Cobaltâ„¢ XT DR ICD MRI SureScanâ„¢ with BlueSync mobile remote monitoring</t>
  </si>
  <si>
    <t>Dual Chamber Implantable Cardioverter Defibrillator with PhysioCurve Design, MRI compatible, Optimised Battery Chemistry, SmartShock 2.0+ Technology, Optivol 2.0 Fluid Status Monitoring, Complete Capture Management, BlueSync technology, DF4 with BlueSync mobile remote monitoring</t>
  </si>
  <si>
    <t>MI402</t>
  </si>
  <si>
    <t>Cobaltâ„¢ DR ICD MRI SureScanâ„¢ with BlueSync mobile remote monitoring</t>
  </si>
  <si>
    <t>Dual Chamber Implantable Cardioverter Defibrillator with PhysioCurve Design, MRI compatible, Optimised Battery Chemistry, SmartShock 2.0 Technology, Complete Capture Management, BlueSync technology, DF4 with BlueSync mobile remote monitoring</t>
  </si>
  <si>
    <t>MI403</t>
  </si>
  <si>
    <t>Cromeâ„¢ DR ICD MRI SureScanâ„¢ with BlueSync mobile remote monitoring</t>
  </si>
  <si>
    <t>MI404</t>
  </si>
  <si>
    <t>a,c,d Remote Monitoring Service</t>
  </si>
  <si>
    <t>Dual Chamber Implantable Cardioverter Defibrillator with PhysioCurve Design, MRI compatible, Optimised Battery Chemistry, SmartShock 2.0+ Technology, Optivol 2.0 Fluid Status Monitoring, Complete Capture Management, BlueSync technology, DF1 with BlueSync mobile remote monitoring</t>
  </si>
  <si>
    <t>MI405</t>
  </si>
  <si>
    <t>Dual Chamber Implantable Cardioverter Defibrillator with PhysioCurve Design, MRI compatible, Optimised Battery Chemistry, SmartShock 2.0 Technology, Complete Capture Management, BlueSync technology, DF1 with BlueSync mobile remote monitoring</t>
  </si>
  <si>
    <t>MI406</t>
  </si>
  <si>
    <t>a,d,e  Remote Monitoring Service</t>
  </si>
  <si>
    <t>Cobaltâ„¢ XT VR ICD MRI SureScanâ„¢ with BlueSync mobile remote monitoring</t>
  </si>
  <si>
    <t>MI407</t>
  </si>
  <si>
    <t>Cobaltâ„¢ VR ICD MRI SureScanâ„¢ with BlueSync mobile remote monitoring</t>
  </si>
  <si>
    <t>Single Chamber Implantable Cardioverter Defibrillator with PhysionCurve Design, MRI compatible, Optimised Battery Chemistry, SmartShock 2.0 Technology, Complete Capture Management, BlueSync technology, DF4 with BlueSync mobile remote monitoring</t>
  </si>
  <si>
    <t>MI408</t>
  </si>
  <si>
    <t>Cromeâ„¢ VR ICD MRI SureScanâ„¢ with BlueSync mobile remote monitoring</t>
  </si>
  <si>
    <t>MI409</t>
  </si>
  <si>
    <t>a,d Remote Monitoring Service</t>
  </si>
  <si>
    <t>Single Chamber Implantable Cardioverter Defibrillator with PhysionCurve Design, MRI compatible, Optimised Battery Chemistry, SmartShock 2.0+ Technology, Optivol 2.0 Fluid Status Monitoring, Complete Capture Management, BlueSync technology, DF1 with BlueSync mobile remote monitoring</t>
  </si>
  <si>
    <t>MI410</t>
  </si>
  <si>
    <t>Single Chamber Implantable Cardioverter Defibrillator with PhysionCurve Design, MRI compatible, Optimised Battery Chemistry, SmartShock 2.0 Technology, Complete Capture Management, BlueSync technology, DF1 with BlueSync mobile remote monitoring</t>
  </si>
  <si>
    <t>MI411</t>
  </si>
  <si>
    <t>MI412</t>
  </si>
  <si>
    <t>MI413</t>
  </si>
  <si>
    <t>Cobaltâ„¢ HF Quad CRT-D MRI SureScanâ„¢ with BlueSync mobile remote monitoring</t>
  </si>
  <si>
    <t>Implantable Cardioverter Defibrillator with Cardiac Resynchronisation therapy, MRI compatible, SmartShock 2.0 Technology, OptiVol 2.0 Fluid Status Monitoring, CardioSync Optimisation Test, VectorExpress LV Automated Test, Complete Capture Management, BlueSync technology, DF1 with BlueSync mobile remote monitoring</t>
  </si>
  <si>
    <t>MI416</t>
  </si>
  <si>
    <t>Cobaltâ„¢ HF CRT-D MRI SureScanâ„¢ with BlueSync mobile remote monitoring</t>
  </si>
  <si>
    <t>Implantable Cardioverter Defibrillator with Cardiac Resynchronisation therapy, MRI compatible, SmartShock 2.0 Technology, OptiVol 2.0 Fluid Status Monitoring, CardioSync Optimisation Test, Complete Capture Management, BlueSync technology, DF1 with BlueSync mobile remote monitoring</t>
  </si>
  <si>
    <t>MI417</t>
  </si>
  <si>
    <t>Cromeâ„¢ HF Quad CRT-D MRI SureScanâ„¢ with BlueSync mobile remote monitoring</t>
  </si>
  <si>
    <t>MI418</t>
  </si>
  <si>
    <t>Cromeâ„¢ HF CRT-D MRI SureScanâ„¢ with BlueSync mobile remote monitoring</t>
  </si>
  <si>
    <t>MI419</t>
  </si>
  <si>
    <t>Cobaltâ„¢ XT HF Quad CRT-D MRI SureScanâ„¢ with BlueSync mobile remote monitoring</t>
  </si>
  <si>
    <t>Implantable Cardioverter Defibrillator with Cardiac Resynchronisation therapy with PhysioCurve Design, MRI compatible, SmartShock 2.0+ Technology, OptiVol 2.0 Fluid Status Monitoring, CardioSync Optimisation Test, VectorExpress LV Automated Test, Complete Capture Management, BlueSync technology, Quad DF4 with BlueSync mobile remote monitoring</t>
  </si>
  <si>
    <t>MI420</t>
  </si>
  <si>
    <t>Cobaltâ„¢ XT HF CRT-D MRI SureScanâ„¢ with BlueSync mobile remote monitoring</t>
  </si>
  <si>
    <t>Implantable Cardioverter Defibrillator with Cardiac Resynchronisation therapy with PhysioCurve Design, MRI compatible, SmartShock 2.0+ Technology, OptiVol 2.0 Fluid Status Monitoring, CardioSync Optimisation Test, Complete Capture Management, BlueSync technology, DF4 with BlueSync mobile remote monitoring</t>
  </si>
  <si>
    <t>MI421</t>
  </si>
  <si>
    <t>Implantable Cardioverter Defibrillator with Cardiac Resynchronisation therapy with PhysioCurve Design, MRI compatible, SmartShock 2.0 Technology, OptiVol 2.0 Fluid Status Monitoring, CardioSync Optimisation Test, VectorExpress LV Automated Test, Complete Capture Management, BlueSync technology, Quad DF4 with BlueSync mobile remote monitoring</t>
  </si>
  <si>
    <t>MI422</t>
  </si>
  <si>
    <t>Implantable Cardioverter Defibrillator with Cardiac Resynchronisation therapy with PhysioCurve Design, MRI compatible, SmartShock 2.0 Technology, OptiVol 2.0 Fluid Status Monitoring, CardioSync Optimisation Test, Complete Capture Management, BlueSync technology, DF4 with BlueSync mobile remote monitoring</t>
  </si>
  <si>
    <t>MI423</t>
  </si>
  <si>
    <t>Implantable Cardioverter Defibrillator with Cardiac Resynchronisation therapy, MRI compatible, SmartShock 2.0+ Technology, OptiVol 2.0 Fluid Status Monitoring, CardioSync Optimisation Test, VectorExpress LV Automated Test, Complete Capture Management, BlueSync technology, DF1 with BlueSync mobile remote monitoring</t>
  </si>
  <si>
    <t>MI424</t>
  </si>
  <si>
    <t>Implantable Cardioverter Defibrillator with Cardiac Resynchronisation therapy, MRI compatible, SmartShock 2.0+ Technology, OptiVol 2.0 Fluid Status Monitoring, CardioSync Optimisation Test, Complete Capture Management, BlueSync technology, DF1 with BlueSync mobile remote monitoring</t>
  </si>
  <si>
    <t>MI425</t>
  </si>
  <si>
    <t>MI426</t>
  </si>
  <si>
    <t>MI427</t>
  </si>
  <si>
    <t>g, Remote Monitoring Service</t>
  </si>
  <si>
    <t>Percepta Quad MRI SureScan CRT-P  with BlueSync mobile remote monitoring</t>
  </si>
  <si>
    <t>MR Conditional pacemaker with cardiac resynchronization therapy, SureScanâ„¢ technology, and BluetoothÂ® wireless telemetry (OAE-DDDR) with BlueSync mobile remote monitoring</t>
  </si>
  <si>
    <t>MI439</t>
  </si>
  <si>
    <t>Percepta MRI SureScan CRT-P  with BlueSync mobile remote monitoring</t>
  </si>
  <si>
    <t>MI440</t>
  </si>
  <si>
    <t>Serena Quad MRI SureScan CRT-P  with BlueSync mobile remote monitoring</t>
  </si>
  <si>
    <t>MR Conditional pacemaker with cardiac resynchronisation therapy, SureScanâ„¢ technology, and BluetoothÂ® wireless telemetry (OAE-DDDR) with BlueSync mobile remote monitoring</t>
  </si>
  <si>
    <t>MI441</t>
  </si>
  <si>
    <t>Serena MRI SureScan CRT-P  with BlueSync mobile remote monitoring</t>
  </si>
  <si>
    <t>MI442</t>
  </si>
  <si>
    <t>Remote Monitoring Service</t>
  </si>
  <si>
    <t>Azure XT SR MRI SureScan  with BlueSync mobile remote monitoring</t>
  </si>
  <si>
    <t>MR Conditional single chamber pacemaker with SureScanâ„¢ technology and BluetoothÂ® wireless telemetry (OOE-VVIR) with BlueSync mobile remote monitoring</t>
  </si>
  <si>
    <t>MI446</t>
  </si>
  <si>
    <t>Azure S SR MRI SureScanTM with BlueSync mobile remote monitoring</t>
  </si>
  <si>
    <t>MI447</t>
  </si>
  <si>
    <t>Azure XT DR MRI SureScan with BlueSync mobile remote monitoring</t>
  </si>
  <si>
    <t>MR Conditional dual chamber pacemaker with SureScanâ„¢ technology and BluetoothÂ® wireless telemetry with BlueSync mobile remote monitoring</t>
  </si>
  <si>
    <t>MI448</t>
  </si>
  <si>
    <t>Azure S DR MRI SureScan with  BlueSync mobile remote monitoring</t>
  </si>
  <si>
    <t>MR Conditional dual chamber pacemaker with SureScanâ„¢ technology and BluetoothÂ® wireless telemetry (OOE-DDDR) with BlueSync mobile remote monitoring</t>
  </si>
  <si>
    <t>MI449</t>
  </si>
  <si>
    <t>08.04.04 - Leadless pacemaker</t>
  </si>
  <si>
    <t>Micra VR Transcatheter Pacemaker</t>
  </si>
  <si>
    <t>Single chamber transcatheter leadless pacemaker with SureScanâ„¢ technology including a delivery catheter (MC1VR01).</t>
  </si>
  <si>
    <t>MI516</t>
  </si>
  <si>
    <t>MICROPORT CRM PTY LIMITED</t>
  </si>
  <si>
    <t>Platinium VR 1210</t>
  </si>
  <si>
    <t>PLATINIUM VR  is an implantable single-chamber cardioverter defibrillator. It is equipped with an accelerometer to allow adaptation of pacing to suit the patientâ€™s activity. PLATINIUM VR is also equipped with the RF wireless technology which enables remote monitoring of patients who have the Sorin SMARTVIEW Monitor installed at home, wireless interrogation and device programming by Orchestra Plus programmer equipped with ORCHESTRA PLUS LINK accessory. PLATINIUM VR provides high energy shocks (42 J) for enhanced safety, as well as automatic lead measurements to monitor system integrity. PLATINIUM VR is protected against high-frequency signals emitted by cellular telephones. The PLATINIUM VR ICD device and programming system. The programming system includes the Sorin dedicated programmer with the SMARTVIEW programming software connected to a CPR3 programming head. The programming system is configured and furnished by Sorin. The PLATINIUM VR can serve as a defibrillation electrode (active housing) with a total surface area of 63 cm2. PLATINIUM VR 1210 has two DF-1 and one IS-1 connector ports. The PLATINIUM VR is designed to recognize and treat slow or fast VT and VF by continuously monitoring ventricular activity to identify persistent ventricular arrhythmias and to deliver appropriate therapies. PLATINIUM VR features DISCRIMINATION algorithm.</t>
  </si>
  <si>
    <t>RF001</t>
  </si>
  <si>
    <t>Platinium DR 1510</t>
  </si>
  <si>
    <t>PLATINIUM DR 1510 is an implantable dual-chamber cardioverter defibrillator. It is equipped with an accelerometer to allow adaptation of pacing to suit the patientâ€™s activity. PLATINIUM DR 1510 is also equipped with the RF wireless technology which enables remote monitoring of patients who have the Sorin SMARTVIEW Monitor installed at home and wireless interrogation and device programming by Orchestra Plus programmer equipped with ORCHESTRA PLUS LINK accessory. The PLATINIUM DR 1510 is designed to recognize and treat slow or fast VT and VF by continuously monitoring atrial and ventricular activity to identify persistent ventricular arrhythmias and to deliver appropriate therapies. PLATINIUM DR 1510 features the PARAD/PARAD+ algorithm, which is specifically designed to differentiate ventricular tachycardias from fast rhythms of supraventricular origin. PARAD/PARAD+ continuously monitors R-R interval stability, searches for long cycles, assesses the degree of P-R association, evaluates sudden onset and determines the chamber of arrhythmia acceleration.</t>
  </si>
  <si>
    <t>RF002</t>
  </si>
  <si>
    <t>Platinium CRT-D SonR 1811</t>
  </si>
  <si>
    <t>PLATINIUM SonR CRT-D is an implantable cardioverter defibrillator for the recognition and treatment of ventricular tachycardia and fibrillation, with ventricular resynchronization, in patients with spontaneous or inducible tachyarrhythmias. PLATINIUM SonR CRT-D is equipped with an accelerometer to allow adaptation of pacing to suit the patientâ€™s activity.
PLATINIUM SonR CRT-D is also equipped with the RF wireless technology which enables remote monitoring of patients who have the Sorin SMARTVIEW Monitor installed at home, and wireless interrogation and device programming by Orchestra Plus programmer equipped with ORCHESTRA PLUS LINK accessory. If used in conjunction with a dedicated atrial lead featuring the SonR sensor, PLATINIUM SonR CRT-D can analyze micro-accelerations of the heart walls to derive information pertaining to cardiac contractility. The signal picked-up by the SonR sensor can be processed by PLATINIUM SonR CRT-D in order to automatically adjust AV and VV delays for optimal resynchronization therapy. PLATINIUM SonR CRT-D provides a range of therapeutic and diagnostic functions:
â”€ high energy shocks
â”€ atrial tachyarrhythmia prevention
â”€ automatic lead measurements
â”€ advanced diagnostic functions
â”€ automatic AV and VV delay optimization
PLATINIUM SonR CRT-D is protected against high-frequency signals emitted by cellular telephones.</t>
  </si>
  <si>
    <t>RF003</t>
  </si>
  <si>
    <t>Platinium VR 1240</t>
  </si>
  <si>
    <t>PLATINIUM VR 1240 is an implantable single-chamber cardioverter defibrillator. It is equipped with an accelerometer to allow adaptation of pacing to suit the patientâ€™s activity. PLATINIUM VR is also equipped with the RF wireless technology which enables remote monitoring of patients who have the Sorin SMARTVIEW Monitor installed at home, wireless interrogation and device programming by Orchestra Plus programmer equipped with ORCHESTRA PLUS LINK accessory. PLATINIUM VR provides high energy shocks (42 J) for enhanced safety, as well as automatic lead measurements to monitor system integrity. PLATINIUM VR is protected against high-frequency signals emitted by cellular telephones. The PLATINIUM VR can serve as a defibrillation electrode (active housing) with a total surface area of 63 cm2.
The PLATINIUM VR is designed to recognize and treat slow or fast VT and VF by continuously monitoring ventricular activity to identify persistent ventricular arrhythmias and to deliver appropriate therapies. PLATINIUM VR features DISCRIMINATION algorithm, which is specifically designed to differentiate ventricular tachycardias from fast rhythms of supraventricular origin. DISCRIMINATION continuously monitors R-R interval stability, searches for long cycles and evaluates sudden onset.</t>
  </si>
  <si>
    <t>RF004</t>
  </si>
  <si>
    <t>Platinium DR 1540</t>
  </si>
  <si>
    <t>PLATINIUM DR is an implantable dual-chamber cardioverter defibrillator. It is equipped with an accelerometer to allow adaptation of pacing to suit the patientâ€™s activity. PLATINIUM DR is also equipped with the RF wireless technology which enables remote monitoring of patients who have the Sorin SMARTVIEW Monitor installed at home, wireless interrogation and device programming by Orchestra Plus programmer equipped with ORCHESTRA PLUS LINK accessory. PLATINIUM DR provides high energy shocks (42 J) for enhanced safety, as well as automatic lead measurements to monitor system integrity.The PLATINIUM DR can serve as a defibrillation electrode (active housing) with a total surface area of 63 cm². The PLATINIUM DR is designed to recognize and treat slow or fast VT and VF by continuously monitoring atrial and ventricular activity to identify persistent ventricular arrhythmias and to deliver appropriate therapies. PLATINIUM DR features the PARAD/PARAD+ algorithm, which is specifically designed to differentiate ventricular tachycardias from fast rhythms of supraventricular origin. PARAD/PARAD+ continuously monitors R-R interval stability, searches for long cycles, assesses the degree of P-R association, evaluates sudden onset and determines the chamber of arrhythmia acceleration. In addition to the advanced detection scheme, PLATINIUM DR offers programmable dual or single-chamber pacing</t>
  </si>
  <si>
    <t>RF005</t>
  </si>
  <si>
    <t>Platinium CRT-D 1711</t>
  </si>
  <si>
    <t>PLATINIUM CRT-D is an implantable cardioverter defibrillator for the recognition and treatment of ventricular tachycardia and fibrillation, with ventricular resynchronization, in patients with spontaneous or inducible tachyarrhythmias. PLATINIUM CRT-D is equipped with an accelerometer to allow adaptation of pacing to suit the patientâ€™s activity. PLATINIUM CRT-D is also equipped with the RF wireless technology which enables remote monitoring of patients who have the Sorin SMARTVIEW Monitor installed at home and wireless interrogation and device programming by Orchestra Plus programmer equipped with ORCHESTRA PLUS LINK accessory.
PLATINIUM CRT-D provides a range of therapeutic and diagnostic functions including high energy shocks,  atrial tachyarrhythmia prevention, automatic lead measurements, and advanced diagnostic functions.
PLATINIUM CRT-D is protected against high-frequency signals emitted by cellular telephones.</t>
  </si>
  <si>
    <t>RF006</t>
  </si>
  <si>
    <t>Platinium CRT-D SonR 1841 DF4</t>
  </si>
  <si>
    <t>PLATINIUM SonR CRT-D is an implantable cardioverter defibrillator for the recognition and treatment of ventricular tachycardia and fibrillation, with ventricular resynchronization, in patients with spontaneous or inducible tachyarrhythmias. PLATINIUM SonR CRT-D is equipped with an  accelerometer to allow adaptation of pacing to suit the patientâ€™s activity.
PLATINIUM SonR CRT-D is also equipped with the RF wireless technology which enables remote monitoring of patients who have the Sorin SMARTVIEW Monitor installed at home, wireless interrogation and device programming by Orchestra Plus programmer equipped with ORCHESTRA PLUS LINK accessory. If used in conjunction with a dedicated atrial lead featuring the SonR sensor, PLATINIUM SonR CRT-D can analyze micro-accelerations of the heart walls to derive information pertaining to cardiac contractility. The signal picked-up by the SonR sensor can be processed by PLATINIUM SonR CRT-D in order to automatically adjust AV and VV delays for optimal resynchronization therapy. PLATINIUM SonR CRT-D provides a range of therapeutic and diagnostic functions:
â”€ high energy shocks
â”€ atrial tachyarrhythmia prevention
â”€ automatic lead measurements
â”€ advanced diagnostic functions
â”€ automatic AV and VV delay optimization
PLATINIUM SonR CRT-D is protected against high-frequency signals emitted by cellular telephones.</t>
  </si>
  <si>
    <t>RF007</t>
  </si>
  <si>
    <t>Platinium CRT-D 1741</t>
  </si>
  <si>
    <t>PLATINIUM CRT-D 1741 is an implantable cardioverter defibrillator for the recognition and treatment of ventricular tachycardia and fibrillation, with ventricular resynchronization, in patients with spontaneous or inducible tachyarrhythmias. PLATINIUM CRT-D 1741 is equipped with an accelerometer to allow adaptation of pacing to suit the patientâ€™s activity. PLATINIUM CRT-D 1741 is also equipped with the RF wireless technology which enables remote monitoring of patients who have the Sorin SMARTVIEW Monitor installed at home and wireless interrogation and device programming by Orchestra Plus programmer equipped with ORCHESTRA PLUS LINK accessory.
PLATINIUM CRT-D 1741 provides a range of therapeutic and diagnostic functions including high energy shocks,  atrial tachyarrhythmia prevention, automatic lead measurements, and advanced diagnostic functions. PLATINIUM CRT-D is protected against high-frequency signals emitted by cellular telephones.</t>
  </si>
  <si>
    <t>RF008</t>
  </si>
  <si>
    <t>KORA 100 SR</t>
  </si>
  <si>
    <t>KORA 100 SR is a Single Chamber MRI conditional rate-responsive pacemaker.</t>
  </si>
  <si>
    <t>RF012</t>
  </si>
  <si>
    <t>SonR tip PS55D Lead</t>
  </si>
  <si>
    <t>The SonR tipâ„¢ lead is an atrial endocardial pacemaker lead equipped with a hemodynamic sensor embedded in the tip of a straight, bipolar RA pacing lead  Â· Unlike other automatic optimisation strategies, the signal recorded by  the SonR sensor reflects global ventricular contractility  Â· Optimisation by SonR is similar to continuous AV and VV optimisation  by echocardiography. It is supplied in a non-MRI and MRI conditional version. The package includes a lead, with a straight stylet inserted, suture sleeve mounted and funnel mounted on the connector pin, a vein lifter and stylets.</t>
  </si>
  <si>
    <t>RF013</t>
  </si>
  <si>
    <t>KORA 100 DR</t>
  </si>
  <si>
    <t>KORA 100 DR is a Dual Chamber MRI conditional, Rate Responsive Pacemaker</t>
  </si>
  <si>
    <t>RF016</t>
  </si>
  <si>
    <t>Platinium 4LV SonR CRT-D 1844</t>
  </si>
  <si>
    <t>Implantable cardioverter defibrillator with remote monitoring, cardiac resynchronisation therapy and SonR optimisation.</t>
  </si>
  <si>
    <t>RF019</t>
  </si>
  <si>
    <t>Platinium 4LV CRT-D 1744</t>
  </si>
  <si>
    <t>Implantable cardioverter defibrillator with cardiac resynchronisation therapy and remote monitoring</t>
  </si>
  <si>
    <t>RF020</t>
  </si>
  <si>
    <t>ENO DR</t>
  </si>
  <si>
    <t>Dual Chamber MRI Conditional Pacemaker</t>
  </si>
  <si>
    <t>RF026</t>
  </si>
  <si>
    <t>OTO SR</t>
  </si>
  <si>
    <t>Single Chamber MRI Conditional Pacemaker</t>
  </si>
  <si>
    <t>RF027</t>
  </si>
  <si>
    <t>TEO SR</t>
  </si>
  <si>
    <t>RF028</t>
  </si>
  <si>
    <t>OTO DR</t>
  </si>
  <si>
    <t>Dual Chamber MRI Conditional  Pacemaker</t>
  </si>
  <si>
    <t>RF029</t>
  </si>
  <si>
    <t>TEO DR</t>
  </si>
  <si>
    <t>RF030</t>
  </si>
  <si>
    <t>ENO SR</t>
  </si>
  <si>
    <t>RF031</t>
  </si>
  <si>
    <t>Alizeaâ„¢ DR</t>
  </si>
  <si>
    <t>Dual chamber MRI conditional pacemaker</t>
  </si>
  <si>
    <t>RF042</t>
  </si>
  <si>
    <t>Alizeaâ„¢ SR</t>
  </si>
  <si>
    <t>RF043</t>
  </si>
  <si>
    <t>VEGA Pacemaker Lead</t>
  </si>
  <si>
    <t>Bipolar endocardial pacemaker lead</t>
  </si>
  <si>
    <t>RF044</t>
  </si>
  <si>
    <t>Ulysâ„¢ DR 2510</t>
  </si>
  <si>
    <t>Dual chamber implantable cardioverter defibrilator</t>
  </si>
  <si>
    <t>RF045</t>
  </si>
  <si>
    <t>Galiâ„¢ 4LV SonR CRT-D 2844</t>
  </si>
  <si>
    <t>Implantable cardioverter defibrillator with cardiac resynchronisation therapy and DF4 connector</t>
  </si>
  <si>
    <t>RF046</t>
  </si>
  <si>
    <t>NAVIGOâ„¢ 4LV</t>
  </si>
  <si>
    <t>MRI IS4 Quadripolar left ventricular pacing lead</t>
  </si>
  <si>
    <t>RF047</t>
  </si>
  <si>
    <t>Galiâ„¢ SonR CRT-D 2841</t>
  </si>
  <si>
    <t>RF048</t>
  </si>
  <si>
    <t>Ulysâ„¢ VR 2240</t>
  </si>
  <si>
    <t>MRI Conditional Single Chamber Cardioverter Defibrillator</t>
  </si>
  <si>
    <t>RF049</t>
  </si>
  <si>
    <t>Galiâ„¢SonR CRT-D 2811</t>
  </si>
  <si>
    <t>Implantable cardioverter defibrillator with cardiac resynchronisation therapy and SonR optimisation</t>
  </si>
  <si>
    <t>RF050</t>
  </si>
  <si>
    <t>Ulysâ„¢ DR 2540</t>
  </si>
  <si>
    <t>MRI compatible dual chamber cardioverter defibrillator with DF-4 connector.</t>
  </si>
  <si>
    <t>RF051</t>
  </si>
  <si>
    <t>ULYSâ„¢  VR 2210</t>
  </si>
  <si>
    <t>Single chamber implantable cardioverter defibrillator</t>
  </si>
  <si>
    <t>RF052</t>
  </si>
  <si>
    <t>InVictaâ„¢</t>
  </si>
  <si>
    <t>MRI DF4 Active Fixation Defibrillation Leads including delivery accessories (1 funnel, 1 PSA adaptor, 1 vein filter, 2 fixation tools, 2 x-soft straight stylets, 2 soft straight stylets, 2 firm straight stylets)</t>
  </si>
  <si>
    <t>RF053</t>
  </si>
  <si>
    <t>ABBOTT MEDICAL AUSTRALIA PTY LTD.</t>
  </si>
  <si>
    <t>Isoflex 1944T &amp; 1948T</t>
  </si>
  <si>
    <t>Passive-Fixation, Bipolar, Steriod Eluting, Endocardial Pacing Lead with Optim insulation</t>
  </si>
  <si>
    <t>SJ146</t>
  </si>
  <si>
    <t>Durata 7120, 7121, 7122</t>
  </si>
  <si>
    <t>Active fixation bipolar, dual-coil/single coil Steroid-eluting Endocardial Defibrillation Leads</t>
  </si>
  <si>
    <t>SJ157</t>
  </si>
  <si>
    <t>Quick Flex Âµ 1258T</t>
  </si>
  <si>
    <t>4F Bipolar Left Ventricular Pacing Lead</t>
  </si>
  <si>
    <t>SJ208</t>
  </si>
  <si>
    <t>Durata 7120Q, 7121Q and 7122Q</t>
  </si>
  <si>
    <t>7120/1Q - Adtive fixation, true bipolar; 7122Q - Active fixation true bipolar - single coil steroid eluting endocardial defibrillation leads with Optim insulation overlay and SJ4 quadripolar lead connector.</t>
  </si>
  <si>
    <t>SJ230</t>
  </si>
  <si>
    <t>Tendril STS 2088TC</t>
  </si>
  <si>
    <t>Endocardial Bi-polar Steroid-Eluting Active Fixation Pacing Leads</t>
  </si>
  <si>
    <t>SJ238</t>
  </si>
  <si>
    <t>Quartet</t>
  </si>
  <si>
    <t>Quadripolar, Left Ventricular Pacing Lead with Optim Lead Insulation</t>
  </si>
  <si>
    <t>SJ243</t>
  </si>
  <si>
    <t>Durata 7170Q, 7171Q and 7172Q</t>
  </si>
  <si>
    <t>7170Q/7171Q - passive fixation, bipolar, dual coil, 7172Q - passive fixation, bipolar - single coil steroid eluting endocardial defibrillation leads with Optim insulation overlay and SJ4 quadripolar lead connector</t>
  </si>
  <si>
    <t>SJ245</t>
  </si>
  <si>
    <t>Quadra Assura MP CD3371-40/CD3371/40C</t>
  </si>
  <si>
    <t>Cardiac Resynchronisation Therapy Cardioverter Defibrillator</t>
  </si>
  <si>
    <t>SJ319</t>
  </si>
  <si>
    <t>Unify Assura CD3361-40/CD3361-40C</t>
  </si>
  <si>
    <t>SJ320</t>
  </si>
  <si>
    <t>Quadra Assura MP CD3371-40Q/CD3371-40QC</t>
  </si>
  <si>
    <t>Cardiac Resynchronisation Therapy Defibrillator</t>
  </si>
  <si>
    <t>SJ321</t>
  </si>
  <si>
    <t>Fortify Assura DR CD2359-40C</t>
  </si>
  <si>
    <t>Dual Chamber Cardioverter   Defibrillator</t>
  </si>
  <si>
    <t>SJ324</t>
  </si>
  <si>
    <t>Fortify Assura DR CD2359-40Q/CD2359-40QC</t>
  </si>
  <si>
    <t>Dual Chamber Cardioverter Defibrillator with 40J delivered energy</t>
  </si>
  <si>
    <t>SJ325</t>
  </si>
  <si>
    <t>Ellipse VR CD1377-36/CD1377-36C</t>
  </si>
  <si>
    <t>Single Chamber Cardioverter Defribrillator</t>
  </si>
  <si>
    <t>SJ326</t>
  </si>
  <si>
    <t>Ellipse DR CD2377-36/CD2377-36C</t>
  </si>
  <si>
    <t>Dual Chamber ICD</t>
  </si>
  <si>
    <t>SJ327</t>
  </si>
  <si>
    <t>Unify Assura CD3361-40Q/CD3361-40QC</t>
  </si>
  <si>
    <t>SJ329</t>
  </si>
  <si>
    <t>Ellipse DR CD2377-36Q/CD2377-36QC</t>
  </si>
  <si>
    <t>Dual Chamber Cardioverter Defibrillator with 36J delivered energy</t>
  </si>
  <si>
    <t>SJ331</t>
  </si>
  <si>
    <t>Ellipse VR CD1377-36QC</t>
  </si>
  <si>
    <t>Single Chamber Cardioverter Defibrillator with 36 J delivered energy</t>
  </si>
  <si>
    <t>SJ332</t>
  </si>
  <si>
    <t>Fortify Assura VR CD1359-40/CD1359-40C</t>
  </si>
  <si>
    <t>Single Chamber Cardioverter Defibrillator with 40J delivered energy</t>
  </si>
  <si>
    <t>SJ333</t>
  </si>
  <si>
    <t>Allure RF PM3222</t>
  </si>
  <si>
    <t>CRT Rate Responsive Pacemaker with RF Telemetry</t>
  </si>
  <si>
    <t>SJ337</t>
  </si>
  <si>
    <t>Optisure ICD Lead LDA210Q/220Q/230Q</t>
  </si>
  <si>
    <t>Active fixation ICD lead with DF-4 connector</t>
  </si>
  <si>
    <t>SJ344</t>
  </si>
  <si>
    <t>Optisure ICD Lead LDP210Q/220Q/230Q</t>
  </si>
  <si>
    <t>Passive fixation ICD lead with DF-4 connector.</t>
  </si>
  <si>
    <t>SJ346</t>
  </si>
  <si>
    <t>Assurity MRI PM1272</t>
  </si>
  <si>
    <t>MRI Conditional RF Single Chamber Rate Responsive Pacemaker</t>
  </si>
  <si>
    <t>SJ363</t>
  </si>
  <si>
    <t>Assurity MRI PM2272</t>
  </si>
  <si>
    <t>MR Conditional RF Dual Chamber Rate Responsive Pacemaker</t>
  </si>
  <si>
    <t>SJ364</t>
  </si>
  <si>
    <t>Endurity MRI PM1172</t>
  </si>
  <si>
    <t>MR Conditional Single Chamber Pacing System</t>
  </si>
  <si>
    <t>SJ365</t>
  </si>
  <si>
    <t>Endurity MRI PM2172</t>
  </si>
  <si>
    <t>Dual Chamber MR Conditional Rate Responsive Pacemaker</t>
  </si>
  <si>
    <t>SJ366</t>
  </si>
  <si>
    <t>Pacemaker port safety plug</t>
  </si>
  <si>
    <t>Plug that seals unused IS-1, DF-1 and DF- 4 port</t>
  </si>
  <si>
    <t>SJ391</t>
  </si>
  <si>
    <t>SJ392</t>
  </si>
  <si>
    <t>Lead Adaptor Kit</t>
  </si>
  <si>
    <t>Lead adaptors/extender for ICD/Pacemakers</t>
  </si>
  <si>
    <t>SJ393</t>
  </si>
  <si>
    <t>Quadra Allure MP MRI</t>
  </si>
  <si>
    <t>CRT Quadripolar, Rate Responsive Pacemaker with multipoint pacing</t>
  </si>
  <si>
    <t>SJ403</t>
  </si>
  <si>
    <t>Gallant VR ICD Model CDVRA500Q</t>
  </si>
  <si>
    <t>Single Chamber Cardioverter Defibrillator</t>
  </si>
  <si>
    <t>SJ417</t>
  </si>
  <si>
    <t>Gallant DR ICD Model CDDRA500Q</t>
  </si>
  <si>
    <t>Dual Chamber Cardioverter Defibrillator</t>
  </si>
  <si>
    <t>SJ418</t>
  </si>
  <si>
    <t>Gallant HF CRT-D Model CDHFA500Q</t>
  </si>
  <si>
    <t>SJ424</t>
  </si>
  <si>
    <t>Pacing Lead Suture Sleeve</t>
  </si>
  <si>
    <t>Suture sleeve used to provide secure fixation and protection of pacing/ICD leads</t>
  </si>
  <si>
    <t>SJ480</t>
  </si>
  <si>
    <t>UltiPace LPA1231 Pacing Leads with accessories</t>
  </si>
  <si>
    <t>Steroid eluting, bipolar, implantable, nonretractable screw-in, atrial/ventricular, catheter delivered, transvenous pacemaker lead including accessories.</t>
  </si>
  <si>
    <t>SJ484</t>
  </si>
  <si>
    <t>8 - Cardiac</t>
  </si>
  <si>
    <t>Amvia Sky HF-T</t>
  </si>
  <si>
    <t>Triple Chamber CRT Pacemaker, capture management all chambers, physiological rate adaption, atrial overdrive pacing, Quick/Early Check, event triggered IEMG transmission, Wandless telemetry, Home Monitoring, MRI Guard 24/7, MRI AutoDetect, MRI conditional,  IS-1 connector</t>
  </si>
  <si>
    <t>QQ133</t>
  </si>
  <si>
    <t xml:space="preserve">Amvia Sky SR-T </t>
  </si>
  <si>
    <t>Single Chamber Pacemaker, ventricular capture control, physiological rate adaption, Quick/Early Check, automatic event (IEGM) &amp; trend triggered transmission. Wandless telemetry, Home Monitoring, MRI Guard 24/7, Closed Loop Stimulation, IS-1 connector</t>
  </si>
  <si>
    <t>QQ134</t>
  </si>
  <si>
    <t>BIOTRONIK AUSTRALIA PTY LIMITED</t>
  </si>
  <si>
    <t>Solvia Rise DR-T</t>
  </si>
  <si>
    <t>Dual Chamber Pacemaker, ventricular capture control, physiological rate adaption,
EarlyCheck, automatic event (IEGM) &amp; trend triggered transmission. Wandless telemetry,
Home Monitoring, MRI Guard 24/7, Closed Loop Stimulation, IS-1 connector</t>
  </si>
  <si>
    <t>QQ135</t>
  </si>
  <si>
    <t>Solvia Rise SR-T</t>
  </si>
  <si>
    <t>Single Chamber Pacemaker, ventricular capture control, physiological rate adaption,
automatic event (IEGM) &amp; trend triggered transmission. Wandless telemetry, Home
Monitoring, MRI Guard 24/7, Closed Loop Stimulation, IS-1 connector</t>
  </si>
  <si>
    <t>QQ139</t>
  </si>
  <si>
    <t>Amvia Sky HF-T QP</t>
  </si>
  <si>
    <t>Triple Chamber CRT Pacemaker, capture management all chambers, physiological rate adaption, quadripolar LV pacing, atrial overdrive pacing, Quick/Early Checks, event triggered IEMG transmission, Wandless telemetry, Home Monitoring, MRI Guard 24/7, MRI AutoDetect, MRI conditional,  IS-1  IS4 connectors</t>
  </si>
  <si>
    <t>QQ143</t>
  </si>
  <si>
    <t>08.01.05 - Extravascular</t>
  </si>
  <si>
    <t>MEDTRONIC AUSTRALASIA PTY LTD</t>
  </si>
  <si>
    <t xml:space="preserve">Aurora EV-ICD MRI SureScan System </t>
  </si>
  <si>
    <t>The Aurora EV-ICD System comprises the Aurora EV-ICD MRI SureScan Model DVEA3E4 single chamber, implantable cardioverter defibrillator (and torque wrench) and the Epsila EV MRI SureScan Model EV2401 extravascular lead .</t>
  </si>
  <si>
    <t>QQ144</t>
  </si>
  <si>
    <t xml:space="preserve">Amvia Sky DR-T </t>
  </si>
  <si>
    <t>Dual Chamber Pacemaker, ventricular capture control, physiological rate adaption, atrial anti-tachycardia pacing,  Quick/Early Check, automatic event (IEGM) &amp; trend triggered transmission. Wandless telemetry, Home Monitoring, MRI Guard 24/7, Closed Loop Stimulation, IS-1 connector</t>
  </si>
  <si>
    <t>QQ151</t>
  </si>
  <si>
    <t>a,d,e Remote Monitoring Service</t>
  </si>
  <si>
    <t>Neutrino NxT HF CRT-D Model CDHFA600Q</t>
  </si>
  <si>
    <t xml:space="preserve">Cardiac Resynchronisation Therapy Defibrillator  </t>
  </si>
  <si>
    <t>QQ164</t>
  </si>
  <si>
    <t>NEUTRINO NxT VR ICD Model CDVRA600Q</t>
  </si>
  <si>
    <t xml:space="preserve">Single Chamber Cardioverter Defibrillator    </t>
  </si>
  <si>
    <t>QQ199</t>
  </si>
  <si>
    <t>Neutrino NxT DR ICD Model CDDRA600Q</t>
  </si>
  <si>
    <t>QQ200</t>
  </si>
  <si>
    <t>Aveir VR Transcatheter Leadless Pacemaker Model LSP112V</t>
  </si>
  <si>
    <t xml:space="preserve">Single chamber transcatheter leadless pacemaker, MRI-ready, 243 mAh battery capacity, chronically retrievable, 
active helix fixation, expandable to dual chamber.
</t>
  </si>
  <si>
    <t>QQ547</t>
  </si>
  <si>
    <t>Micra VR2 Transcatheter Pacemaker</t>
  </si>
  <si>
    <t xml:space="preserve">Single chamber transcatheter leadless pacemaker with SureScan technology including a delivery catheter (MC2VR01). 
</t>
  </si>
  <si>
    <t>QQ601</t>
  </si>
  <si>
    <t>Talentia VR 3210</t>
  </si>
  <si>
    <t>QQ631</t>
  </si>
  <si>
    <t>Talentia 3510 DR</t>
  </si>
  <si>
    <t>Dual chamber implantable cardioverter defibrillator</t>
  </si>
  <si>
    <t>QQ632</t>
  </si>
  <si>
    <t>Talentia VR 3240-DF4</t>
  </si>
  <si>
    <t>Single chamber implantable cardioverter defibrillator.</t>
  </si>
  <si>
    <t>QQ651</t>
  </si>
  <si>
    <t>Talentia 4LV SonR CRT-D 3844</t>
  </si>
  <si>
    <t>QQ652</t>
  </si>
  <si>
    <t>UltiPace LPA1231 Pacing Leads</t>
  </si>
  <si>
    <t>QQ653</t>
  </si>
  <si>
    <t xml:space="preserve">Talentia DR 3540 </t>
  </si>
  <si>
    <t>QQ655</t>
  </si>
  <si>
    <t>Talentia SonR CRT-D 3811</t>
  </si>
  <si>
    <t>Implantable cardioverter defibrillator with cardiac resynchronisation therapy and SonR
optimisation.</t>
  </si>
  <si>
    <t>QQ657</t>
  </si>
  <si>
    <t>Talentia SonR CRT-D 3841</t>
  </si>
  <si>
    <t>QQ658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</si>
</sst>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4" x14ac:knownFonts="1">
    <font>
      <sz val="11"/>
      <color theme="1"/>
      <name val="Calibri"/>
      <family val="2"/>
      <scheme val="minor"/>
    </font>
    <font>
      <sz val="11"/>
      <color theme="1"/>
      <name val="Calibri"/>
      <family val="2"/>
      <scheme val="minor"/>
    </font>
    <font>
      <sz val="8"/>
      <name val="Calibri"/>
      <family val="2"/>
      <scheme val="minor"/>
    </font>
    <font>
      <sz val="11"/>
      <color rgb="FF000000"/>
      <name val="Calibri"/>
      <family val="2"/>
    </font>
  </fonts>
  <fills count="4">
    <fill>
      <patternFill patternType="none"/>
    </fill>
    <fill>
      <patternFill patternType="gray125"/>
    </fill>
    <fill>
      <patternFill patternType="solid">
        <fgColor theme="9" tint="-0.249977111117893"/>
        <bgColor indexed="64"/>
      </patternFill>
    </fill>
    <fill>
      <patternFill patternType="solid">
        <fgColor theme="4"/>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rgb="FFFF0000"/>
      </top>
      <bottom style="thin">
        <color indexed="64"/>
      </bottom>
      <diagonal/>
    </border>
    <border>
      <left style="thin">
        <color indexed="64"/>
      </left>
      <right/>
      <top/>
      <bottom/>
      <diagonal/>
    </border>
    <border>
      <left style="thin">
        <color rgb="FFD3D3D3"/>
      </left>
      <right style="thin">
        <color rgb="FFD3D3D3"/>
      </right>
      <top style="thin">
        <color rgb="FFD3D3D3"/>
      </top>
      <bottom style="thin">
        <color rgb="FFD3D3D3"/>
      </bottom>
      <diagonal/>
    </border>
  </borders>
  <cellStyleXfs count="2">
    <xf numFmtId="0" fontId="0" fillId="0" borderId="0"/>
    <xf numFmtId="44" fontId="1" fillId="0" borderId="0" applyFont="0" applyFill="0" applyBorder="0" applyAlignment="0" applyProtection="0"/>
  </cellStyleXfs>
  <cellXfs count="10">
    <xf numFmtId="0" fontId="0" fillId="0" borderId="0" xfId="0"/>
    <xf numFmtId="0" fontId="0" fillId="0" borderId="1" xfId="0" applyBorder="1" applyAlignment="1">
      <alignment wrapText="1"/>
    </xf>
    <xf numFmtId="0" fontId="0" fillId="0" borderId="2" xfId="0" applyBorder="1" applyAlignment="1">
      <alignment wrapText="1"/>
    </xf>
    <xf numFmtId="0" fontId="0" fillId="0" borderId="4" xfId="0" applyBorder="1"/>
    <xf numFmtId="164" fontId="0" fillId="0" borderId="0" xfId="1" applyNumberFormat="1" applyFont="1"/>
    <xf numFmtId="164" fontId="0" fillId="0" borderId="0" xfId="1" applyNumberFormat="1" applyFont="1" applyBorder="1"/>
    <xf numFmtId="164" fontId="0" fillId="2" borderId="3" xfId="1" applyNumberFormat="1" applyFont="1" applyFill="1" applyBorder="1" applyAlignment="1">
      <alignment wrapText="1"/>
    </xf>
    <xf numFmtId="164" fontId="0" fillId="0" borderId="0" xfId="0" applyNumberFormat="1"/>
    <xf numFmtId="164" fontId="0" fillId="3" borderId="3" xfId="1" applyNumberFormat="1" applyFont="1" applyFill="1" applyBorder="1" applyAlignment="1">
      <alignment wrapText="1"/>
    </xf>
    <xf numFmtId="0" fontId="3" fillId="0" borderId="5" xfId="0" applyFont="1" applyBorder="1" applyAlignment="1">
      <alignment vertical="top" readingOrder="1"/>
    </xf>
  </cellXfs>
  <cellStyles count="2">
    <cellStyle name="Currency" xfId="1" builtinId="4"/>
    <cellStyle name="Normal" xfId="0" builtinId="0"/>
  </cellStyles>
  <dxfs count="6">
    <dxf>
      <numFmt numFmtId="164" formatCode="_-&quot;$&quot;* #,##0_-;\-&quot;$&quot;* #,##0_-;_-&quot;$&quot;* &quot;-&quot;??_-;_-@_-"/>
    </dxf>
    <dxf>
      <numFmt numFmtId="164" formatCode="_-&quot;$&quot;* #,##0_-;\-&quot;$&quot;* #,##0_-;_-&quot;$&quot;* &quot;-&quot;??_-;_-@_-"/>
    </dxf>
    <dxf>
      <numFmt numFmtId="0" formatCode="General"/>
    </dxf>
    <dxf>
      <border diagonalUp="0" diagonalDown="0">
        <left style="thin">
          <color indexed="64"/>
        </left>
        <right/>
        <top/>
        <bottom/>
        <vertical/>
        <horizontal/>
      </border>
    </dxf>
    <dxf>
      <border>
        <bottom style="thin">
          <color rgb="FF000000"/>
        </bottom>
      </border>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00EA195-FBAC-4D0E-8194-5CD9188DDA2E}" name="calc26" displayName="calc26" ref="A1:M284" totalsRowShown="0" headerRowDxfId="5" headerRowBorderDxfId="4">
  <autoFilter ref="A1:M284" xr:uid="{300EA195-FBAC-4D0E-8194-5CD9188DDA2E}"/>
  <sortState xmlns:xlrd2="http://schemas.microsoft.com/office/spreadsheetml/2017/richdata2" ref="A2:M264">
    <sortCondition ref="K1:K264"/>
  </sortState>
  <tableColumns count="13">
    <tableColumn id="1" xr3:uid="{E94966DD-4DEE-4C8C-A1B7-8F3C613941F5}" name="PART" dataDxfId="3"/>
    <tableColumn id="2" xr3:uid="{DAE41495-9234-4630-A07F-7D715402B895}" name="CATEGORY"/>
    <tableColumn id="3" xr3:uid="{3878BBC5-A24C-4EB3-AFA3-DB648F51C12D}" name="SUBCATEGORY"/>
    <tableColumn id="4" xr3:uid="{2E685D71-CAB1-4E1F-801A-704C72E6AB60}" name="GROUP"/>
    <tableColumn id="5" xr3:uid="{982B358A-8C28-4E7B-8247-B1C20E9BAE19}" name="SUBGROUP"/>
    <tableColumn id="6" xr3:uid="{ACF7329F-19F8-420D-B9A5-79F1867E21D5}" name="SUFFIX"/>
    <tableColumn id="7" xr3:uid="{E12F1385-CB2D-4F75-9277-5B7ADDAD4ED7}" name="SPONSOR"/>
    <tableColumn id="13" xr3:uid="{96A3C1F9-6EAB-4804-85FF-4295B3866697}" name="SPONSOR2" dataDxfId="2">
      <calculatedColumnFormula>MID(calc26[[#This Row],[SPONSOR]],1,31)</calculatedColumnFormula>
    </tableColumn>
    <tableColumn id="8" xr3:uid="{D50D78EF-0A31-4D78-8444-B905FE262D5B}" name="NAME"/>
    <tableColumn id="9" xr3:uid="{E22578A6-EF7A-4421-B5BC-E5DCA121889F}" name="DESCRIPTION"/>
    <tableColumn id="10" xr3:uid="{A426EFDD-7655-46B0-889A-EBF2F775A514}" name="BILLING_CODE"/>
    <tableColumn id="68" xr3:uid="{303AAFE5-0498-43C4-B803-B90D9EB5C24F}" name="BENEFIT_JULY24" dataDxfId="1" dataCellStyle="Currency"/>
    <tableColumn id="69" xr3:uid="{B5264DAD-A956-4CDE-BE09-BF4EB7A3EB2A}" name="ADJUSTED_BENEFIT_JULY25" dataDxfId="0" dataCellStyle="Currency"/>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8564C-16E8-4DC2-B810-00ADBBB08687}">
  <dimension ref="A1:P284"/>
  <sheetViews>
    <sheetView tabSelected="1" showOutlineSymbols="0" showWhiteSpace="0" zoomScale="86" zoomScaleNormal="86" workbookViewId="0">
      <selection activeCell="B6" sqref="B6"/>
    </sheetView>
  </sheetViews>
  <sheetFormatPr defaultColWidth="0" defaultRowHeight="14.5" zeroHeight="1" x14ac:dyDescent="0.35"/>
  <cols>
    <col min="1" max="1" width="8.7265625" customWidth="1"/>
    <col min="2" max="2" width="12.7265625" customWidth="1"/>
    <col min="3" max="3" width="16.26953125" customWidth="1"/>
    <col min="4" max="4" width="9.7265625" customWidth="1"/>
    <col min="5" max="5" width="13.26953125" customWidth="1"/>
    <col min="6" max="6" width="12.453125" customWidth="1"/>
    <col min="7" max="7" width="14.81640625" customWidth="1"/>
    <col min="8" max="8" width="19.1796875" customWidth="1"/>
    <col min="9" max="9" width="8.7265625" customWidth="1"/>
    <col min="10" max="10" width="14.81640625" customWidth="1"/>
    <col min="11" max="11" width="15.81640625" customWidth="1"/>
    <col min="12" max="12" width="17.54296875" style="4" customWidth="1"/>
    <col min="13" max="13" width="29.1796875" style="4" customWidth="1"/>
    <col min="14" max="16" width="0" hidden="1" customWidth="1"/>
    <col min="17" max="16384" width="8.7265625" hidden="1"/>
  </cols>
  <sheetData>
    <row r="1" spans="1:16" x14ac:dyDescent="0.35">
      <c r="A1" s="1" t="s">
        <v>0</v>
      </c>
      <c r="B1" s="2" t="s">
        <v>1</v>
      </c>
      <c r="C1" s="2" t="s">
        <v>2</v>
      </c>
      <c r="D1" s="2" t="s">
        <v>3</v>
      </c>
      <c r="E1" s="2" t="s">
        <v>4</v>
      </c>
      <c r="F1" s="2" t="s">
        <v>5</v>
      </c>
      <c r="G1" s="2" t="s">
        <v>6</v>
      </c>
      <c r="H1" s="2" t="s">
        <v>7</v>
      </c>
      <c r="I1" s="2" t="s">
        <v>8</v>
      </c>
      <c r="J1" s="2" t="s">
        <v>9</v>
      </c>
      <c r="K1" s="2" t="s">
        <v>10</v>
      </c>
      <c r="L1" s="8" t="s">
        <v>11</v>
      </c>
      <c r="M1" s="6" t="s">
        <v>12</v>
      </c>
    </row>
    <row r="2" spans="1:16" x14ac:dyDescent="0.35">
      <c r="A2" s="3" t="s">
        <v>13</v>
      </c>
      <c r="B2" t="s">
        <v>14</v>
      </c>
      <c r="C2" t="s">
        <v>15</v>
      </c>
      <c r="D2" t="s">
        <v>16</v>
      </c>
      <c r="G2" t="s">
        <v>17</v>
      </c>
      <c r="H2" t="str">
        <f>MID(calc26[[#This Row],[SPONSOR]],1,31)</f>
        <v>Boston Scientific Australia Pty</v>
      </c>
      <c r="I2" t="s">
        <v>18</v>
      </c>
      <c r="J2" t="s">
        <v>19</v>
      </c>
      <c r="K2" t="s">
        <v>20</v>
      </c>
      <c r="L2" s="5">
        <v>1213</v>
      </c>
      <c r="M2" s="4">
        <v>931</v>
      </c>
      <c r="O2" s="7"/>
      <c r="P2" s="7"/>
    </row>
    <row r="3" spans="1:16" x14ac:dyDescent="0.35">
      <c r="A3" s="3" t="s">
        <v>13</v>
      </c>
      <c r="B3" t="s">
        <v>14</v>
      </c>
      <c r="C3" t="s">
        <v>15</v>
      </c>
      <c r="D3" t="s">
        <v>21</v>
      </c>
      <c r="G3" t="s">
        <v>17</v>
      </c>
      <c r="H3" t="str">
        <f>MID(calc26[[#This Row],[SPONSOR]],1,31)</f>
        <v>Boston Scientific Australia Pty</v>
      </c>
      <c r="I3" t="s">
        <v>22</v>
      </c>
      <c r="J3" t="s">
        <v>23</v>
      </c>
      <c r="K3" t="s">
        <v>24</v>
      </c>
      <c r="L3" s="5">
        <v>944</v>
      </c>
      <c r="M3" s="4">
        <v>876</v>
      </c>
      <c r="O3" s="7"/>
      <c r="P3" s="7"/>
    </row>
    <row r="4" spans="1:16" x14ac:dyDescent="0.35">
      <c r="A4" s="3" t="s">
        <v>13</v>
      </c>
      <c r="B4" t="s">
        <v>14</v>
      </c>
      <c r="C4" t="s">
        <v>25</v>
      </c>
      <c r="D4" t="s">
        <v>26</v>
      </c>
      <c r="F4" t="s">
        <v>27</v>
      </c>
      <c r="G4" t="s">
        <v>17</v>
      </c>
      <c r="H4" t="str">
        <f>MID(calc26[[#This Row],[SPONSOR]],1,31)</f>
        <v>Boston Scientific Australia Pty</v>
      </c>
      <c r="I4" t="s">
        <v>28</v>
      </c>
      <c r="J4" t="s">
        <v>29</v>
      </c>
      <c r="K4" t="s">
        <v>30</v>
      </c>
      <c r="L4" s="5">
        <v>3276</v>
      </c>
      <c r="M4" s="4">
        <v>2355</v>
      </c>
      <c r="O4" s="7"/>
      <c r="P4" s="7"/>
    </row>
    <row r="5" spans="1:16" x14ac:dyDescent="0.35">
      <c r="A5" s="3" t="s">
        <v>13</v>
      </c>
      <c r="B5" t="s">
        <v>14</v>
      </c>
      <c r="C5" t="s">
        <v>25</v>
      </c>
      <c r="D5" t="s">
        <v>26</v>
      </c>
      <c r="F5" t="s">
        <v>27</v>
      </c>
      <c r="G5" t="s">
        <v>17</v>
      </c>
      <c r="H5" t="str">
        <f>MID(calc26[[#This Row],[SPONSOR]],1,31)</f>
        <v>Boston Scientific Australia Pty</v>
      </c>
      <c r="I5" t="s">
        <v>31</v>
      </c>
      <c r="J5" t="s">
        <v>32</v>
      </c>
      <c r="K5" t="s">
        <v>33</v>
      </c>
      <c r="L5" s="5">
        <v>3276</v>
      </c>
      <c r="M5" s="4">
        <v>2355</v>
      </c>
      <c r="O5" s="7"/>
      <c r="P5" s="7"/>
    </row>
    <row r="6" spans="1:16" x14ac:dyDescent="0.35">
      <c r="A6" s="3" t="s">
        <v>13</v>
      </c>
      <c r="B6" t="s">
        <v>14</v>
      </c>
      <c r="C6" t="s">
        <v>25</v>
      </c>
      <c r="D6" t="s">
        <v>34</v>
      </c>
      <c r="F6" t="s">
        <v>27</v>
      </c>
      <c r="G6" t="s">
        <v>17</v>
      </c>
      <c r="H6" t="str">
        <f>MID(calc26[[#This Row],[SPONSOR]],1,31)</f>
        <v>Boston Scientific Australia Pty</v>
      </c>
      <c r="I6" t="s">
        <v>35</v>
      </c>
      <c r="J6" t="s">
        <v>36</v>
      </c>
      <c r="K6" t="s">
        <v>37</v>
      </c>
      <c r="L6" s="5">
        <v>3000</v>
      </c>
      <c r="M6" s="4">
        <v>2012</v>
      </c>
      <c r="O6" s="7"/>
      <c r="P6" s="7"/>
    </row>
    <row r="7" spans="1:16" x14ac:dyDescent="0.35">
      <c r="A7" s="3" t="s">
        <v>13</v>
      </c>
      <c r="B7" t="s">
        <v>14</v>
      </c>
      <c r="C7" t="s">
        <v>25</v>
      </c>
      <c r="D7" t="s">
        <v>34</v>
      </c>
      <c r="F7" t="s">
        <v>27</v>
      </c>
      <c r="G7" t="s">
        <v>17</v>
      </c>
      <c r="H7" t="str">
        <f>MID(calc26[[#This Row],[SPONSOR]],1,31)</f>
        <v>Boston Scientific Australia Pty</v>
      </c>
      <c r="I7" t="s">
        <v>28</v>
      </c>
      <c r="J7" t="s">
        <v>38</v>
      </c>
      <c r="K7" t="s">
        <v>39</v>
      </c>
      <c r="L7" s="5">
        <v>3000</v>
      </c>
      <c r="M7" s="4">
        <v>2012</v>
      </c>
      <c r="O7" s="7"/>
      <c r="P7" s="7"/>
    </row>
    <row r="8" spans="1:16" x14ac:dyDescent="0.35">
      <c r="A8" s="3" t="s">
        <v>13</v>
      </c>
      <c r="B8" t="s">
        <v>14</v>
      </c>
      <c r="C8" t="s">
        <v>25</v>
      </c>
      <c r="D8" t="s">
        <v>26</v>
      </c>
      <c r="F8" t="s">
        <v>27</v>
      </c>
      <c r="G8" t="s">
        <v>17</v>
      </c>
      <c r="H8" t="str">
        <f>MID(calc26[[#This Row],[SPONSOR]],1,31)</f>
        <v>Boston Scientific Australia Pty</v>
      </c>
      <c r="I8" t="s">
        <v>35</v>
      </c>
      <c r="J8" t="s">
        <v>40</v>
      </c>
      <c r="K8" t="s">
        <v>41</v>
      </c>
      <c r="L8" s="5">
        <v>3276</v>
      </c>
      <c r="M8" s="4">
        <v>2355</v>
      </c>
      <c r="O8" s="7"/>
      <c r="P8" s="7"/>
    </row>
    <row r="9" spans="1:16" x14ac:dyDescent="0.35">
      <c r="A9" s="3" t="s">
        <v>13</v>
      </c>
      <c r="B9" t="s">
        <v>14</v>
      </c>
      <c r="C9" t="s">
        <v>25</v>
      </c>
      <c r="D9" t="s">
        <v>34</v>
      </c>
      <c r="F9" t="s">
        <v>27</v>
      </c>
      <c r="G9" t="s">
        <v>17</v>
      </c>
      <c r="H9" t="str">
        <f>MID(calc26[[#This Row],[SPONSOR]],1,31)</f>
        <v>Boston Scientific Australia Pty</v>
      </c>
      <c r="I9" t="s">
        <v>35</v>
      </c>
      <c r="J9" t="s">
        <v>36</v>
      </c>
      <c r="K9" t="s">
        <v>42</v>
      </c>
      <c r="L9" s="5">
        <v>3000</v>
      </c>
      <c r="M9" s="4">
        <v>2012</v>
      </c>
      <c r="O9" s="7"/>
      <c r="P9" s="7"/>
    </row>
    <row r="10" spans="1:16" x14ac:dyDescent="0.35">
      <c r="A10" s="3" t="s">
        <v>13</v>
      </c>
      <c r="B10" t="s">
        <v>14</v>
      </c>
      <c r="C10" t="s">
        <v>43</v>
      </c>
      <c r="D10" t="s">
        <v>44</v>
      </c>
      <c r="G10" t="s">
        <v>17</v>
      </c>
      <c r="H10" t="str">
        <f>MID(calc26[[#This Row],[SPONSOR]],1,31)</f>
        <v>Boston Scientific Australia Pty</v>
      </c>
      <c r="I10" t="s">
        <v>45</v>
      </c>
      <c r="J10" t="s">
        <v>46</v>
      </c>
      <c r="K10" t="s">
        <v>47</v>
      </c>
      <c r="L10" s="5">
        <v>54</v>
      </c>
      <c r="M10" s="4">
        <v>54</v>
      </c>
      <c r="O10" s="7"/>
      <c r="P10" s="7"/>
    </row>
    <row r="11" spans="1:16" x14ac:dyDescent="0.35">
      <c r="A11" s="3" t="s">
        <v>13</v>
      </c>
      <c r="B11" t="s">
        <v>14</v>
      </c>
      <c r="C11" t="s">
        <v>43</v>
      </c>
      <c r="D11" t="s">
        <v>44</v>
      </c>
      <c r="G11" t="s">
        <v>17</v>
      </c>
      <c r="H11" t="str">
        <f>MID(calc26[[#This Row],[SPONSOR]],1,31)</f>
        <v>Boston Scientific Australia Pty</v>
      </c>
      <c r="I11" t="s">
        <v>48</v>
      </c>
      <c r="J11" t="s">
        <v>49</v>
      </c>
      <c r="K11" t="s">
        <v>50</v>
      </c>
      <c r="L11" s="5">
        <v>54</v>
      </c>
      <c r="M11" s="4">
        <v>54</v>
      </c>
      <c r="O11" s="7"/>
      <c r="P11" s="7"/>
    </row>
    <row r="12" spans="1:16" x14ac:dyDescent="0.35">
      <c r="A12" s="3" t="s">
        <v>13</v>
      </c>
      <c r="B12" t="s">
        <v>14</v>
      </c>
      <c r="C12" t="s">
        <v>25</v>
      </c>
      <c r="D12" t="s">
        <v>26</v>
      </c>
      <c r="F12" t="s">
        <v>27</v>
      </c>
      <c r="G12" t="s">
        <v>17</v>
      </c>
      <c r="H12" t="str">
        <f>MID(calc26[[#This Row],[SPONSOR]],1,31)</f>
        <v>Boston Scientific Australia Pty</v>
      </c>
      <c r="I12" t="s">
        <v>51</v>
      </c>
      <c r="J12" t="s">
        <v>52</v>
      </c>
      <c r="K12" t="s">
        <v>53</v>
      </c>
      <c r="L12" s="5">
        <v>3276</v>
      </c>
      <c r="M12" s="4">
        <v>2355</v>
      </c>
      <c r="O12" s="7"/>
      <c r="P12" s="7"/>
    </row>
    <row r="13" spans="1:16" x14ac:dyDescent="0.35">
      <c r="A13" s="3" t="s">
        <v>13</v>
      </c>
      <c r="B13" t="s">
        <v>14</v>
      </c>
      <c r="C13" t="s">
        <v>25</v>
      </c>
      <c r="D13" t="s">
        <v>34</v>
      </c>
      <c r="F13" t="s">
        <v>27</v>
      </c>
      <c r="G13" t="s">
        <v>17</v>
      </c>
      <c r="H13" t="str">
        <f>MID(calc26[[#This Row],[SPONSOR]],1,31)</f>
        <v>Boston Scientific Australia Pty</v>
      </c>
      <c r="I13" t="s">
        <v>51</v>
      </c>
      <c r="J13" t="s">
        <v>54</v>
      </c>
      <c r="K13" t="s">
        <v>55</v>
      </c>
      <c r="L13" s="5">
        <v>3000</v>
      </c>
      <c r="M13" s="4">
        <v>2012</v>
      </c>
      <c r="O13" s="7"/>
      <c r="P13" s="7"/>
    </row>
    <row r="14" spans="1:16" x14ac:dyDescent="0.35">
      <c r="A14" s="3" t="s">
        <v>13</v>
      </c>
      <c r="B14" t="s">
        <v>14</v>
      </c>
      <c r="C14" t="s">
        <v>56</v>
      </c>
      <c r="D14" t="s">
        <v>57</v>
      </c>
      <c r="F14" t="s">
        <v>58</v>
      </c>
      <c r="G14" t="s">
        <v>17</v>
      </c>
      <c r="H14" t="str">
        <f>MID(calc26[[#This Row],[SPONSOR]],1,31)</f>
        <v>Boston Scientific Australia Pty</v>
      </c>
      <c r="I14" t="s">
        <v>59</v>
      </c>
      <c r="J14" t="s">
        <v>60</v>
      </c>
      <c r="K14" t="s">
        <v>61</v>
      </c>
      <c r="L14" s="5">
        <v>5980</v>
      </c>
      <c r="M14" s="4">
        <v>5448</v>
      </c>
      <c r="O14" s="7"/>
      <c r="P14" s="7"/>
    </row>
    <row r="15" spans="1:16" x14ac:dyDescent="0.35">
      <c r="A15" s="3" t="s">
        <v>13</v>
      </c>
      <c r="B15" t="s">
        <v>14</v>
      </c>
      <c r="C15" t="s">
        <v>62</v>
      </c>
      <c r="D15" t="s">
        <v>63</v>
      </c>
      <c r="F15" t="s">
        <v>58</v>
      </c>
      <c r="G15" t="s">
        <v>17</v>
      </c>
      <c r="H15" t="str">
        <f>MID(calc26[[#This Row],[SPONSOR]],1,31)</f>
        <v>Boston Scientific Australia Pty</v>
      </c>
      <c r="I15" t="s">
        <v>64</v>
      </c>
      <c r="J15" t="s">
        <v>65</v>
      </c>
      <c r="K15" t="s">
        <v>66</v>
      </c>
      <c r="L15" s="5">
        <v>3662</v>
      </c>
      <c r="M15" s="4">
        <v>3593</v>
      </c>
      <c r="O15" s="7"/>
      <c r="P15" s="7"/>
    </row>
    <row r="16" spans="1:16" x14ac:dyDescent="0.35">
      <c r="A16" s="3" t="s">
        <v>13</v>
      </c>
      <c r="B16" t="s">
        <v>14</v>
      </c>
      <c r="C16" t="s">
        <v>67</v>
      </c>
      <c r="D16" t="s">
        <v>68</v>
      </c>
      <c r="F16" t="s">
        <v>69</v>
      </c>
      <c r="G16" t="s">
        <v>17</v>
      </c>
      <c r="H16" t="str">
        <f>MID(calc26[[#This Row],[SPONSOR]],1,31)</f>
        <v>Boston Scientific Australia Pty</v>
      </c>
      <c r="I16" t="s">
        <v>70</v>
      </c>
      <c r="J16" t="s">
        <v>71</v>
      </c>
      <c r="K16" t="s">
        <v>72</v>
      </c>
      <c r="L16" s="5">
        <v>24367</v>
      </c>
      <c r="M16" s="4">
        <v>22650</v>
      </c>
      <c r="O16" s="7"/>
      <c r="P16" s="7"/>
    </row>
    <row r="17" spans="1:16" x14ac:dyDescent="0.35">
      <c r="A17" s="3" t="s">
        <v>13</v>
      </c>
      <c r="B17" t="s">
        <v>14</v>
      </c>
      <c r="C17" t="s">
        <v>73</v>
      </c>
      <c r="D17" t="s">
        <v>74</v>
      </c>
      <c r="F17" t="s">
        <v>75</v>
      </c>
      <c r="G17" t="s">
        <v>17</v>
      </c>
      <c r="H17" t="str">
        <f>MID(calc26[[#This Row],[SPONSOR]],1,31)</f>
        <v>Boston Scientific Australia Pty</v>
      </c>
      <c r="I17" t="s">
        <v>76</v>
      </c>
      <c r="J17" t="s">
        <v>77</v>
      </c>
      <c r="K17" t="s">
        <v>78</v>
      </c>
      <c r="L17" s="5">
        <v>26619</v>
      </c>
      <c r="M17" s="4">
        <v>24954</v>
      </c>
      <c r="O17" s="7"/>
      <c r="P17" s="7"/>
    </row>
    <row r="18" spans="1:16" x14ac:dyDescent="0.35">
      <c r="A18" s="3" t="s">
        <v>13</v>
      </c>
      <c r="B18" t="s">
        <v>14</v>
      </c>
      <c r="C18" t="s">
        <v>67</v>
      </c>
      <c r="D18" t="s">
        <v>68</v>
      </c>
      <c r="F18" t="s">
        <v>79</v>
      </c>
      <c r="G18" t="s">
        <v>17</v>
      </c>
      <c r="H18" t="str">
        <f>MID(calc26[[#This Row],[SPONSOR]],1,31)</f>
        <v>Boston Scientific Australia Pty</v>
      </c>
      <c r="I18" t="s">
        <v>80</v>
      </c>
      <c r="J18" t="s">
        <v>81</v>
      </c>
      <c r="K18" t="s">
        <v>82</v>
      </c>
      <c r="L18" s="5">
        <v>23920</v>
      </c>
      <c r="M18" s="5">
        <v>22220</v>
      </c>
      <c r="O18" s="7"/>
      <c r="P18" s="7"/>
    </row>
    <row r="19" spans="1:16" x14ac:dyDescent="0.35">
      <c r="A19" s="3" t="s">
        <v>13</v>
      </c>
      <c r="B19" t="s">
        <v>14</v>
      </c>
      <c r="C19" t="s">
        <v>73</v>
      </c>
      <c r="D19" t="s">
        <v>74</v>
      </c>
      <c r="F19" t="s">
        <v>83</v>
      </c>
      <c r="G19" t="s">
        <v>17</v>
      </c>
      <c r="H19" t="str">
        <f>MID(calc26[[#This Row],[SPONSOR]],1,31)</f>
        <v>Boston Scientific Australia Pty</v>
      </c>
      <c r="I19" t="s">
        <v>84</v>
      </c>
      <c r="J19" t="s">
        <v>85</v>
      </c>
      <c r="K19" t="s">
        <v>86</v>
      </c>
      <c r="L19" s="5">
        <v>26162</v>
      </c>
      <c r="M19" s="4">
        <v>24510</v>
      </c>
      <c r="O19" s="7"/>
      <c r="P19" s="7"/>
    </row>
    <row r="20" spans="1:16" x14ac:dyDescent="0.35">
      <c r="A20" s="3" t="s">
        <v>13</v>
      </c>
      <c r="B20" t="s">
        <v>14</v>
      </c>
      <c r="C20" t="s">
        <v>87</v>
      </c>
      <c r="D20" t="s">
        <v>88</v>
      </c>
      <c r="F20" t="s">
        <v>75</v>
      </c>
      <c r="G20" t="s">
        <v>17</v>
      </c>
      <c r="H20" t="str">
        <f>MID(calc26[[#This Row],[SPONSOR]],1,31)</f>
        <v>Boston Scientific Australia Pty</v>
      </c>
      <c r="I20" t="s">
        <v>89</v>
      </c>
      <c r="J20" t="s">
        <v>90</v>
      </c>
      <c r="K20" t="s">
        <v>91</v>
      </c>
      <c r="L20" s="5">
        <v>30346</v>
      </c>
      <c r="M20" s="4">
        <v>28869</v>
      </c>
      <c r="O20" s="7"/>
      <c r="P20" s="7"/>
    </row>
    <row r="21" spans="1:16" x14ac:dyDescent="0.35">
      <c r="A21" s="3" t="s">
        <v>13</v>
      </c>
      <c r="B21" t="s">
        <v>14</v>
      </c>
      <c r="C21" t="s">
        <v>87</v>
      </c>
      <c r="D21" t="s">
        <v>88</v>
      </c>
      <c r="F21" t="s">
        <v>75</v>
      </c>
      <c r="G21" t="s">
        <v>17</v>
      </c>
      <c r="H21" t="str">
        <f>MID(calc26[[#This Row],[SPONSOR]],1,31)</f>
        <v>Boston Scientific Australia Pty</v>
      </c>
      <c r="I21" t="s">
        <v>92</v>
      </c>
      <c r="J21" t="s">
        <v>93</v>
      </c>
      <c r="K21" t="s">
        <v>94</v>
      </c>
      <c r="L21" s="5">
        <v>30346</v>
      </c>
      <c r="M21" s="4">
        <v>28869</v>
      </c>
      <c r="O21" s="7"/>
      <c r="P21" s="7"/>
    </row>
    <row r="22" spans="1:16" x14ac:dyDescent="0.35">
      <c r="A22" s="3" t="s">
        <v>13</v>
      </c>
      <c r="B22" t="s">
        <v>14</v>
      </c>
      <c r="C22" t="s">
        <v>87</v>
      </c>
      <c r="D22" t="s">
        <v>88</v>
      </c>
      <c r="F22" t="s">
        <v>83</v>
      </c>
      <c r="G22" t="s">
        <v>17</v>
      </c>
      <c r="H22" t="str">
        <f>MID(calc26[[#This Row],[SPONSOR]],1,31)</f>
        <v>Boston Scientific Australia Pty</v>
      </c>
      <c r="I22" t="s">
        <v>95</v>
      </c>
      <c r="J22" t="s">
        <v>96</v>
      </c>
      <c r="K22" t="s">
        <v>97</v>
      </c>
      <c r="L22" s="5">
        <v>29923</v>
      </c>
      <c r="M22" s="4">
        <v>28469</v>
      </c>
      <c r="O22" s="7"/>
      <c r="P22" s="7"/>
    </row>
    <row r="23" spans="1:16" x14ac:dyDescent="0.35">
      <c r="A23" s="3" t="s">
        <v>13</v>
      </c>
      <c r="B23" t="s">
        <v>14</v>
      </c>
      <c r="C23" t="s">
        <v>87</v>
      </c>
      <c r="D23" t="s">
        <v>88</v>
      </c>
      <c r="F23" t="s">
        <v>83</v>
      </c>
      <c r="G23" t="s">
        <v>17</v>
      </c>
      <c r="H23" t="str">
        <f>MID(calc26[[#This Row],[SPONSOR]],1,31)</f>
        <v>Boston Scientific Australia Pty</v>
      </c>
      <c r="I23" t="s">
        <v>98</v>
      </c>
      <c r="J23" t="s">
        <v>99</v>
      </c>
      <c r="K23" t="s">
        <v>100</v>
      </c>
      <c r="L23" s="5">
        <v>29923</v>
      </c>
      <c r="M23" s="4">
        <v>28469</v>
      </c>
      <c r="O23" s="7"/>
      <c r="P23" s="7"/>
    </row>
    <row r="24" spans="1:16" x14ac:dyDescent="0.35">
      <c r="A24" s="3" t="s">
        <v>13</v>
      </c>
      <c r="B24" t="s">
        <v>14</v>
      </c>
      <c r="C24" t="s">
        <v>15</v>
      </c>
      <c r="D24" t="s">
        <v>101</v>
      </c>
      <c r="F24" t="s">
        <v>102</v>
      </c>
      <c r="G24" t="s">
        <v>17</v>
      </c>
      <c r="H24" t="str">
        <f>MID(calc26[[#This Row],[SPONSOR]],1,31)</f>
        <v>Boston Scientific Australia Pty</v>
      </c>
      <c r="I24" t="s">
        <v>103</v>
      </c>
      <c r="J24" t="s">
        <v>104</v>
      </c>
      <c r="K24" t="s">
        <v>105</v>
      </c>
      <c r="L24" s="5">
        <v>2554</v>
      </c>
      <c r="M24" s="4">
        <v>2028</v>
      </c>
      <c r="O24" s="7"/>
      <c r="P24" s="7"/>
    </row>
    <row r="25" spans="1:16" x14ac:dyDescent="0.35">
      <c r="A25" s="3" t="s">
        <v>13</v>
      </c>
      <c r="B25" t="s">
        <v>14</v>
      </c>
      <c r="C25" t="s">
        <v>15</v>
      </c>
      <c r="D25" t="s">
        <v>106</v>
      </c>
      <c r="G25" t="s">
        <v>17</v>
      </c>
      <c r="H25" t="str">
        <f>MID(calc26[[#This Row],[SPONSOR]],1,31)</f>
        <v>Boston Scientific Australia Pty</v>
      </c>
      <c r="I25" t="s">
        <v>107</v>
      </c>
      <c r="J25" t="s">
        <v>108</v>
      </c>
      <c r="K25" t="s">
        <v>109</v>
      </c>
      <c r="L25" s="5">
        <v>520</v>
      </c>
      <c r="M25" s="4">
        <v>420</v>
      </c>
      <c r="O25" s="7"/>
      <c r="P25" s="7"/>
    </row>
    <row r="26" spans="1:16" x14ac:dyDescent="0.35">
      <c r="A26" s="3" t="s">
        <v>13</v>
      </c>
      <c r="B26" t="s">
        <v>14</v>
      </c>
      <c r="C26" t="s">
        <v>15</v>
      </c>
      <c r="D26" t="s">
        <v>110</v>
      </c>
      <c r="G26" t="s">
        <v>17</v>
      </c>
      <c r="H26" t="str">
        <f>MID(calc26[[#This Row],[SPONSOR]],1,31)</f>
        <v>Boston Scientific Australia Pty</v>
      </c>
      <c r="I26" t="s">
        <v>107</v>
      </c>
      <c r="J26" t="s">
        <v>111</v>
      </c>
      <c r="K26" t="s">
        <v>112</v>
      </c>
      <c r="L26" s="5">
        <v>536</v>
      </c>
      <c r="M26" s="4">
        <v>441</v>
      </c>
      <c r="O26" s="7"/>
      <c r="P26" s="7"/>
    </row>
    <row r="27" spans="1:16" x14ac:dyDescent="0.35">
      <c r="A27" s="3" t="s">
        <v>13</v>
      </c>
      <c r="B27" t="s">
        <v>14</v>
      </c>
      <c r="C27" t="s">
        <v>62</v>
      </c>
      <c r="D27" t="s">
        <v>63</v>
      </c>
      <c r="F27" t="s">
        <v>58</v>
      </c>
      <c r="G27" t="s">
        <v>17</v>
      </c>
      <c r="H27" t="str">
        <f>MID(calc26[[#This Row],[SPONSOR]],1,31)</f>
        <v>Boston Scientific Australia Pty</v>
      </c>
      <c r="I27" t="s">
        <v>113</v>
      </c>
      <c r="J27" t="s">
        <v>114</v>
      </c>
      <c r="K27" t="s">
        <v>115</v>
      </c>
      <c r="L27" s="5">
        <v>3662</v>
      </c>
      <c r="M27" s="4">
        <v>3593</v>
      </c>
      <c r="O27" s="7"/>
      <c r="P27" s="7"/>
    </row>
    <row r="28" spans="1:16" x14ac:dyDescent="0.35">
      <c r="A28" s="3" t="s">
        <v>13</v>
      </c>
      <c r="B28" t="s">
        <v>14</v>
      </c>
      <c r="C28" t="s">
        <v>56</v>
      </c>
      <c r="D28" t="s">
        <v>57</v>
      </c>
      <c r="F28" t="s">
        <v>58</v>
      </c>
      <c r="G28" t="s">
        <v>17</v>
      </c>
      <c r="H28" t="str">
        <f>MID(calc26[[#This Row],[SPONSOR]],1,31)</f>
        <v>Boston Scientific Australia Pty</v>
      </c>
      <c r="I28" t="s">
        <v>116</v>
      </c>
      <c r="J28" t="s">
        <v>117</v>
      </c>
      <c r="K28" t="s">
        <v>118</v>
      </c>
      <c r="L28" s="5">
        <v>5980</v>
      </c>
      <c r="M28" s="4">
        <v>5448</v>
      </c>
      <c r="O28" s="7"/>
      <c r="P28" s="7"/>
    </row>
    <row r="29" spans="1:16" x14ac:dyDescent="0.35">
      <c r="A29" s="3" t="s">
        <v>13</v>
      </c>
      <c r="B29" t="s">
        <v>14</v>
      </c>
      <c r="C29" t="s">
        <v>119</v>
      </c>
      <c r="D29" t="s">
        <v>120</v>
      </c>
      <c r="F29" t="s">
        <v>58</v>
      </c>
      <c r="G29" t="s">
        <v>17</v>
      </c>
      <c r="H29" t="str">
        <f>MID(calc26[[#This Row],[SPONSOR]],1,31)</f>
        <v>Boston Scientific Australia Pty</v>
      </c>
      <c r="I29" t="s">
        <v>121</v>
      </c>
      <c r="J29" t="s">
        <v>122</v>
      </c>
      <c r="K29" t="s">
        <v>123</v>
      </c>
      <c r="L29" s="5">
        <v>9004</v>
      </c>
      <c r="M29" s="4">
        <v>9004</v>
      </c>
      <c r="O29" s="7"/>
      <c r="P29" s="7"/>
    </row>
    <row r="30" spans="1:16" x14ac:dyDescent="0.35">
      <c r="A30" s="3" t="s">
        <v>13</v>
      </c>
      <c r="B30" t="s">
        <v>14</v>
      </c>
      <c r="C30" t="s">
        <v>67</v>
      </c>
      <c r="D30" t="s">
        <v>124</v>
      </c>
      <c r="G30" t="s">
        <v>17</v>
      </c>
      <c r="H30" t="str">
        <f>MID(calc26[[#This Row],[SPONSOR]],1,31)</f>
        <v>Boston Scientific Australia Pty</v>
      </c>
      <c r="I30" t="s">
        <v>125</v>
      </c>
      <c r="J30" t="s">
        <v>126</v>
      </c>
      <c r="K30" t="s">
        <v>127</v>
      </c>
      <c r="L30" s="5">
        <v>28398</v>
      </c>
      <c r="M30" s="4">
        <v>28398</v>
      </c>
      <c r="O30" s="7"/>
      <c r="P30" s="7"/>
    </row>
    <row r="31" spans="1:16" x14ac:dyDescent="0.35">
      <c r="A31" s="3" t="s">
        <v>13</v>
      </c>
      <c r="B31" t="s">
        <v>14</v>
      </c>
      <c r="C31" t="s">
        <v>128</v>
      </c>
      <c r="D31" t="s">
        <v>129</v>
      </c>
      <c r="G31" t="s">
        <v>17</v>
      </c>
      <c r="H31" t="str">
        <f>MID(calc26[[#This Row],[SPONSOR]],1,31)</f>
        <v>Boston Scientific Australia Pty</v>
      </c>
      <c r="I31" t="s">
        <v>130</v>
      </c>
      <c r="J31" t="s">
        <v>131</v>
      </c>
      <c r="K31" t="s">
        <v>132</v>
      </c>
      <c r="L31" s="5">
        <v>243</v>
      </c>
      <c r="M31" s="4">
        <v>208</v>
      </c>
      <c r="O31" s="7"/>
      <c r="P31" s="7"/>
    </row>
    <row r="32" spans="1:16" x14ac:dyDescent="0.35">
      <c r="A32" s="3" t="s">
        <v>13</v>
      </c>
      <c r="B32" t="s">
        <v>14</v>
      </c>
      <c r="C32" t="s">
        <v>133</v>
      </c>
      <c r="D32" t="s">
        <v>134</v>
      </c>
      <c r="G32" t="s">
        <v>17</v>
      </c>
      <c r="H32" t="str">
        <f>MID(calc26[[#This Row],[SPONSOR]],1,31)</f>
        <v>Boston Scientific Australia Pty</v>
      </c>
      <c r="I32" t="s">
        <v>135</v>
      </c>
      <c r="J32" t="s">
        <v>136</v>
      </c>
      <c r="K32" t="s">
        <v>137</v>
      </c>
      <c r="L32" s="5">
        <v>229</v>
      </c>
      <c r="M32" s="4">
        <v>196</v>
      </c>
      <c r="O32" s="7"/>
      <c r="P32" s="7"/>
    </row>
    <row r="33" spans="1:16" x14ac:dyDescent="0.35">
      <c r="A33" s="3" t="s">
        <v>13</v>
      </c>
      <c r="B33" t="s">
        <v>14</v>
      </c>
      <c r="C33" t="s">
        <v>133</v>
      </c>
      <c r="D33" t="s">
        <v>134</v>
      </c>
      <c r="G33" t="s">
        <v>17</v>
      </c>
      <c r="H33" t="str">
        <f>MID(calc26[[#This Row],[SPONSOR]],1,31)</f>
        <v>Boston Scientific Australia Pty</v>
      </c>
      <c r="I33" t="s">
        <v>138</v>
      </c>
      <c r="J33" t="s">
        <v>139</v>
      </c>
      <c r="K33" t="s">
        <v>140</v>
      </c>
      <c r="L33" s="5">
        <v>229</v>
      </c>
      <c r="M33" s="4">
        <v>196</v>
      </c>
      <c r="O33" s="7"/>
      <c r="P33" s="7"/>
    </row>
    <row r="34" spans="1:16" x14ac:dyDescent="0.35">
      <c r="A34" s="3" t="s">
        <v>13</v>
      </c>
      <c r="B34" t="s">
        <v>14</v>
      </c>
      <c r="C34" t="s">
        <v>43</v>
      </c>
      <c r="D34" t="s">
        <v>44</v>
      </c>
      <c r="G34" t="s">
        <v>17</v>
      </c>
      <c r="H34" t="str">
        <f>MID(calc26[[#This Row],[SPONSOR]],1,31)</f>
        <v>Boston Scientific Australia Pty</v>
      </c>
      <c r="I34" t="s">
        <v>141</v>
      </c>
      <c r="J34" t="s">
        <v>142</v>
      </c>
      <c r="K34" t="s">
        <v>143</v>
      </c>
      <c r="L34" s="5">
        <v>54</v>
      </c>
      <c r="M34" s="4">
        <v>54</v>
      </c>
      <c r="O34" s="7"/>
      <c r="P34" s="7"/>
    </row>
    <row r="35" spans="1:16" x14ac:dyDescent="0.35">
      <c r="A35" s="3" t="s">
        <v>13</v>
      </c>
      <c r="B35" t="s">
        <v>14</v>
      </c>
      <c r="C35" t="s">
        <v>67</v>
      </c>
      <c r="D35" t="s">
        <v>68</v>
      </c>
      <c r="F35" t="s">
        <v>69</v>
      </c>
      <c r="G35" t="s">
        <v>17</v>
      </c>
      <c r="H35" t="str">
        <f>MID(calc26[[#This Row],[SPONSOR]],1,31)</f>
        <v>Boston Scientific Australia Pty</v>
      </c>
      <c r="I35" t="s">
        <v>144</v>
      </c>
      <c r="J35" t="s">
        <v>145</v>
      </c>
      <c r="K35" t="s">
        <v>146</v>
      </c>
      <c r="L35" s="5">
        <v>24367</v>
      </c>
      <c r="M35" s="4">
        <v>22650</v>
      </c>
      <c r="O35" s="7"/>
      <c r="P35" s="7"/>
    </row>
    <row r="36" spans="1:16" x14ac:dyDescent="0.35">
      <c r="A36" s="3" t="s">
        <v>13</v>
      </c>
      <c r="B36" t="s">
        <v>14</v>
      </c>
      <c r="C36" t="s">
        <v>73</v>
      </c>
      <c r="D36" t="s">
        <v>74</v>
      </c>
      <c r="F36" t="s">
        <v>75</v>
      </c>
      <c r="G36" t="s">
        <v>17</v>
      </c>
      <c r="H36" t="str">
        <f>MID(calc26[[#This Row],[SPONSOR]],1,31)</f>
        <v>Boston Scientific Australia Pty</v>
      </c>
      <c r="I36" t="s">
        <v>147</v>
      </c>
      <c r="J36" t="s">
        <v>148</v>
      </c>
      <c r="K36" t="s">
        <v>149</v>
      </c>
      <c r="L36" s="5">
        <v>26619</v>
      </c>
      <c r="M36" s="4">
        <v>24954</v>
      </c>
      <c r="O36" s="7"/>
      <c r="P36" s="7"/>
    </row>
    <row r="37" spans="1:16" x14ac:dyDescent="0.35">
      <c r="A37" s="3" t="s">
        <v>13</v>
      </c>
      <c r="B37" t="s">
        <v>14</v>
      </c>
      <c r="C37" t="s">
        <v>67</v>
      </c>
      <c r="D37" t="s">
        <v>68</v>
      </c>
      <c r="F37" t="s">
        <v>79</v>
      </c>
      <c r="G37" t="s">
        <v>17</v>
      </c>
      <c r="H37" t="str">
        <f>MID(calc26[[#This Row],[SPONSOR]],1,31)</f>
        <v>Boston Scientific Australia Pty</v>
      </c>
      <c r="I37" t="s">
        <v>150</v>
      </c>
      <c r="J37" t="s">
        <v>151</v>
      </c>
      <c r="K37" t="s">
        <v>152</v>
      </c>
      <c r="L37" s="5">
        <v>23920</v>
      </c>
      <c r="M37" s="4">
        <v>22220</v>
      </c>
      <c r="O37" s="7"/>
      <c r="P37" s="7"/>
    </row>
    <row r="38" spans="1:16" x14ac:dyDescent="0.35">
      <c r="A38" s="3" t="s">
        <v>13</v>
      </c>
      <c r="B38" t="s">
        <v>14</v>
      </c>
      <c r="C38" t="s">
        <v>73</v>
      </c>
      <c r="D38" t="s">
        <v>74</v>
      </c>
      <c r="F38" t="s">
        <v>83</v>
      </c>
      <c r="G38" t="s">
        <v>17</v>
      </c>
      <c r="H38" t="str">
        <f>MID(calc26[[#This Row],[SPONSOR]],1,31)</f>
        <v>Boston Scientific Australia Pty</v>
      </c>
      <c r="I38" t="s">
        <v>153</v>
      </c>
      <c r="J38" t="s">
        <v>154</v>
      </c>
      <c r="K38" t="s">
        <v>155</v>
      </c>
      <c r="L38" s="5">
        <v>26162</v>
      </c>
      <c r="M38" s="4">
        <v>24510</v>
      </c>
      <c r="O38" s="7"/>
      <c r="P38" s="7"/>
    </row>
    <row r="39" spans="1:16" x14ac:dyDescent="0.35">
      <c r="A39" s="3" t="s">
        <v>13</v>
      </c>
      <c r="B39" t="s">
        <v>14</v>
      </c>
      <c r="C39" t="s">
        <v>87</v>
      </c>
      <c r="D39" t="s">
        <v>88</v>
      </c>
      <c r="F39" t="s">
        <v>75</v>
      </c>
      <c r="G39" t="s">
        <v>17</v>
      </c>
      <c r="H39" t="str">
        <f>MID(calc26[[#This Row],[SPONSOR]],1,31)</f>
        <v>Boston Scientific Australia Pty</v>
      </c>
      <c r="I39" t="s">
        <v>156</v>
      </c>
      <c r="J39" t="s">
        <v>157</v>
      </c>
      <c r="K39" t="s">
        <v>158</v>
      </c>
      <c r="L39" s="5">
        <v>30346</v>
      </c>
      <c r="M39" s="4">
        <v>28869</v>
      </c>
      <c r="O39" s="7"/>
      <c r="P39" s="7"/>
    </row>
    <row r="40" spans="1:16" x14ac:dyDescent="0.35">
      <c r="A40" s="3" t="s">
        <v>13</v>
      </c>
      <c r="B40" t="s">
        <v>14</v>
      </c>
      <c r="C40" t="s">
        <v>87</v>
      </c>
      <c r="D40" t="s">
        <v>88</v>
      </c>
      <c r="F40" t="s">
        <v>83</v>
      </c>
      <c r="G40" t="s">
        <v>17</v>
      </c>
      <c r="H40" t="str">
        <f>MID(calc26[[#This Row],[SPONSOR]],1,31)</f>
        <v>Boston Scientific Australia Pty</v>
      </c>
      <c r="I40" t="s">
        <v>159</v>
      </c>
      <c r="J40" t="s">
        <v>160</v>
      </c>
      <c r="K40" t="s">
        <v>161</v>
      </c>
      <c r="L40" s="5">
        <v>29923</v>
      </c>
      <c r="M40" s="4">
        <v>28469</v>
      </c>
      <c r="O40" s="7"/>
      <c r="P40" s="7"/>
    </row>
    <row r="41" spans="1:16" x14ac:dyDescent="0.35">
      <c r="A41" s="3" t="s">
        <v>13</v>
      </c>
      <c r="B41" t="s">
        <v>14</v>
      </c>
      <c r="C41" t="s">
        <v>87</v>
      </c>
      <c r="D41" t="s">
        <v>88</v>
      </c>
      <c r="F41" t="s">
        <v>75</v>
      </c>
      <c r="G41" t="s">
        <v>17</v>
      </c>
      <c r="H41" t="str">
        <f>MID(calc26[[#This Row],[SPONSOR]],1,31)</f>
        <v>Boston Scientific Australia Pty</v>
      </c>
      <c r="I41" t="s">
        <v>162</v>
      </c>
      <c r="J41" t="s">
        <v>163</v>
      </c>
      <c r="K41" t="s">
        <v>164</v>
      </c>
      <c r="L41" s="5">
        <v>30346</v>
      </c>
      <c r="M41" s="4">
        <v>28869</v>
      </c>
      <c r="O41" s="7"/>
      <c r="P41" s="7"/>
    </row>
    <row r="42" spans="1:16" x14ac:dyDescent="0.35">
      <c r="A42" s="3" t="s">
        <v>13</v>
      </c>
      <c r="B42" t="s">
        <v>14</v>
      </c>
      <c r="C42" t="s">
        <v>87</v>
      </c>
      <c r="D42" t="s">
        <v>88</v>
      </c>
      <c r="F42" t="s">
        <v>83</v>
      </c>
      <c r="G42" t="s">
        <v>17</v>
      </c>
      <c r="H42" t="str">
        <f>MID(calc26[[#This Row],[SPONSOR]],1,31)</f>
        <v>Boston Scientific Australia Pty</v>
      </c>
      <c r="I42" t="s">
        <v>165</v>
      </c>
      <c r="J42" t="s">
        <v>166</v>
      </c>
      <c r="K42" t="s">
        <v>167</v>
      </c>
      <c r="L42" s="5">
        <v>29923</v>
      </c>
      <c r="M42" s="4">
        <v>28469</v>
      </c>
      <c r="O42" s="7"/>
      <c r="P42" s="7"/>
    </row>
    <row r="43" spans="1:16" x14ac:dyDescent="0.35">
      <c r="A43" s="3" t="s">
        <v>13</v>
      </c>
      <c r="B43" t="s">
        <v>14</v>
      </c>
      <c r="C43" t="s">
        <v>15</v>
      </c>
      <c r="D43" t="s">
        <v>106</v>
      </c>
      <c r="G43" t="s">
        <v>17</v>
      </c>
      <c r="H43" t="str">
        <f>MID(calc26[[#This Row],[SPONSOR]],1,31)</f>
        <v>Boston Scientific Australia Pty</v>
      </c>
      <c r="I43" t="s">
        <v>168</v>
      </c>
      <c r="J43" t="s">
        <v>169</v>
      </c>
      <c r="K43" t="s">
        <v>170</v>
      </c>
      <c r="L43" s="5">
        <v>520</v>
      </c>
      <c r="M43" s="4">
        <v>420</v>
      </c>
      <c r="O43" s="7"/>
      <c r="P43" s="7"/>
    </row>
    <row r="44" spans="1:16" x14ac:dyDescent="0.35">
      <c r="A44" s="3" t="s">
        <v>13</v>
      </c>
      <c r="B44" t="s">
        <v>14</v>
      </c>
      <c r="C44" t="s">
        <v>15</v>
      </c>
      <c r="D44" t="s">
        <v>106</v>
      </c>
      <c r="G44" t="s">
        <v>17</v>
      </c>
      <c r="H44" t="str">
        <f>MID(calc26[[#This Row],[SPONSOR]],1,31)</f>
        <v>Boston Scientific Australia Pty</v>
      </c>
      <c r="I44" t="s">
        <v>168</v>
      </c>
      <c r="J44" t="s">
        <v>171</v>
      </c>
      <c r="K44" t="s">
        <v>172</v>
      </c>
      <c r="L44" s="5">
        <v>520</v>
      </c>
      <c r="M44" s="4">
        <v>420</v>
      </c>
      <c r="O44" s="7"/>
      <c r="P44" s="7"/>
    </row>
    <row r="45" spans="1:16" x14ac:dyDescent="0.35">
      <c r="A45" s="3" t="s">
        <v>13</v>
      </c>
      <c r="B45" t="s">
        <v>14</v>
      </c>
      <c r="C45" t="s">
        <v>15</v>
      </c>
      <c r="D45" t="s">
        <v>110</v>
      </c>
      <c r="G45" t="s">
        <v>17</v>
      </c>
      <c r="H45" t="str">
        <f>MID(calc26[[#This Row],[SPONSOR]],1,31)</f>
        <v>Boston Scientific Australia Pty</v>
      </c>
      <c r="I45" t="s">
        <v>173</v>
      </c>
      <c r="J45" t="s">
        <v>174</v>
      </c>
      <c r="K45" t="s">
        <v>175</v>
      </c>
      <c r="L45" s="5">
        <v>536</v>
      </c>
      <c r="M45" s="4">
        <v>441</v>
      </c>
      <c r="O45" s="7"/>
      <c r="P45" s="7"/>
    </row>
    <row r="46" spans="1:16" x14ac:dyDescent="0.35">
      <c r="A46" s="3" t="s">
        <v>13</v>
      </c>
      <c r="B46" t="s">
        <v>14</v>
      </c>
      <c r="C46" t="s">
        <v>25</v>
      </c>
      <c r="D46" t="s">
        <v>26</v>
      </c>
      <c r="G46" t="s">
        <v>17</v>
      </c>
      <c r="H46" t="str">
        <f>MID(calc26[[#This Row],[SPONSOR]],1,31)</f>
        <v>Boston Scientific Australia Pty</v>
      </c>
      <c r="I46" t="s">
        <v>176</v>
      </c>
      <c r="J46" t="s">
        <v>177</v>
      </c>
      <c r="K46" t="s">
        <v>178</v>
      </c>
      <c r="L46" s="5">
        <v>3276</v>
      </c>
      <c r="M46" s="4">
        <v>2355</v>
      </c>
      <c r="O46" s="7"/>
      <c r="P46" s="7"/>
    </row>
    <row r="47" spans="1:16" x14ac:dyDescent="0.35">
      <c r="A47" s="3" t="s">
        <v>13</v>
      </c>
      <c r="B47" t="s">
        <v>14</v>
      </c>
      <c r="C47" t="s">
        <v>15</v>
      </c>
      <c r="D47" t="s">
        <v>110</v>
      </c>
      <c r="G47" t="s">
        <v>17</v>
      </c>
      <c r="H47" t="str">
        <f>MID(calc26[[#This Row],[SPONSOR]],1,31)</f>
        <v>Boston Scientific Australia Pty</v>
      </c>
      <c r="I47" t="s">
        <v>179</v>
      </c>
      <c r="J47" t="s">
        <v>111</v>
      </c>
      <c r="K47" t="s">
        <v>180</v>
      </c>
      <c r="L47" s="5">
        <v>536</v>
      </c>
      <c r="M47" s="4">
        <v>441</v>
      </c>
      <c r="O47" s="7"/>
      <c r="P47" s="7"/>
    </row>
    <row r="48" spans="1:16" x14ac:dyDescent="0.35">
      <c r="A48" s="3" t="s">
        <v>13</v>
      </c>
      <c r="B48" t="s">
        <v>14</v>
      </c>
      <c r="C48" t="s">
        <v>15</v>
      </c>
      <c r="D48" t="s">
        <v>106</v>
      </c>
      <c r="G48" t="s">
        <v>181</v>
      </c>
      <c r="H48" t="str">
        <f>MID(calc26[[#This Row],[SPONSOR]],1,31)</f>
        <v>Biotronik Australia Pty Ltd</v>
      </c>
      <c r="I48" t="s">
        <v>182</v>
      </c>
      <c r="J48" t="s">
        <v>183</v>
      </c>
      <c r="K48" t="s">
        <v>184</v>
      </c>
      <c r="L48" s="5">
        <v>520</v>
      </c>
      <c r="M48" s="4">
        <v>420</v>
      </c>
      <c r="O48" s="7"/>
      <c r="P48" s="7"/>
    </row>
    <row r="49" spans="1:16" x14ac:dyDescent="0.35">
      <c r="A49" s="3" t="s">
        <v>13</v>
      </c>
      <c r="B49" t="s">
        <v>14</v>
      </c>
      <c r="C49" t="s">
        <v>15</v>
      </c>
      <c r="D49" t="s">
        <v>110</v>
      </c>
      <c r="G49" t="s">
        <v>181</v>
      </c>
      <c r="H49" t="str">
        <f>MID(calc26[[#This Row],[SPONSOR]],1,31)</f>
        <v>Biotronik Australia Pty Ltd</v>
      </c>
      <c r="I49" t="s">
        <v>185</v>
      </c>
      <c r="J49" t="s">
        <v>186</v>
      </c>
      <c r="K49" t="s">
        <v>187</v>
      </c>
      <c r="L49" s="5">
        <v>536</v>
      </c>
      <c r="M49" s="4">
        <v>441</v>
      </c>
      <c r="O49" s="7"/>
      <c r="P49" s="7"/>
    </row>
    <row r="50" spans="1:16" x14ac:dyDescent="0.35">
      <c r="A50" s="3" t="s">
        <v>13</v>
      </c>
      <c r="B50" t="s">
        <v>14</v>
      </c>
      <c r="C50" t="s">
        <v>15</v>
      </c>
      <c r="D50" t="s">
        <v>101</v>
      </c>
      <c r="G50" t="s">
        <v>181</v>
      </c>
      <c r="H50" t="str">
        <f>MID(calc26[[#This Row],[SPONSOR]],1,31)</f>
        <v>Biotronik Australia Pty Ltd</v>
      </c>
      <c r="I50" t="s">
        <v>188</v>
      </c>
      <c r="J50" t="s">
        <v>189</v>
      </c>
      <c r="K50" t="s">
        <v>190</v>
      </c>
      <c r="L50" s="5">
        <v>2554</v>
      </c>
      <c r="M50" s="4">
        <v>2028</v>
      </c>
      <c r="O50" s="7"/>
      <c r="P50" s="7"/>
    </row>
    <row r="51" spans="1:16" x14ac:dyDescent="0.35">
      <c r="A51" s="3" t="s">
        <v>13</v>
      </c>
      <c r="B51" t="s">
        <v>14</v>
      </c>
      <c r="C51" t="s">
        <v>43</v>
      </c>
      <c r="D51" t="s">
        <v>44</v>
      </c>
      <c r="G51" t="s">
        <v>181</v>
      </c>
      <c r="H51" t="str">
        <f>MID(calc26[[#This Row],[SPONSOR]],1,31)</f>
        <v>Biotronik Australia Pty Ltd</v>
      </c>
      <c r="I51" t="s">
        <v>191</v>
      </c>
      <c r="J51" t="s">
        <v>192</v>
      </c>
      <c r="K51" t="s">
        <v>193</v>
      </c>
      <c r="L51" s="5">
        <v>54</v>
      </c>
      <c r="M51" s="4">
        <v>54</v>
      </c>
      <c r="O51" s="7"/>
      <c r="P51" s="7"/>
    </row>
    <row r="52" spans="1:16" x14ac:dyDescent="0.35">
      <c r="A52" s="3" t="s">
        <v>13</v>
      </c>
      <c r="B52" t="s">
        <v>14</v>
      </c>
      <c r="C52" t="s">
        <v>119</v>
      </c>
      <c r="D52" t="s">
        <v>120</v>
      </c>
      <c r="F52" t="s">
        <v>58</v>
      </c>
      <c r="G52" t="s">
        <v>181</v>
      </c>
      <c r="H52" t="str">
        <f>MID(calc26[[#This Row],[SPONSOR]],1,31)</f>
        <v>Biotronik Australia Pty Ltd</v>
      </c>
      <c r="I52" t="s">
        <v>194</v>
      </c>
      <c r="J52" t="s">
        <v>195</v>
      </c>
      <c r="K52" t="s">
        <v>196</v>
      </c>
      <c r="L52" s="5">
        <v>9004</v>
      </c>
      <c r="M52" s="4">
        <v>9004</v>
      </c>
      <c r="O52" s="7"/>
      <c r="P52" s="7"/>
    </row>
    <row r="53" spans="1:16" x14ac:dyDescent="0.35">
      <c r="A53" s="3" t="s">
        <v>13</v>
      </c>
      <c r="B53" t="s">
        <v>14</v>
      </c>
      <c r="C53" t="s">
        <v>56</v>
      </c>
      <c r="D53" t="s">
        <v>57</v>
      </c>
      <c r="F53" t="s">
        <v>197</v>
      </c>
      <c r="G53" t="s">
        <v>181</v>
      </c>
      <c r="H53" t="str">
        <f>MID(calc26[[#This Row],[SPONSOR]],1,31)</f>
        <v>Biotronik Australia Pty Ltd</v>
      </c>
      <c r="I53" t="s">
        <v>198</v>
      </c>
      <c r="J53" t="s">
        <v>199</v>
      </c>
      <c r="K53" t="s">
        <v>200</v>
      </c>
      <c r="L53" s="5">
        <v>6870</v>
      </c>
      <c r="M53" s="4">
        <v>6573</v>
      </c>
      <c r="O53" s="7"/>
      <c r="P53" s="7"/>
    </row>
    <row r="54" spans="1:16" x14ac:dyDescent="0.35">
      <c r="A54" s="3" t="s">
        <v>13</v>
      </c>
      <c r="B54" t="s">
        <v>14</v>
      </c>
      <c r="C54" t="s">
        <v>119</v>
      </c>
      <c r="D54" t="s">
        <v>120</v>
      </c>
      <c r="F54" t="s">
        <v>58</v>
      </c>
      <c r="G54" t="s">
        <v>181</v>
      </c>
      <c r="H54" t="str">
        <f>MID(calc26[[#This Row],[SPONSOR]],1,31)</f>
        <v>Biotronik Australia Pty Ltd</v>
      </c>
      <c r="I54" t="s">
        <v>201</v>
      </c>
      <c r="J54" t="s">
        <v>202</v>
      </c>
      <c r="K54" t="s">
        <v>203</v>
      </c>
      <c r="L54" s="5">
        <v>9004</v>
      </c>
      <c r="M54" s="4">
        <v>9004</v>
      </c>
      <c r="O54" s="7"/>
      <c r="P54" s="7"/>
    </row>
    <row r="55" spans="1:16" x14ac:dyDescent="0.35">
      <c r="A55" s="3" t="s">
        <v>13</v>
      </c>
      <c r="B55" t="s">
        <v>14</v>
      </c>
      <c r="C55" t="s">
        <v>62</v>
      </c>
      <c r="D55" t="s">
        <v>63</v>
      </c>
      <c r="F55" t="s">
        <v>58</v>
      </c>
      <c r="G55" t="s">
        <v>181</v>
      </c>
      <c r="H55" t="str">
        <f>MID(calc26[[#This Row],[SPONSOR]],1,31)</f>
        <v>Biotronik Australia Pty Ltd</v>
      </c>
      <c r="I55" t="s">
        <v>204</v>
      </c>
      <c r="J55" t="s">
        <v>205</v>
      </c>
      <c r="K55" t="s">
        <v>206</v>
      </c>
      <c r="L55" s="5">
        <v>3662</v>
      </c>
      <c r="M55" s="4">
        <v>3593</v>
      </c>
      <c r="O55" s="7"/>
      <c r="P55" s="7"/>
    </row>
    <row r="56" spans="1:16" x14ac:dyDescent="0.35">
      <c r="A56" s="3" t="s">
        <v>13</v>
      </c>
      <c r="B56" t="s">
        <v>14</v>
      </c>
      <c r="C56" t="s">
        <v>25</v>
      </c>
      <c r="D56" t="s">
        <v>26</v>
      </c>
      <c r="G56" t="s">
        <v>181</v>
      </c>
      <c r="H56" t="str">
        <f>MID(calc26[[#This Row],[SPONSOR]],1,31)</f>
        <v>Biotronik Australia Pty Ltd</v>
      </c>
      <c r="I56" t="s">
        <v>207</v>
      </c>
      <c r="J56" t="s">
        <v>208</v>
      </c>
      <c r="K56" t="s">
        <v>209</v>
      </c>
      <c r="L56" s="5">
        <v>3276</v>
      </c>
      <c r="M56" s="4">
        <v>2355</v>
      </c>
      <c r="O56" s="7"/>
      <c r="P56" s="7"/>
    </row>
    <row r="57" spans="1:16" x14ac:dyDescent="0.35">
      <c r="A57" s="3" t="s">
        <v>13</v>
      </c>
      <c r="B57" t="s">
        <v>14</v>
      </c>
      <c r="C57" t="s">
        <v>25</v>
      </c>
      <c r="D57" t="s">
        <v>26</v>
      </c>
      <c r="G57" t="s">
        <v>181</v>
      </c>
      <c r="H57" t="str">
        <f>MID(calc26[[#This Row],[SPONSOR]],1,31)</f>
        <v>Biotronik Australia Pty Ltd</v>
      </c>
      <c r="I57" t="s">
        <v>210</v>
      </c>
      <c r="J57" t="s">
        <v>211</v>
      </c>
      <c r="K57" t="s">
        <v>212</v>
      </c>
      <c r="L57" s="5">
        <v>3276</v>
      </c>
      <c r="M57" s="4">
        <v>2355</v>
      </c>
      <c r="O57" s="7"/>
      <c r="P57" s="7"/>
    </row>
    <row r="58" spans="1:16" x14ac:dyDescent="0.35">
      <c r="A58" s="3" t="s">
        <v>13</v>
      </c>
      <c r="B58" t="s">
        <v>14</v>
      </c>
      <c r="C58" t="s">
        <v>25</v>
      </c>
      <c r="D58" t="s">
        <v>26</v>
      </c>
      <c r="F58" t="s">
        <v>27</v>
      </c>
      <c r="G58" t="s">
        <v>181</v>
      </c>
      <c r="H58" t="str">
        <f>MID(calc26[[#This Row],[SPONSOR]],1,31)</f>
        <v>Biotronik Australia Pty Ltd</v>
      </c>
      <c r="I58" t="s">
        <v>213</v>
      </c>
      <c r="J58" t="s">
        <v>214</v>
      </c>
      <c r="K58" t="s">
        <v>215</v>
      </c>
      <c r="L58" s="5">
        <v>3276</v>
      </c>
      <c r="M58" s="4">
        <v>2355</v>
      </c>
      <c r="O58" s="7"/>
      <c r="P58" s="7"/>
    </row>
    <row r="59" spans="1:16" x14ac:dyDescent="0.35">
      <c r="A59" s="3" t="s">
        <v>13</v>
      </c>
      <c r="B59" t="s">
        <v>14</v>
      </c>
      <c r="C59" t="s">
        <v>25</v>
      </c>
      <c r="D59" t="s">
        <v>26</v>
      </c>
      <c r="F59" t="s">
        <v>27</v>
      </c>
      <c r="G59" t="s">
        <v>181</v>
      </c>
      <c r="H59" t="str">
        <f>MID(calc26[[#This Row],[SPONSOR]],1,31)</f>
        <v>Biotronik Australia Pty Ltd</v>
      </c>
      <c r="I59" t="s">
        <v>216</v>
      </c>
      <c r="J59" t="s">
        <v>217</v>
      </c>
      <c r="K59" t="s">
        <v>218</v>
      </c>
      <c r="L59" s="5">
        <v>3276</v>
      </c>
      <c r="M59" s="4">
        <v>2355</v>
      </c>
      <c r="O59" s="7"/>
      <c r="P59" s="7"/>
    </row>
    <row r="60" spans="1:16" x14ac:dyDescent="0.35">
      <c r="A60" s="3" t="s">
        <v>13</v>
      </c>
      <c r="B60" t="s">
        <v>14</v>
      </c>
      <c r="C60" t="s">
        <v>56</v>
      </c>
      <c r="D60" t="s">
        <v>57</v>
      </c>
      <c r="F60" t="s">
        <v>197</v>
      </c>
      <c r="G60" t="s">
        <v>181</v>
      </c>
      <c r="H60" t="str">
        <f>MID(calc26[[#This Row],[SPONSOR]],1,31)</f>
        <v>Biotronik Australia Pty Ltd</v>
      </c>
      <c r="I60" t="s">
        <v>219</v>
      </c>
      <c r="J60" t="s">
        <v>199</v>
      </c>
      <c r="K60" t="s">
        <v>220</v>
      </c>
      <c r="L60" s="5">
        <v>6870</v>
      </c>
      <c r="M60" s="4">
        <v>6573</v>
      </c>
      <c r="O60" s="7"/>
      <c r="P60" s="7"/>
    </row>
    <row r="61" spans="1:16" x14ac:dyDescent="0.35">
      <c r="A61" s="3" t="s">
        <v>13</v>
      </c>
      <c r="B61" t="s">
        <v>14</v>
      </c>
      <c r="C61" t="s">
        <v>62</v>
      </c>
      <c r="D61" t="s">
        <v>63</v>
      </c>
      <c r="F61" t="s">
        <v>58</v>
      </c>
      <c r="G61" t="s">
        <v>181</v>
      </c>
      <c r="H61" t="str">
        <f>MID(calc26[[#This Row],[SPONSOR]],1,31)</f>
        <v>Biotronik Australia Pty Ltd</v>
      </c>
      <c r="I61" t="s">
        <v>221</v>
      </c>
      <c r="J61" t="s">
        <v>205</v>
      </c>
      <c r="K61" t="s">
        <v>222</v>
      </c>
      <c r="L61" s="5">
        <v>3662</v>
      </c>
      <c r="M61" s="4">
        <v>3593</v>
      </c>
      <c r="O61" s="7"/>
      <c r="P61" s="7"/>
    </row>
    <row r="62" spans="1:16" x14ac:dyDescent="0.35">
      <c r="A62" s="3" t="s">
        <v>13</v>
      </c>
      <c r="B62" t="s">
        <v>14</v>
      </c>
      <c r="C62" t="s">
        <v>15</v>
      </c>
      <c r="D62" t="s">
        <v>106</v>
      </c>
      <c r="G62" t="s">
        <v>181</v>
      </c>
      <c r="H62" t="str">
        <f>MID(calc26[[#This Row],[SPONSOR]],1,31)</f>
        <v>Biotronik Australia Pty Ltd</v>
      </c>
      <c r="I62" t="s">
        <v>223</v>
      </c>
      <c r="J62" t="s">
        <v>224</v>
      </c>
      <c r="K62" t="s">
        <v>225</v>
      </c>
      <c r="L62" s="5">
        <v>520</v>
      </c>
      <c r="M62" s="4">
        <v>420</v>
      </c>
      <c r="O62" s="7"/>
      <c r="P62" s="7"/>
    </row>
    <row r="63" spans="1:16" x14ac:dyDescent="0.35">
      <c r="A63" s="3" t="s">
        <v>13</v>
      </c>
      <c r="B63" t="s">
        <v>14</v>
      </c>
      <c r="C63" t="s">
        <v>43</v>
      </c>
      <c r="D63" t="s">
        <v>44</v>
      </c>
      <c r="G63" t="s">
        <v>181</v>
      </c>
      <c r="H63" t="str">
        <f>MID(calc26[[#This Row],[SPONSOR]],1,31)</f>
        <v>Biotronik Australia Pty Ltd</v>
      </c>
      <c r="I63" t="s">
        <v>226</v>
      </c>
      <c r="J63" t="s">
        <v>227</v>
      </c>
      <c r="K63" t="s">
        <v>228</v>
      </c>
      <c r="L63" s="5">
        <v>54</v>
      </c>
      <c r="M63" s="4">
        <v>54</v>
      </c>
      <c r="O63" s="7"/>
      <c r="P63" s="7"/>
    </row>
    <row r="64" spans="1:16" x14ac:dyDescent="0.35">
      <c r="A64" s="3" t="s">
        <v>13</v>
      </c>
      <c r="B64" t="s">
        <v>14</v>
      </c>
      <c r="C64" t="s">
        <v>62</v>
      </c>
      <c r="D64" t="s">
        <v>63</v>
      </c>
      <c r="G64" t="s">
        <v>181</v>
      </c>
      <c r="H64" t="str">
        <f>MID(calc26[[#This Row],[SPONSOR]],1,31)</f>
        <v>Biotronik Australia Pty Ltd</v>
      </c>
      <c r="I64" t="s">
        <v>229</v>
      </c>
      <c r="J64" t="s">
        <v>230</v>
      </c>
      <c r="K64" t="s">
        <v>231</v>
      </c>
      <c r="L64" s="5">
        <v>3662</v>
      </c>
      <c r="M64" s="4">
        <v>3593</v>
      </c>
      <c r="O64" s="7"/>
      <c r="P64" s="7"/>
    </row>
    <row r="65" spans="1:16" x14ac:dyDescent="0.35">
      <c r="A65" s="3" t="s">
        <v>13</v>
      </c>
      <c r="B65" t="s">
        <v>14</v>
      </c>
      <c r="C65" t="s">
        <v>67</v>
      </c>
      <c r="D65" t="s">
        <v>68</v>
      </c>
      <c r="F65" t="s">
        <v>69</v>
      </c>
      <c r="G65" t="s">
        <v>181</v>
      </c>
      <c r="H65" t="str">
        <f>MID(calc26[[#This Row],[SPONSOR]],1,31)</f>
        <v>Biotronik Australia Pty Ltd</v>
      </c>
      <c r="I65" t="s">
        <v>232</v>
      </c>
      <c r="J65" t="s">
        <v>233</v>
      </c>
      <c r="K65" t="s">
        <v>234</v>
      </c>
      <c r="L65" s="5">
        <v>24367</v>
      </c>
      <c r="M65" s="4">
        <v>22650</v>
      </c>
      <c r="O65" s="7"/>
      <c r="P65" s="7"/>
    </row>
    <row r="66" spans="1:16" x14ac:dyDescent="0.35">
      <c r="A66" s="3" t="s">
        <v>13</v>
      </c>
      <c r="B66" t="s">
        <v>14</v>
      </c>
      <c r="C66" t="s">
        <v>73</v>
      </c>
      <c r="D66" t="s">
        <v>74</v>
      </c>
      <c r="F66" t="s">
        <v>75</v>
      </c>
      <c r="G66" t="s">
        <v>181</v>
      </c>
      <c r="H66" t="str">
        <f>MID(calc26[[#This Row],[SPONSOR]],1,31)</f>
        <v>Biotronik Australia Pty Ltd</v>
      </c>
      <c r="I66" t="s">
        <v>235</v>
      </c>
      <c r="J66" t="s">
        <v>236</v>
      </c>
      <c r="K66" t="s">
        <v>237</v>
      </c>
      <c r="L66" s="5">
        <v>26619</v>
      </c>
      <c r="M66" s="4">
        <v>24954</v>
      </c>
      <c r="O66" s="7"/>
      <c r="P66" s="7"/>
    </row>
    <row r="67" spans="1:16" x14ac:dyDescent="0.35">
      <c r="A67" s="3" t="s">
        <v>13</v>
      </c>
      <c r="B67" t="s">
        <v>14</v>
      </c>
      <c r="C67" t="s">
        <v>87</v>
      </c>
      <c r="D67" t="s">
        <v>88</v>
      </c>
      <c r="F67" t="s">
        <v>75</v>
      </c>
      <c r="G67" t="s">
        <v>181</v>
      </c>
      <c r="H67" t="str">
        <f>MID(calc26[[#This Row],[SPONSOR]],1,31)</f>
        <v>Biotronik Australia Pty Ltd</v>
      </c>
      <c r="I67" t="s">
        <v>238</v>
      </c>
      <c r="J67" t="s">
        <v>239</v>
      </c>
      <c r="K67" t="s">
        <v>240</v>
      </c>
      <c r="L67" s="5">
        <v>30346</v>
      </c>
      <c r="M67" s="4">
        <v>28869</v>
      </c>
      <c r="O67" s="7"/>
      <c r="P67" s="7"/>
    </row>
    <row r="68" spans="1:16" x14ac:dyDescent="0.35">
      <c r="A68" s="3" t="s">
        <v>13</v>
      </c>
      <c r="B68" t="s">
        <v>14</v>
      </c>
      <c r="C68" t="s">
        <v>67</v>
      </c>
      <c r="D68" t="s">
        <v>68</v>
      </c>
      <c r="F68" t="s">
        <v>79</v>
      </c>
      <c r="G68" t="s">
        <v>181</v>
      </c>
      <c r="H68" t="str">
        <f>MID(calc26[[#This Row],[SPONSOR]],1,31)</f>
        <v>Biotronik Australia Pty Ltd</v>
      </c>
      <c r="I68" t="s">
        <v>241</v>
      </c>
      <c r="J68" t="s">
        <v>242</v>
      </c>
      <c r="K68" t="s">
        <v>243</v>
      </c>
      <c r="L68" s="5">
        <v>23920</v>
      </c>
      <c r="M68" s="4">
        <v>22220</v>
      </c>
      <c r="O68" s="7"/>
      <c r="P68" s="7"/>
    </row>
    <row r="69" spans="1:16" x14ac:dyDescent="0.35">
      <c r="A69" s="3" t="s">
        <v>13</v>
      </c>
      <c r="B69" t="s">
        <v>14</v>
      </c>
      <c r="C69" t="s">
        <v>67</v>
      </c>
      <c r="D69" t="s">
        <v>68</v>
      </c>
      <c r="F69" t="s">
        <v>79</v>
      </c>
      <c r="G69" t="s">
        <v>181</v>
      </c>
      <c r="H69" t="str">
        <f>MID(calc26[[#This Row],[SPONSOR]],1,31)</f>
        <v>Biotronik Australia Pty Ltd</v>
      </c>
      <c r="I69" t="s">
        <v>244</v>
      </c>
      <c r="J69" t="s">
        <v>245</v>
      </c>
      <c r="K69" t="s">
        <v>246</v>
      </c>
      <c r="L69" s="5">
        <v>23920</v>
      </c>
      <c r="M69" s="4">
        <v>22220</v>
      </c>
      <c r="O69" s="7"/>
      <c r="P69" s="7"/>
    </row>
    <row r="70" spans="1:16" x14ac:dyDescent="0.35">
      <c r="A70" s="3" t="s">
        <v>13</v>
      </c>
      <c r="B70" t="s">
        <v>14</v>
      </c>
      <c r="C70" t="s">
        <v>73</v>
      </c>
      <c r="D70" t="s">
        <v>74</v>
      </c>
      <c r="F70" t="s">
        <v>83</v>
      </c>
      <c r="G70" t="s">
        <v>181</v>
      </c>
      <c r="H70" t="str">
        <f>MID(calc26[[#This Row],[SPONSOR]],1,31)</f>
        <v>Biotronik Australia Pty Ltd</v>
      </c>
      <c r="I70" t="s">
        <v>247</v>
      </c>
      <c r="J70" t="s">
        <v>248</v>
      </c>
      <c r="K70" t="s">
        <v>249</v>
      </c>
      <c r="L70" s="5">
        <v>26162</v>
      </c>
      <c r="M70" s="4">
        <v>24510</v>
      </c>
      <c r="O70" s="7"/>
      <c r="P70" s="7"/>
    </row>
    <row r="71" spans="1:16" x14ac:dyDescent="0.35">
      <c r="A71" s="3" t="s">
        <v>13</v>
      </c>
      <c r="B71" t="s">
        <v>14</v>
      </c>
      <c r="C71" t="s">
        <v>87</v>
      </c>
      <c r="D71" t="s">
        <v>88</v>
      </c>
      <c r="F71" t="s">
        <v>83</v>
      </c>
      <c r="G71" t="s">
        <v>181</v>
      </c>
      <c r="H71" t="str">
        <f>MID(calc26[[#This Row],[SPONSOR]],1,31)</f>
        <v>Biotronik Australia Pty Ltd</v>
      </c>
      <c r="I71" t="s">
        <v>250</v>
      </c>
      <c r="J71" t="s">
        <v>251</v>
      </c>
      <c r="K71" t="s">
        <v>252</v>
      </c>
      <c r="L71" s="5">
        <v>29923</v>
      </c>
      <c r="M71" s="4">
        <v>28469</v>
      </c>
      <c r="O71" s="7"/>
      <c r="P71" s="7"/>
    </row>
    <row r="72" spans="1:16" x14ac:dyDescent="0.35">
      <c r="A72" s="3" t="s">
        <v>13</v>
      </c>
      <c r="B72" t="s">
        <v>14</v>
      </c>
      <c r="C72" t="s">
        <v>87</v>
      </c>
      <c r="D72" t="s">
        <v>88</v>
      </c>
      <c r="F72" t="s">
        <v>83</v>
      </c>
      <c r="G72" t="s">
        <v>181</v>
      </c>
      <c r="H72" t="str">
        <f>MID(calc26[[#This Row],[SPONSOR]],1,31)</f>
        <v>Biotronik Australia Pty Ltd</v>
      </c>
      <c r="I72" t="s">
        <v>253</v>
      </c>
      <c r="J72" t="s">
        <v>254</v>
      </c>
      <c r="K72" t="s">
        <v>255</v>
      </c>
      <c r="L72" s="5">
        <v>29923</v>
      </c>
      <c r="M72" s="4">
        <v>28469</v>
      </c>
      <c r="O72" s="7"/>
      <c r="P72" s="7"/>
    </row>
    <row r="73" spans="1:16" x14ac:dyDescent="0.35">
      <c r="A73" s="3" t="s">
        <v>13</v>
      </c>
      <c r="B73" t="s">
        <v>14</v>
      </c>
      <c r="C73" t="s">
        <v>87</v>
      </c>
      <c r="D73" t="s">
        <v>88</v>
      </c>
      <c r="F73" t="s">
        <v>75</v>
      </c>
      <c r="G73" t="s">
        <v>181</v>
      </c>
      <c r="H73" t="str">
        <f>MID(calc26[[#This Row],[SPONSOR]],1,31)</f>
        <v>Biotronik Australia Pty Ltd</v>
      </c>
      <c r="I73" t="s">
        <v>256</v>
      </c>
      <c r="J73" t="s">
        <v>257</v>
      </c>
      <c r="K73" t="s">
        <v>258</v>
      </c>
      <c r="L73" s="5">
        <v>30346</v>
      </c>
      <c r="M73" s="4">
        <v>28869</v>
      </c>
      <c r="O73" s="7"/>
      <c r="P73" s="7"/>
    </row>
    <row r="74" spans="1:16" x14ac:dyDescent="0.35">
      <c r="A74" s="3" t="s">
        <v>13</v>
      </c>
      <c r="B74" t="s">
        <v>14</v>
      </c>
      <c r="C74" t="s">
        <v>119</v>
      </c>
      <c r="D74" t="s">
        <v>120</v>
      </c>
      <c r="F74" t="s">
        <v>58</v>
      </c>
      <c r="G74" t="s">
        <v>181</v>
      </c>
      <c r="H74" t="str">
        <f>MID(calc26[[#This Row],[SPONSOR]],1,31)</f>
        <v>Biotronik Australia Pty Ltd</v>
      </c>
      <c r="I74" t="s">
        <v>259</v>
      </c>
      <c r="J74" t="s">
        <v>202</v>
      </c>
      <c r="K74" t="s">
        <v>260</v>
      </c>
      <c r="L74" s="5">
        <v>9004</v>
      </c>
      <c r="M74" s="4">
        <v>9004</v>
      </c>
      <c r="O74" s="7"/>
      <c r="P74" s="7"/>
    </row>
    <row r="75" spans="1:16" x14ac:dyDescent="0.35">
      <c r="A75" s="3" t="s">
        <v>13</v>
      </c>
      <c r="B75" t="s">
        <v>14</v>
      </c>
      <c r="C75" t="s">
        <v>56</v>
      </c>
      <c r="D75" t="s">
        <v>57</v>
      </c>
      <c r="F75" t="s">
        <v>197</v>
      </c>
      <c r="G75" t="s">
        <v>181</v>
      </c>
      <c r="H75" t="str">
        <f>MID(calc26[[#This Row],[SPONSOR]],1,31)</f>
        <v>Biotronik Australia Pty Ltd</v>
      </c>
      <c r="I75" t="s">
        <v>261</v>
      </c>
      <c r="J75" t="s">
        <v>262</v>
      </c>
      <c r="K75" t="s">
        <v>263</v>
      </c>
      <c r="L75" s="5">
        <v>6870</v>
      </c>
      <c r="M75" s="4">
        <v>6573</v>
      </c>
      <c r="O75" s="7"/>
      <c r="P75" s="7"/>
    </row>
    <row r="76" spans="1:16" x14ac:dyDescent="0.35">
      <c r="A76" s="3" t="s">
        <v>13</v>
      </c>
      <c r="B76" t="s">
        <v>14</v>
      </c>
      <c r="C76" t="s">
        <v>119</v>
      </c>
      <c r="D76" t="s">
        <v>120</v>
      </c>
      <c r="F76" t="s">
        <v>58</v>
      </c>
      <c r="G76" t="s">
        <v>181</v>
      </c>
      <c r="H76" t="str">
        <f>MID(calc26[[#This Row],[SPONSOR]],1,31)</f>
        <v>Biotronik Australia Pty Ltd</v>
      </c>
      <c r="I76" t="s">
        <v>264</v>
      </c>
      <c r="J76" t="s">
        <v>195</v>
      </c>
      <c r="K76" t="s">
        <v>265</v>
      </c>
      <c r="L76" s="5">
        <v>9004</v>
      </c>
      <c r="M76" s="4">
        <v>9004</v>
      </c>
      <c r="O76" s="7"/>
      <c r="P76" s="7"/>
    </row>
    <row r="77" spans="1:16" x14ac:dyDescent="0.35">
      <c r="A77" s="3" t="s">
        <v>13</v>
      </c>
      <c r="B77" t="s">
        <v>14</v>
      </c>
      <c r="C77" t="s">
        <v>25</v>
      </c>
      <c r="D77" t="s">
        <v>26</v>
      </c>
      <c r="G77" t="s">
        <v>181</v>
      </c>
      <c r="H77" t="str">
        <f>MID(calc26[[#This Row],[SPONSOR]],1,31)</f>
        <v>Biotronik Australia Pty Ltd</v>
      </c>
      <c r="I77" t="s">
        <v>266</v>
      </c>
      <c r="J77" t="s">
        <v>267</v>
      </c>
      <c r="K77" t="s">
        <v>268</v>
      </c>
      <c r="L77" s="5">
        <v>3276</v>
      </c>
      <c r="M77" s="4">
        <v>2355</v>
      </c>
      <c r="O77" s="7"/>
      <c r="P77" s="7"/>
    </row>
    <row r="78" spans="1:16" x14ac:dyDescent="0.35">
      <c r="A78" s="3" t="s">
        <v>13</v>
      </c>
      <c r="B78" t="s">
        <v>14</v>
      </c>
      <c r="C78" t="s">
        <v>25</v>
      </c>
      <c r="D78" t="s">
        <v>26</v>
      </c>
      <c r="F78" t="s">
        <v>27</v>
      </c>
      <c r="G78" t="s">
        <v>181</v>
      </c>
      <c r="H78" t="str">
        <f>MID(calc26[[#This Row],[SPONSOR]],1,31)</f>
        <v>Biotronik Australia Pty Ltd</v>
      </c>
      <c r="I78" t="s">
        <v>269</v>
      </c>
      <c r="J78" t="s">
        <v>214</v>
      </c>
      <c r="K78" t="s">
        <v>270</v>
      </c>
      <c r="L78" s="5">
        <v>3276</v>
      </c>
      <c r="M78" s="4">
        <v>2355</v>
      </c>
      <c r="O78" s="7"/>
      <c r="P78" s="7"/>
    </row>
    <row r="79" spans="1:16" x14ac:dyDescent="0.35">
      <c r="A79" s="3" t="s">
        <v>13</v>
      </c>
      <c r="B79" t="s">
        <v>14</v>
      </c>
      <c r="C79" t="s">
        <v>25</v>
      </c>
      <c r="D79" t="s">
        <v>26</v>
      </c>
      <c r="F79" t="s">
        <v>27</v>
      </c>
      <c r="G79" t="s">
        <v>181</v>
      </c>
      <c r="H79" t="str">
        <f>MID(calc26[[#This Row],[SPONSOR]],1,31)</f>
        <v>Biotronik Australia Pty Ltd</v>
      </c>
      <c r="I79" t="s">
        <v>271</v>
      </c>
      <c r="J79" t="s">
        <v>217</v>
      </c>
      <c r="K79" t="s">
        <v>272</v>
      </c>
      <c r="L79" s="5">
        <v>3276</v>
      </c>
      <c r="M79" s="4">
        <v>2355</v>
      </c>
      <c r="O79" s="7"/>
      <c r="P79" s="7"/>
    </row>
    <row r="80" spans="1:16" x14ac:dyDescent="0.35">
      <c r="A80" s="3" t="s">
        <v>13</v>
      </c>
      <c r="B80" t="s">
        <v>14</v>
      </c>
      <c r="C80" t="s">
        <v>25</v>
      </c>
      <c r="D80" t="s">
        <v>26</v>
      </c>
      <c r="F80" t="s">
        <v>27</v>
      </c>
      <c r="G80" t="s">
        <v>181</v>
      </c>
      <c r="H80" t="str">
        <f>MID(calc26[[#This Row],[SPONSOR]],1,31)</f>
        <v>Biotronik Australia Pty Ltd</v>
      </c>
      <c r="I80" t="s">
        <v>273</v>
      </c>
      <c r="J80" t="s">
        <v>267</v>
      </c>
      <c r="K80" t="s">
        <v>274</v>
      </c>
      <c r="L80" s="5">
        <v>3276</v>
      </c>
      <c r="M80" s="4">
        <v>2355</v>
      </c>
      <c r="O80" s="7"/>
      <c r="P80" s="7"/>
    </row>
    <row r="81" spans="1:16" x14ac:dyDescent="0.35">
      <c r="A81" s="3" t="s">
        <v>13</v>
      </c>
      <c r="B81" t="s">
        <v>14</v>
      </c>
      <c r="C81" t="s">
        <v>15</v>
      </c>
      <c r="D81" t="s">
        <v>275</v>
      </c>
      <c r="G81" t="s">
        <v>276</v>
      </c>
      <c r="H81" t="str">
        <f>MID(calc26[[#This Row],[SPONSOR]],1,31)</f>
        <v>Medtronic Australasia Pty Ltd</v>
      </c>
      <c r="I81" t="s">
        <v>277</v>
      </c>
      <c r="J81" t="s">
        <v>278</v>
      </c>
      <c r="K81" t="s">
        <v>279</v>
      </c>
      <c r="L81" s="5">
        <v>762</v>
      </c>
      <c r="M81" s="4">
        <v>762</v>
      </c>
      <c r="O81" s="7"/>
      <c r="P81" s="7"/>
    </row>
    <row r="82" spans="1:16" x14ac:dyDescent="0.35">
      <c r="A82" s="3" t="s">
        <v>13</v>
      </c>
      <c r="B82" t="s">
        <v>14</v>
      </c>
      <c r="C82" t="s">
        <v>15</v>
      </c>
      <c r="D82" t="s">
        <v>21</v>
      </c>
      <c r="G82" t="s">
        <v>276</v>
      </c>
      <c r="H82" t="str">
        <f>MID(calc26[[#This Row],[SPONSOR]],1,31)</f>
        <v>Medtronic Australasia Pty Ltd</v>
      </c>
      <c r="I82" t="s">
        <v>280</v>
      </c>
      <c r="J82" t="s">
        <v>278</v>
      </c>
      <c r="K82" t="s">
        <v>281</v>
      </c>
      <c r="L82" s="5">
        <v>944</v>
      </c>
      <c r="M82" s="4">
        <v>876</v>
      </c>
      <c r="O82" s="7"/>
      <c r="P82" s="7"/>
    </row>
    <row r="83" spans="1:16" x14ac:dyDescent="0.35">
      <c r="A83" s="3" t="s">
        <v>13</v>
      </c>
      <c r="B83" t="s">
        <v>14</v>
      </c>
      <c r="C83" t="s">
        <v>25</v>
      </c>
      <c r="D83" t="s">
        <v>282</v>
      </c>
      <c r="G83" t="s">
        <v>276</v>
      </c>
      <c r="H83" t="str">
        <f>MID(calc26[[#This Row],[SPONSOR]],1,31)</f>
        <v>Medtronic Australasia Pty Ltd</v>
      </c>
      <c r="I83" t="s">
        <v>283</v>
      </c>
      <c r="J83" t="s">
        <v>284</v>
      </c>
      <c r="K83" t="s">
        <v>285</v>
      </c>
      <c r="L83" s="5">
        <v>1348</v>
      </c>
      <c r="M83" s="4">
        <v>1291</v>
      </c>
      <c r="O83" s="7"/>
      <c r="P83" s="7"/>
    </row>
    <row r="84" spans="1:16" x14ac:dyDescent="0.35">
      <c r="A84" s="3" t="s">
        <v>13</v>
      </c>
      <c r="B84" t="s">
        <v>14</v>
      </c>
      <c r="C84" t="s">
        <v>25</v>
      </c>
      <c r="D84" t="s">
        <v>286</v>
      </c>
      <c r="G84" t="s">
        <v>276</v>
      </c>
      <c r="H84" t="str">
        <f>MID(calc26[[#This Row],[SPONSOR]],1,31)</f>
        <v>Medtronic Australasia Pty Ltd</v>
      </c>
      <c r="I84" t="s">
        <v>287</v>
      </c>
      <c r="J84" t="s">
        <v>288</v>
      </c>
      <c r="K84" t="s">
        <v>289</v>
      </c>
      <c r="L84" s="5">
        <v>851</v>
      </c>
      <c r="M84" s="4">
        <v>611</v>
      </c>
      <c r="O84" s="7"/>
      <c r="P84" s="7"/>
    </row>
    <row r="85" spans="1:16" x14ac:dyDescent="0.35">
      <c r="A85" s="3" t="s">
        <v>13</v>
      </c>
      <c r="B85" t="s">
        <v>14</v>
      </c>
      <c r="C85" t="s">
        <v>15</v>
      </c>
      <c r="D85" t="s">
        <v>290</v>
      </c>
      <c r="G85" t="s">
        <v>276</v>
      </c>
      <c r="H85" t="str">
        <f>MID(calc26[[#This Row],[SPONSOR]],1,31)</f>
        <v>Medtronic Australasia Pty Ltd</v>
      </c>
      <c r="I85" t="s">
        <v>291</v>
      </c>
      <c r="J85" t="s">
        <v>278</v>
      </c>
      <c r="K85" t="s">
        <v>292</v>
      </c>
      <c r="L85" s="5">
        <v>827</v>
      </c>
      <c r="M85" s="4">
        <v>753</v>
      </c>
      <c r="O85" s="7"/>
      <c r="P85" s="7"/>
    </row>
    <row r="86" spans="1:16" x14ac:dyDescent="0.35">
      <c r="A86" s="3" t="s">
        <v>13</v>
      </c>
      <c r="B86" t="s">
        <v>14</v>
      </c>
      <c r="C86" t="s">
        <v>25</v>
      </c>
      <c r="D86" t="s">
        <v>26</v>
      </c>
      <c r="G86" t="s">
        <v>276</v>
      </c>
      <c r="H86" t="str">
        <f>MID(calc26[[#This Row],[SPONSOR]],1,31)</f>
        <v>Medtronic Australasia Pty Ltd</v>
      </c>
      <c r="I86" t="s">
        <v>293</v>
      </c>
      <c r="J86" t="s">
        <v>294</v>
      </c>
      <c r="K86" t="s">
        <v>295</v>
      </c>
      <c r="L86" s="5">
        <v>3276</v>
      </c>
      <c r="M86" s="4">
        <v>2355</v>
      </c>
      <c r="O86" s="7"/>
      <c r="P86" s="7"/>
    </row>
    <row r="87" spans="1:16" x14ac:dyDescent="0.35">
      <c r="A87" s="3" t="s">
        <v>13</v>
      </c>
      <c r="B87" t="s">
        <v>14</v>
      </c>
      <c r="C87" t="s">
        <v>25</v>
      </c>
      <c r="D87" t="s">
        <v>296</v>
      </c>
      <c r="G87" t="s">
        <v>276</v>
      </c>
      <c r="H87" t="str">
        <f>MID(calc26[[#This Row],[SPONSOR]],1,31)</f>
        <v>Medtronic Australasia Pty Ltd</v>
      </c>
      <c r="I87" t="s">
        <v>297</v>
      </c>
      <c r="J87" t="s">
        <v>298</v>
      </c>
      <c r="K87" t="s">
        <v>299</v>
      </c>
      <c r="L87" s="5">
        <v>1922</v>
      </c>
      <c r="M87" s="4">
        <v>1535</v>
      </c>
      <c r="O87" s="7"/>
      <c r="P87" s="7"/>
    </row>
    <row r="88" spans="1:16" x14ac:dyDescent="0.35">
      <c r="A88" s="3" t="s">
        <v>13</v>
      </c>
      <c r="B88" t="s">
        <v>14</v>
      </c>
      <c r="C88" t="s">
        <v>15</v>
      </c>
      <c r="D88" t="s">
        <v>110</v>
      </c>
      <c r="F88" t="s">
        <v>102</v>
      </c>
      <c r="G88" t="s">
        <v>276</v>
      </c>
      <c r="H88" t="str">
        <f>MID(calc26[[#This Row],[SPONSOR]],1,31)</f>
        <v>Medtronic Australasia Pty Ltd</v>
      </c>
      <c r="I88" t="s">
        <v>300</v>
      </c>
      <c r="J88" t="s">
        <v>301</v>
      </c>
      <c r="K88" t="s">
        <v>302</v>
      </c>
      <c r="L88" s="5">
        <v>1284</v>
      </c>
      <c r="M88" s="4">
        <v>1136</v>
      </c>
      <c r="O88" s="7"/>
      <c r="P88" s="7"/>
    </row>
    <row r="89" spans="1:16" x14ac:dyDescent="0.35">
      <c r="A89" s="3" t="s">
        <v>13</v>
      </c>
      <c r="B89" t="s">
        <v>14</v>
      </c>
      <c r="C89" t="s">
        <v>15</v>
      </c>
      <c r="D89" t="s">
        <v>110</v>
      </c>
      <c r="G89" t="s">
        <v>276</v>
      </c>
      <c r="H89" t="str">
        <f>MID(calc26[[#This Row],[SPONSOR]],1,31)</f>
        <v>Medtronic Australasia Pty Ltd</v>
      </c>
      <c r="I89" t="s">
        <v>303</v>
      </c>
      <c r="J89" t="s">
        <v>304</v>
      </c>
      <c r="K89" t="s">
        <v>305</v>
      </c>
      <c r="L89" s="5">
        <v>536</v>
      </c>
      <c r="M89" s="4">
        <v>441</v>
      </c>
      <c r="O89" s="7"/>
      <c r="P89" s="7"/>
    </row>
    <row r="90" spans="1:16" x14ac:dyDescent="0.35">
      <c r="A90" s="3" t="s">
        <v>13</v>
      </c>
      <c r="B90" t="s">
        <v>14</v>
      </c>
      <c r="C90" t="s">
        <v>15</v>
      </c>
      <c r="D90" t="s">
        <v>106</v>
      </c>
      <c r="G90" t="s">
        <v>276</v>
      </c>
      <c r="H90" t="str">
        <f>MID(calc26[[#This Row],[SPONSOR]],1,31)</f>
        <v>Medtronic Australasia Pty Ltd</v>
      </c>
      <c r="I90" t="s">
        <v>306</v>
      </c>
      <c r="J90" t="s">
        <v>307</v>
      </c>
      <c r="K90" t="s">
        <v>308</v>
      </c>
      <c r="L90" s="5">
        <v>520</v>
      </c>
      <c r="M90" s="4">
        <v>420</v>
      </c>
      <c r="O90" s="7"/>
      <c r="P90" s="7"/>
    </row>
    <row r="91" spans="1:16" x14ac:dyDescent="0.35">
      <c r="A91" s="3" t="s">
        <v>13</v>
      </c>
      <c r="B91" t="s">
        <v>14</v>
      </c>
      <c r="C91" t="s">
        <v>56</v>
      </c>
      <c r="D91" t="s">
        <v>57</v>
      </c>
      <c r="G91" t="s">
        <v>276</v>
      </c>
      <c r="H91" t="str">
        <f>MID(calc26[[#This Row],[SPONSOR]],1,31)</f>
        <v>Medtronic Australasia Pty Ltd</v>
      </c>
      <c r="I91" t="s">
        <v>309</v>
      </c>
      <c r="J91" t="s">
        <v>310</v>
      </c>
      <c r="K91" t="s">
        <v>311</v>
      </c>
      <c r="L91" s="5">
        <v>5980</v>
      </c>
      <c r="M91" s="4">
        <v>5448</v>
      </c>
      <c r="O91" s="7"/>
      <c r="P91" s="7"/>
    </row>
    <row r="92" spans="1:16" x14ac:dyDescent="0.35">
      <c r="A92" s="3" t="s">
        <v>13</v>
      </c>
      <c r="B92" t="s">
        <v>14</v>
      </c>
      <c r="C92" t="s">
        <v>62</v>
      </c>
      <c r="D92" t="s">
        <v>63</v>
      </c>
      <c r="G92" t="s">
        <v>276</v>
      </c>
      <c r="H92" t="str">
        <f>MID(calc26[[#This Row],[SPONSOR]],1,31)</f>
        <v>Medtronic Australasia Pty Ltd</v>
      </c>
      <c r="I92" t="s">
        <v>309</v>
      </c>
      <c r="J92" t="s">
        <v>312</v>
      </c>
      <c r="K92" t="s">
        <v>313</v>
      </c>
      <c r="L92" s="5">
        <v>3662</v>
      </c>
      <c r="M92" s="4">
        <v>3593</v>
      </c>
      <c r="O92" s="7"/>
      <c r="P92" s="7"/>
    </row>
    <row r="93" spans="1:16" x14ac:dyDescent="0.35">
      <c r="A93" s="3" t="s">
        <v>13</v>
      </c>
      <c r="B93" t="s">
        <v>14</v>
      </c>
      <c r="C93" t="s">
        <v>15</v>
      </c>
      <c r="D93" t="s">
        <v>101</v>
      </c>
      <c r="G93" t="s">
        <v>276</v>
      </c>
      <c r="H93" t="str">
        <f>MID(calc26[[#This Row],[SPONSOR]],1,31)</f>
        <v>Medtronic Australasia Pty Ltd</v>
      </c>
      <c r="I93" t="s">
        <v>314</v>
      </c>
      <c r="J93" t="s">
        <v>315</v>
      </c>
      <c r="K93" t="s">
        <v>316</v>
      </c>
      <c r="L93" s="5">
        <v>2554</v>
      </c>
      <c r="M93" s="4">
        <v>2028</v>
      </c>
      <c r="O93" s="7"/>
      <c r="P93" s="7"/>
    </row>
    <row r="94" spans="1:16" x14ac:dyDescent="0.35">
      <c r="A94" s="3" t="s">
        <v>13</v>
      </c>
      <c r="B94" t="s">
        <v>14</v>
      </c>
      <c r="C94" t="s">
        <v>128</v>
      </c>
      <c r="D94" t="s">
        <v>129</v>
      </c>
      <c r="G94" t="s">
        <v>276</v>
      </c>
      <c r="H94" t="str">
        <f>MID(calc26[[#This Row],[SPONSOR]],1,31)</f>
        <v>Medtronic Australasia Pty Ltd</v>
      </c>
      <c r="I94" t="s">
        <v>317</v>
      </c>
      <c r="J94" t="s">
        <v>318</v>
      </c>
      <c r="K94" t="s">
        <v>319</v>
      </c>
      <c r="L94" s="5">
        <v>243</v>
      </c>
      <c r="M94" s="4">
        <v>208</v>
      </c>
      <c r="O94" s="7"/>
      <c r="P94" s="7"/>
    </row>
    <row r="95" spans="1:16" x14ac:dyDescent="0.35">
      <c r="A95" s="3" t="s">
        <v>13</v>
      </c>
      <c r="B95" t="s">
        <v>14</v>
      </c>
      <c r="C95" t="s">
        <v>15</v>
      </c>
      <c r="D95" t="s">
        <v>110</v>
      </c>
      <c r="G95" t="s">
        <v>276</v>
      </c>
      <c r="H95" t="str">
        <f>MID(calc26[[#This Row],[SPONSOR]],1,31)</f>
        <v>Medtronic Australasia Pty Ltd</v>
      </c>
      <c r="I95" t="s">
        <v>320</v>
      </c>
      <c r="J95" t="s">
        <v>321</v>
      </c>
      <c r="K95" t="s">
        <v>322</v>
      </c>
      <c r="L95" s="5">
        <v>536</v>
      </c>
      <c r="M95" s="4">
        <v>441</v>
      </c>
      <c r="O95" s="7"/>
      <c r="P95" s="7"/>
    </row>
    <row r="96" spans="1:16" x14ac:dyDescent="0.35">
      <c r="A96" s="3" t="s">
        <v>13</v>
      </c>
      <c r="B96" t="s">
        <v>14</v>
      </c>
      <c r="C96" t="s">
        <v>25</v>
      </c>
      <c r="D96" t="s">
        <v>26</v>
      </c>
      <c r="G96" t="s">
        <v>276</v>
      </c>
      <c r="H96" t="str">
        <f>MID(calc26[[#This Row],[SPONSOR]],1,31)</f>
        <v>Medtronic Australasia Pty Ltd</v>
      </c>
      <c r="I96" t="s">
        <v>323</v>
      </c>
      <c r="J96" t="s">
        <v>324</v>
      </c>
      <c r="K96" t="s">
        <v>325</v>
      </c>
      <c r="L96" s="5">
        <v>3276</v>
      </c>
      <c r="M96" s="4">
        <v>2355</v>
      </c>
      <c r="O96" s="7"/>
      <c r="P96" s="7"/>
    </row>
    <row r="97" spans="1:16" x14ac:dyDescent="0.35">
      <c r="A97" s="3" t="s">
        <v>13</v>
      </c>
      <c r="B97" t="s">
        <v>14</v>
      </c>
      <c r="C97" t="s">
        <v>56</v>
      </c>
      <c r="D97" t="s">
        <v>57</v>
      </c>
      <c r="F97" t="s">
        <v>197</v>
      </c>
      <c r="G97" t="s">
        <v>276</v>
      </c>
      <c r="H97" t="str">
        <f>MID(calc26[[#This Row],[SPONSOR]],1,31)</f>
        <v>Medtronic Australasia Pty Ltd</v>
      </c>
      <c r="I97" t="s">
        <v>326</v>
      </c>
      <c r="J97" t="s">
        <v>327</v>
      </c>
      <c r="K97" t="s">
        <v>328</v>
      </c>
      <c r="L97" s="5">
        <v>6870</v>
      </c>
      <c r="M97" s="4">
        <v>6573</v>
      </c>
      <c r="O97" s="7"/>
      <c r="P97" s="7"/>
    </row>
    <row r="98" spans="1:16" x14ac:dyDescent="0.35">
      <c r="A98" s="3" t="s">
        <v>13</v>
      </c>
      <c r="B98" t="s">
        <v>14</v>
      </c>
      <c r="C98" t="s">
        <v>15</v>
      </c>
      <c r="D98" t="s">
        <v>101</v>
      </c>
      <c r="G98" t="s">
        <v>276</v>
      </c>
      <c r="H98" t="str">
        <f>MID(calc26[[#This Row],[SPONSOR]],1,31)</f>
        <v>Medtronic Australasia Pty Ltd</v>
      </c>
      <c r="I98" t="s">
        <v>329</v>
      </c>
      <c r="J98" t="s">
        <v>330</v>
      </c>
      <c r="K98" t="s">
        <v>331</v>
      </c>
      <c r="L98" s="5">
        <v>2554</v>
      </c>
      <c r="M98" s="4">
        <v>2028</v>
      </c>
      <c r="O98" s="7"/>
      <c r="P98" s="7"/>
    </row>
    <row r="99" spans="1:16" x14ac:dyDescent="0.35">
      <c r="A99" s="3" t="s">
        <v>13</v>
      </c>
      <c r="B99" t="s">
        <v>14</v>
      </c>
      <c r="C99" t="s">
        <v>15</v>
      </c>
      <c r="D99" t="s">
        <v>101</v>
      </c>
      <c r="G99" t="s">
        <v>276</v>
      </c>
      <c r="H99" t="str">
        <f>MID(calc26[[#This Row],[SPONSOR]],1,31)</f>
        <v>Medtronic Australasia Pty Ltd</v>
      </c>
      <c r="I99" t="s">
        <v>332</v>
      </c>
      <c r="J99" t="s">
        <v>333</v>
      </c>
      <c r="K99" t="s">
        <v>334</v>
      </c>
      <c r="L99" s="5">
        <v>2554</v>
      </c>
      <c r="M99" s="4">
        <v>2028</v>
      </c>
      <c r="O99" s="7"/>
      <c r="P99" s="7"/>
    </row>
    <row r="100" spans="1:16" x14ac:dyDescent="0.35">
      <c r="A100" s="3" t="s">
        <v>13</v>
      </c>
      <c r="B100" t="s">
        <v>14</v>
      </c>
      <c r="C100" t="s">
        <v>25</v>
      </c>
      <c r="D100" t="s">
        <v>26</v>
      </c>
      <c r="F100" t="s">
        <v>27</v>
      </c>
      <c r="G100" t="s">
        <v>276</v>
      </c>
      <c r="H100" t="str">
        <f>MID(calc26[[#This Row],[SPONSOR]],1,31)</f>
        <v>Medtronic Australasia Pty Ltd</v>
      </c>
      <c r="I100" t="s">
        <v>335</v>
      </c>
      <c r="J100" t="s">
        <v>336</v>
      </c>
      <c r="K100" t="s">
        <v>337</v>
      </c>
      <c r="L100" s="5">
        <v>3276</v>
      </c>
      <c r="M100" s="4">
        <v>2355</v>
      </c>
      <c r="O100" s="7"/>
      <c r="P100" s="7"/>
    </row>
    <row r="101" spans="1:16" x14ac:dyDescent="0.35">
      <c r="A101" s="3" t="s">
        <v>13</v>
      </c>
      <c r="B101" t="s">
        <v>14</v>
      </c>
      <c r="C101" t="s">
        <v>43</v>
      </c>
      <c r="D101" t="s">
        <v>44</v>
      </c>
      <c r="G101" t="s">
        <v>276</v>
      </c>
      <c r="H101" t="str">
        <f>MID(calc26[[#This Row],[SPONSOR]],1,31)</f>
        <v>Medtronic Australasia Pty Ltd</v>
      </c>
      <c r="I101" t="s">
        <v>338</v>
      </c>
      <c r="J101" t="s">
        <v>339</v>
      </c>
      <c r="K101" t="s">
        <v>340</v>
      </c>
      <c r="L101" s="5">
        <v>54</v>
      </c>
      <c r="M101" s="4">
        <v>54</v>
      </c>
      <c r="O101" s="7"/>
      <c r="P101" s="7"/>
    </row>
    <row r="102" spans="1:16" x14ac:dyDescent="0.35">
      <c r="A102" s="3" t="s">
        <v>13</v>
      </c>
      <c r="B102" t="s">
        <v>14</v>
      </c>
      <c r="C102" t="s">
        <v>43</v>
      </c>
      <c r="D102" t="s">
        <v>44</v>
      </c>
      <c r="G102" t="s">
        <v>276</v>
      </c>
      <c r="H102" t="str">
        <f>MID(calc26[[#This Row],[SPONSOR]],1,31)</f>
        <v>Medtronic Australasia Pty Ltd</v>
      </c>
      <c r="I102" t="s">
        <v>341</v>
      </c>
      <c r="J102" t="s">
        <v>342</v>
      </c>
      <c r="K102" t="s">
        <v>343</v>
      </c>
      <c r="L102" s="5">
        <v>54</v>
      </c>
      <c r="M102" s="4">
        <v>54</v>
      </c>
      <c r="O102" s="7"/>
      <c r="P102" s="7"/>
    </row>
    <row r="103" spans="1:16" x14ac:dyDescent="0.35">
      <c r="A103" s="3" t="s">
        <v>13</v>
      </c>
      <c r="B103" t="s">
        <v>14</v>
      </c>
      <c r="C103" t="s">
        <v>43</v>
      </c>
      <c r="D103" t="s">
        <v>44</v>
      </c>
      <c r="G103" t="s">
        <v>276</v>
      </c>
      <c r="H103" t="str">
        <f>MID(calc26[[#This Row],[SPONSOR]],1,31)</f>
        <v>Medtronic Australasia Pty Ltd</v>
      </c>
      <c r="I103" t="s">
        <v>344</v>
      </c>
      <c r="J103" t="s">
        <v>345</v>
      </c>
      <c r="K103" t="s">
        <v>346</v>
      </c>
      <c r="L103" s="5">
        <v>54</v>
      </c>
      <c r="M103" s="4">
        <v>54</v>
      </c>
      <c r="O103" s="7"/>
      <c r="P103" s="7"/>
    </row>
    <row r="104" spans="1:16" x14ac:dyDescent="0.35">
      <c r="A104" s="3" t="s">
        <v>13</v>
      </c>
      <c r="B104" t="s">
        <v>14</v>
      </c>
      <c r="C104" t="s">
        <v>133</v>
      </c>
      <c r="D104" t="s">
        <v>134</v>
      </c>
      <c r="G104" t="s">
        <v>276</v>
      </c>
      <c r="H104" t="str">
        <f>MID(calc26[[#This Row],[SPONSOR]],1,31)</f>
        <v>Medtronic Australasia Pty Ltd</v>
      </c>
      <c r="I104" t="s">
        <v>347</v>
      </c>
      <c r="J104" t="s">
        <v>348</v>
      </c>
      <c r="K104" t="s">
        <v>349</v>
      </c>
      <c r="L104" s="5">
        <v>229</v>
      </c>
      <c r="M104" s="4">
        <v>196</v>
      </c>
      <c r="O104" s="7"/>
      <c r="P104" s="7"/>
    </row>
    <row r="105" spans="1:16" x14ac:dyDescent="0.35">
      <c r="A105" s="3" t="s">
        <v>13</v>
      </c>
      <c r="B105" t="s">
        <v>14</v>
      </c>
      <c r="C105" t="s">
        <v>25</v>
      </c>
      <c r="D105" t="s">
        <v>26</v>
      </c>
      <c r="F105" t="s">
        <v>27</v>
      </c>
      <c r="G105" t="s">
        <v>276</v>
      </c>
      <c r="H105" t="str">
        <f>MID(calc26[[#This Row],[SPONSOR]],1,31)</f>
        <v>Medtronic Australasia Pty Ltd</v>
      </c>
      <c r="I105" t="s">
        <v>350</v>
      </c>
      <c r="J105" t="s">
        <v>351</v>
      </c>
      <c r="K105" t="s">
        <v>352</v>
      </c>
      <c r="L105" s="5">
        <v>3276</v>
      </c>
      <c r="M105" s="4">
        <v>2355</v>
      </c>
      <c r="O105" s="7"/>
      <c r="P105" s="7"/>
    </row>
    <row r="106" spans="1:16" x14ac:dyDescent="0.35">
      <c r="A106" s="3" t="s">
        <v>13</v>
      </c>
      <c r="B106" t="s">
        <v>14</v>
      </c>
      <c r="C106" t="s">
        <v>87</v>
      </c>
      <c r="D106" t="s">
        <v>88</v>
      </c>
      <c r="F106" t="s">
        <v>75</v>
      </c>
      <c r="G106" t="s">
        <v>276</v>
      </c>
      <c r="H106" t="str">
        <f>MID(calc26[[#This Row],[SPONSOR]],1,31)</f>
        <v>Medtronic Australasia Pty Ltd</v>
      </c>
      <c r="I106" t="s">
        <v>353</v>
      </c>
      <c r="J106" t="s">
        <v>354</v>
      </c>
      <c r="K106" t="s">
        <v>355</v>
      </c>
      <c r="L106" s="5">
        <v>30346</v>
      </c>
      <c r="M106" s="4">
        <v>28869</v>
      </c>
      <c r="O106" s="7"/>
      <c r="P106" s="7"/>
    </row>
    <row r="107" spans="1:16" x14ac:dyDescent="0.35">
      <c r="A107" s="3" t="s">
        <v>13</v>
      </c>
      <c r="B107" t="s">
        <v>14</v>
      </c>
      <c r="C107" t="s">
        <v>67</v>
      </c>
      <c r="D107" t="s">
        <v>68</v>
      </c>
      <c r="F107" t="s">
        <v>79</v>
      </c>
      <c r="G107" t="s">
        <v>276</v>
      </c>
      <c r="H107" t="str">
        <f>MID(calc26[[#This Row],[SPONSOR]],1,31)</f>
        <v>Medtronic Australasia Pty Ltd</v>
      </c>
      <c r="I107" t="s">
        <v>356</v>
      </c>
      <c r="J107" t="s">
        <v>357</v>
      </c>
      <c r="K107" t="s">
        <v>358</v>
      </c>
      <c r="L107" s="5">
        <v>23920</v>
      </c>
      <c r="M107" s="4">
        <v>22220</v>
      </c>
      <c r="O107" s="7"/>
      <c r="P107" s="7"/>
    </row>
    <row r="108" spans="1:16" x14ac:dyDescent="0.35">
      <c r="A108" s="3" t="s">
        <v>13</v>
      </c>
      <c r="B108" t="s">
        <v>14</v>
      </c>
      <c r="C108" t="s">
        <v>67</v>
      </c>
      <c r="D108" t="s">
        <v>68</v>
      </c>
      <c r="F108" t="s">
        <v>79</v>
      </c>
      <c r="G108" t="s">
        <v>276</v>
      </c>
      <c r="H108" t="str">
        <f>MID(calc26[[#This Row],[SPONSOR]],1,31)</f>
        <v>Medtronic Australasia Pty Ltd</v>
      </c>
      <c r="I108" t="s">
        <v>359</v>
      </c>
      <c r="J108" t="s">
        <v>360</v>
      </c>
      <c r="K108" t="s">
        <v>361</v>
      </c>
      <c r="L108" s="5">
        <v>23920</v>
      </c>
      <c r="M108" s="4">
        <v>22220</v>
      </c>
      <c r="O108" s="7"/>
      <c r="P108" s="7"/>
    </row>
    <row r="109" spans="1:16" x14ac:dyDescent="0.35">
      <c r="A109" s="3" t="s">
        <v>13</v>
      </c>
      <c r="B109" t="s">
        <v>14</v>
      </c>
      <c r="C109" t="s">
        <v>73</v>
      </c>
      <c r="D109" t="s">
        <v>74</v>
      </c>
      <c r="F109" t="s">
        <v>362</v>
      </c>
      <c r="G109" t="s">
        <v>276</v>
      </c>
      <c r="H109" t="str">
        <f>MID(calc26[[#This Row],[SPONSOR]],1,31)</f>
        <v>Medtronic Australasia Pty Ltd</v>
      </c>
      <c r="I109" t="s">
        <v>363</v>
      </c>
      <c r="J109" t="s">
        <v>364</v>
      </c>
      <c r="K109" t="s">
        <v>365</v>
      </c>
      <c r="L109" s="5">
        <v>26162</v>
      </c>
      <c r="M109" s="4">
        <v>24510</v>
      </c>
      <c r="O109" s="7"/>
      <c r="P109" s="7"/>
    </row>
    <row r="110" spans="1:16" x14ac:dyDescent="0.35">
      <c r="A110" s="3" t="s">
        <v>13</v>
      </c>
      <c r="B110" t="s">
        <v>14</v>
      </c>
      <c r="C110" t="s">
        <v>73</v>
      </c>
      <c r="D110" t="s">
        <v>74</v>
      </c>
      <c r="F110" t="s">
        <v>362</v>
      </c>
      <c r="G110" t="s">
        <v>276</v>
      </c>
      <c r="H110" t="str">
        <f>MID(calc26[[#This Row],[SPONSOR]],1,31)</f>
        <v>Medtronic Australasia Pty Ltd</v>
      </c>
      <c r="I110" t="s">
        <v>366</v>
      </c>
      <c r="J110" t="s">
        <v>367</v>
      </c>
      <c r="K110" t="s">
        <v>368</v>
      </c>
      <c r="L110" s="5">
        <v>26162</v>
      </c>
      <c r="M110" s="4">
        <v>24510</v>
      </c>
      <c r="O110" s="7"/>
      <c r="P110" s="7"/>
    </row>
    <row r="111" spans="1:16" x14ac:dyDescent="0.35">
      <c r="A111" s="3" t="s">
        <v>13</v>
      </c>
      <c r="B111" t="s">
        <v>14</v>
      </c>
      <c r="C111" t="s">
        <v>15</v>
      </c>
      <c r="D111" t="s">
        <v>101</v>
      </c>
      <c r="G111" t="s">
        <v>276</v>
      </c>
      <c r="H111" t="str">
        <f>MID(calc26[[#This Row],[SPONSOR]],1,31)</f>
        <v>Medtronic Australasia Pty Ltd</v>
      </c>
      <c r="I111" t="s">
        <v>369</v>
      </c>
      <c r="J111" t="s">
        <v>370</v>
      </c>
      <c r="K111" t="s">
        <v>371</v>
      </c>
      <c r="L111" s="5">
        <v>2554</v>
      </c>
      <c r="M111" s="4">
        <v>2028</v>
      </c>
      <c r="O111" s="7"/>
      <c r="P111" s="7"/>
    </row>
    <row r="112" spans="1:16" x14ac:dyDescent="0.35">
      <c r="A112" s="3" t="s">
        <v>13</v>
      </c>
      <c r="B112" t="s">
        <v>14</v>
      </c>
      <c r="C112" t="s">
        <v>62</v>
      </c>
      <c r="D112" t="s">
        <v>63</v>
      </c>
      <c r="G112" t="s">
        <v>276</v>
      </c>
      <c r="H112" t="str">
        <f>MID(calc26[[#This Row],[SPONSOR]],1,31)</f>
        <v>Medtronic Australasia Pty Ltd</v>
      </c>
      <c r="I112" t="s">
        <v>372</v>
      </c>
      <c r="J112" t="s">
        <v>373</v>
      </c>
      <c r="K112" t="s">
        <v>374</v>
      </c>
      <c r="L112" s="5">
        <v>3662</v>
      </c>
      <c r="M112" s="4">
        <v>3593</v>
      </c>
      <c r="O112" s="7"/>
      <c r="P112" s="7"/>
    </row>
    <row r="113" spans="1:16" x14ac:dyDescent="0.35">
      <c r="A113" s="3" t="s">
        <v>13</v>
      </c>
      <c r="B113" t="s">
        <v>14</v>
      </c>
      <c r="C113" t="s">
        <v>43</v>
      </c>
      <c r="D113" t="s">
        <v>375</v>
      </c>
      <c r="E113" t="s">
        <v>376</v>
      </c>
      <c r="G113" t="s">
        <v>276</v>
      </c>
      <c r="H113" t="str">
        <f>MID(calc26[[#This Row],[SPONSOR]],1,31)</f>
        <v>Medtronic Australasia Pty Ltd</v>
      </c>
      <c r="I113" t="s">
        <v>377</v>
      </c>
      <c r="J113" t="s">
        <v>378</v>
      </c>
      <c r="K113" t="s">
        <v>379</v>
      </c>
      <c r="L113" s="5">
        <v>867</v>
      </c>
      <c r="M113" s="4">
        <v>867</v>
      </c>
      <c r="O113" s="7"/>
      <c r="P113" s="7"/>
    </row>
    <row r="114" spans="1:16" x14ac:dyDescent="0.35">
      <c r="A114" s="3" t="s">
        <v>13</v>
      </c>
      <c r="B114" t="s">
        <v>14</v>
      </c>
      <c r="C114" t="s">
        <v>87</v>
      </c>
      <c r="D114" t="s">
        <v>88</v>
      </c>
      <c r="F114" t="s">
        <v>75</v>
      </c>
      <c r="G114" t="s">
        <v>276</v>
      </c>
      <c r="H114" t="str">
        <f>MID(calc26[[#This Row],[SPONSOR]],1,31)</f>
        <v>Medtronic Australasia Pty Ltd</v>
      </c>
      <c r="I114" t="s">
        <v>380</v>
      </c>
      <c r="J114" t="s">
        <v>381</v>
      </c>
      <c r="K114" t="s">
        <v>382</v>
      </c>
      <c r="L114" s="5">
        <v>30346</v>
      </c>
      <c r="M114" s="4">
        <v>28869</v>
      </c>
      <c r="O114" s="7"/>
      <c r="P114" s="7"/>
    </row>
    <row r="115" spans="1:16" x14ac:dyDescent="0.35">
      <c r="A115" s="3" t="s">
        <v>13</v>
      </c>
      <c r="B115" t="s">
        <v>14</v>
      </c>
      <c r="C115" t="s">
        <v>87</v>
      </c>
      <c r="D115" t="s">
        <v>88</v>
      </c>
      <c r="F115" t="s">
        <v>383</v>
      </c>
      <c r="G115" t="s">
        <v>276</v>
      </c>
      <c r="H115" t="str">
        <f>MID(calc26[[#This Row],[SPONSOR]],1,31)</f>
        <v>Medtronic Australasia Pty Ltd</v>
      </c>
      <c r="I115" t="s">
        <v>384</v>
      </c>
      <c r="J115" t="s">
        <v>385</v>
      </c>
      <c r="K115" t="s">
        <v>386</v>
      </c>
      <c r="L115" s="5">
        <v>30346</v>
      </c>
      <c r="M115" s="4">
        <v>28869</v>
      </c>
      <c r="O115" s="7"/>
      <c r="P115" s="7"/>
    </row>
    <row r="116" spans="1:16" x14ac:dyDescent="0.35">
      <c r="A116" s="3" t="s">
        <v>13</v>
      </c>
      <c r="B116" t="s">
        <v>14</v>
      </c>
      <c r="C116" t="s">
        <v>87</v>
      </c>
      <c r="D116" t="s">
        <v>88</v>
      </c>
      <c r="F116" t="s">
        <v>75</v>
      </c>
      <c r="G116" t="s">
        <v>276</v>
      </c>
      <c r="H116" t="str">
        <f>MID(calc26[[#This Row],[SPONSOR]],1,31)</f>
        <v>Medtronic Australasia Pty Ltd</v>
      </c>
      <c r="I116" t="s">
        <v>387</v>
      </c>
      <c r="J116" t="s">
        <v>388</v>
      </c>
      <c r="K116" t="s">
        <v>389</v>
      </c>
      <c r="L116" s="5">
        <v>30346</v>
      </c>
      <c r="M116" s="4">
        <v>28869</v>
      </c>
      <c r="O116" s="7"/>
      <c r="P116" s="7"/>
    </row>
    <row r="117" spans="1:16" x14ac:dyDescent="0.35">
      <c r="A117" s="3" t="s">
        <v>13</v>
      </c>
      <c r="B117" t="s">
        <v>14</v>
      </c>
      <c r="C117" t="s">
        <v>87</v>
      </c>
      <c r="D117" t="s">
        <v>88</v>
      </c>
      <c r="F117" t="s">
        <v>75</v>
      </c>
      <c r="G117" t="s">
        <v>276</v>
      </c>
      <c r="H117" t="str">
        <f>MID(calc26[[#This Row],[SPONSOR]],1,31)</f>
        <v>Medtronic Australasia Pty Ltd</v>
      </c>
      <c r="I117" t="s">
        <v>390</v>
      </c>
      <c r="J117" t="s">
        <v>381</v>
      </c>
      <c r="K117" t="s">
        <v>391</v>
      </c>
      <c r="L117" s="5">
        <v>30346</v>
      </c>
      <c r="M117" s="4">
        <v>28869</v>
      </c>
      <c r="O117" s="7"/>
      <c r="P117" s="7"/>
    </row>
    <row r="118" spans="1:16" x14ac:dyDescent="0.35">
      <c r="A118" s="3" t="s">
        <v>13</v>
      </c>
      <c r="B118" t="s">
        <v>14</v>
      </c>
      <c r="C118" t="s">
        <v>56</v>
      </c>
      <c r="D118" t="s">
        <v>57</v>
      </c>
      <c r="G118" t="s">
        <v>276</v>
      </c>
      <c r="H118" t="str">
        <f>MID(calc26[[#This Row],[SPONSOR]],1,31)</f>
        <v>Medtronic Australasia Pty Ltd</v>
      </c>
      <c r="I118" t="s">
        <v>392</v>
      </c>
      <c r="J118" t="s">
        <v>393</v>
      </c>
      <c r="K118" t="s">
        <v>394</v>
      </c>
      <c r="L118" s="5">
        <v>5980</v>
      </c>
      <c r="M118" s="4">
        <v>5448</v>
      </c>
      <c r="O118" s="7"/>
      <c r="P118" s="7"/>
    </row>
    <row r="119" spans="1:16" x14ac:dyDescent="0.35">
      <c r="A119" s="3" t="s">
        <v>13</v>
      </c>
      <c r="B119" t="s">
        <v>14</v>
      </c>
      <c r="C119" t="s">
        <v>62</v>
      </c>
      <c r="D119" t="s">
        <v>63</v>
      </c>
      <c r="G119" t="s">
        <v>276</v>
      </c>
      <c r="H119" t="str">
        <f>MID(calc26[[#This Row],[SPONSOR]],1,31)</f>
        <v>Medtronic Australasia Pty Ltd</v>
      </c>
      <c r="I119" t="s">
        <v>395</v>
      </c>
      <c r="J119" t="s">
        <v>396</v>
      </c>
      <c r="K119" t="s">
        <v>397</v>
      </c>
      <c r="L119" s="5">
        <v>3662</v>
      </c>
      <c r="M119" s="4">
        <v>3593</v>
      </c>
      <c r="O119" s="7"/>
      <c r="P119" s="7"/>
    </row>
    <row r="120" spans="1:16" x14ac:dyDescent="0.35">
      <c r="A120" s="3" t="s">
        <v>13</v>
      </c>
      <c r="B120" t="s">
        <v>14</v>
      </c>
      <c r="C120" t="s">
        <v>56</v>
      </c>
      <c r="D120" t="s">
        <v>57</v>
      </c>
      <c r="G120" t="s">
        <v>276</v>
      </c>
      <c r="H120" t="str">
        <f>MID(calc26[[#This Row],[SPONSOR]],1,31)</f>
        <v>Medtronic Australasia Pty Ltd</v>
      </c>
      <c r="I120" t="s">
        <v>398</v>
      </c>
      <c r="J120" t="s">
        <v>399</v>
      </c>
      <c r="K120" t="s">
        <v>400</v>
      </c>
      <c r="L120" s="5">
        <v>5980</v>
      </c>
      <c r="M120" s="4">
        <v>5448</v>
      </c>
      <c r="O120" s="7"/>
      <c r="P120" s="7"/>
    </row>
    <row r="121" spans="1:16" x14ac:dyDescent="0.35">
      <c r="A121" s="3" t="s">
        <v>13</v>
      </c>
      <c r="B121" t="s">
        <v>14</v>
      </c>
      <c r="C121" t="s">
        <v>62</v>
      </c>
      <c r="D121" t="s">
        <v>63</v>
      </c>
      <c r="G121" t="s">
        <v>276</v>
      </c>
      <c r="H121" t="str">
        <f>MID(calc26[[#This Row],[SPONSOR]],1,31)</f>
        <v>Medtronic Australasia Pty Ltd</v>
      </c>
      <c r="I121" t="s">
        <v>401</v>
      </c>
      <c r="J121" t="s">
        <v>402</v>
      </c>
      <c r="K121" t="s">
        <v>403</v>
      </c>
      <c r="L121" s="5">
        <v>3662</v>
      </c>
      <c r="M121" s="4">
        <v>3593</v>
      </c>
      <c r="O121" s="7"/>
      <c r="P121" s="7"/>
    </row>
    <row r="122" spans="1:16" x14ac:dyDescent="0.35">
      <c r="A122" s="3" t="s">
        <v>13</v>
      </c>
      <c r="B122" t="s">
        <v>14</v>
      </c>
      <c r="C122" t="s">
        <v>87</v>
      </c>
      <c r="D122" t="s">
        <v>88</v>
      </c>
      <c r="F122" t="s">
        <v>83</v>
      </c>
      <c r="G122" t="s">
        <v>276</v>
      </c>
      <c r="H122" t="str">
        <f>MID(calc26[[#This Row],[SPONSOR]],1,31)</f>
        <v>Medtronic Australasia Pty Ltd</v>
      </c>
      <c r="I122" t="s">
        <v>404</v>
      </c>
      <c r="J122" t="s">
        <v>405</v>
      </c>
      <c r="K122" t="s">
        <v>406</v>
      </c>
      <c r="L122" s="5">
        <v>29923</v>
      </c>
      <c r="M122" s="4">
        <v>28469</v>
      </c>
      <c r="O122" s="7"/>
      <c r="P122" s="7"/>
    </row>
    <row r="123" spans="1:16" x14ac:dyDescent="0.35">
      <c r="A123" s="3" t="s">
        <v>13</v>
      </c>
      <c r="B123" t="s">
        <v>14</v>
      </c>
      <c r="C123" t="s">
        <v>119</v>
      </c>
      <c r="D123" t="s">
        <v>120</v>
      </c>
      <c r="F123" t="s">
        <v>197</v>
      </c>
      <c r="G123" t="s">
        <v>276</v>
      </c>
      <c r="H123" t="str">
        <f>MID(calc26[[#This Row],[SPONSOR]],1,31)</f>
        <v>Medtronic Australasia Pty Ltd</v>
      </c>
      <c r="I123" t="s">
        <v>407</v>
      </c>
      <c r="J123" t="s">
        <v>408</v>
      </c>
      <c r="K123" t="s">
        <v>409</v>
      </c>
      <c r="L123" s="5">
        <v>9004</v>
      </c>
      <c r="M123" s="4">
        <v>9004</v>
      </c>
      <c r="O123" s="7"/>
      <c r="P123" s="7"/>
    </row>
    <row r="124" spans="1:16" x14ac:dyDescent="0.35">
      <c r="A124" s="3" t="s">
        <v>13</v>
      </c>
      <c r="B124" t="s">
        <v>14</v>
      </c>
      <c r="C124" t="s">
        <v>87</v>
      </c>
      <c r="D124" t="s">
        <v>88</v>
      </c>
      <c r="F124" t="s">
        <v>362</v>
      </c>
      <c r="G124" t="s">
        <v>276</v>
      </c>
      <c r="H124" t="str">
        <f>MID(calc26[[#This Row],[SPONSOR]],1,31)</f>
        <v>Medtronic Australasia Pty Ltd</v>
      </c>
      <c r="I124" t="s">
        <v>410</v>
      </c>
      <c r="J124" t="s">
        <v>411</v>
      </c>
      <c r="K124" t="s">
        <v>412</v>
      </c>
      <c r="L124" s="5">
        <v>29923</v>
      </c>
      <c r="M124" s="4">
        <v>28469</v>
      </c>
      <c r="O124" s="7"/>
      <c r="P124" s="7"/>
    </row>
    <row r="125" spans="1:16" x14ac:dyDescent="0.35">
      <c r="A125" s="3" t="s">
        <v>13</v>
      </c>
      <c r="B125" t="s">
        <v>14</v>
      </c>
      <c r="C125" t="s">
        <v>56</v>
      </c>
      <c r="D125" t="s">
        <v>57</v>
      </c>
      <c r="G125" t="s">
        <v>276</v>
      </c>
      <c r="H125" t="str">
        <f>MID(calc26[[#This Row],[SPONSOR]],1,31)</f>
        <v>Medtronic Australasia Pty Ltd</v>
      </c>
      <c r="I125" t="s">
        <v>413</v>
      </c>
      <c r="J125" t="s">
        <v>414</v>
      </c>
      <c r="K125" t="s">
        <v>415</v>
      </c>
      <c r="L125" s="5">
        <v>5980</v>
      </c>
      <c r="M125" s="4">
        <v>5448</v>
      </c>
      <c r="O125" s="7"/>
      <c r="P125" s="7"/>
    </row>
    <row r="126" spans="1:16" x14ac:dyDescent="0.35">
      <c r="A126" s="3" t="s">
        <v>13</v>
      </c>
      <c r="B126" t="s">
        <v>14</v>
      </c>
      <c r="C126" t="s">
        <v>87</v>
      </c>
      <c r="D126" t="s">
        <v>88</v>
      </c>
      <c r="F126" t="s">
        <v>362</v>
      </c>
      <c r="G126" t="s">
        <v>276</v>
      </c>
      <c r="H126" t="str">
        <f>MID(calc26[[#This Row],[SPONSOR]],1,31)</f>
        <v>Medtronic Australasia Pty Ltd</v>
      </c>
      <c r="I126" t="s">
        <v>416</v>
      </c>
      <c r="J126" t="s">
        <v>405</v>
      </c>
      <c r="K126" t="s">
        <v>417</v>
      </c>
      <c r="L126" s="5">
        <v>29923</v>
      </c>
      <c r="M126" s="4">
        <v>28469</v>
      </c>
      <c r="O126" s="7"/>
      <c r="P126" s="7"/>
    </row>
    <row r="127" spans="1:16" x14ac:dyDescent="0.35">
      <c r="A127" s="3" t="s">
        <v>13</v>
      </c>
      <c r="B127" t="s">
        <v>14</v>
      </c>
      <c r="C127" t="s">
        <v>119</v>
      </c>
      <c r="D127" t="s">
        <v>120</v>
      </c>
      <c r="F127" t="s">
        <v>197</v>
      </c>
      <c r="G127" t="s">
        <v>276</v>
      </c>
      <c r="H127" t="str">
        <f>MID(calc26[[#This Row],[SPONSOR]],1,31)</f>
        <v>Medtronic Australasia Pty Ltd</v>
      </c>
      <c r="I127" t="s">
        <v>418</v>
      </c>
      <c r="J127" t="s">
        <v>419</v>
      </c>
      <c r="K127" t="s">
        <v>420</v>
      </c>
      <c r="L127" s="5">
        <v>9004</v>
      </c>
      <c r="M127" s="4">
        <v>9004</v>
      </c>
      <c r="O127" s="7"/>
      <c r="P127" s="7"/>
    </row>
    <row r="128" spans="1:16" x14ac:dyDescent="0.35">
      <c r="A128" s="3" t="s">
        <v>13</v>
      </c>
      <c r="B128" t="s">
        <v>14</v>
      </c>
      <c r="C128" t="s">
        <v>56</v>
      </c>
      <c r="D128" t="s">
        <v>57</v>
      </c>
      <c r="F128" t="s">
        <v>197</v>
      </c>
      <c r="G128" t="s">
        <v>276</v>
      </c>
      <c r="H128" t="str">
        <f>MID(calc26[[#This Row],[SPONSOR]],1,31)</f>
        <v>Medtronic Australasia Pty Ltd</v>
      </c>
      <c r="I128" t="s">
        <v>421</v>
      </c>
      <c r="J128" t="s">
        <v>422</v>
      </c>
      <c r="K128" t="s">
        <v>423</v>
      </c>
      <c r="L128" s="5">
        <v>6870</v>
      </c>
      <c r="M128" s="4">
        <v>6573</v>
      </c>
      <c r="O128" s="7"/>
      <c r="P128" s="7"/>
    </row>
    <row r="129" spans="1:16" x14ac:dyDescent="0.35">
      <c r="A129" s="3" t="s">
        <v>13</v>
      </c>
      <c r="B129" t="s">
        <v>14</v>
      </c>
      <c r="C129" t="s">
        <v>56</v>
      </c>
      <c r="D129" t="s">
        <v>57</v>
      </c>
      <c r="F129" t="s">
        <v>197</v>
      </c>
      <c r="G129" t="s">
        <v>276</v>
      </c>
      <c r="H129" t="str">
        <f>MID(calc26[[#This Row],[SPONSOR]],1,31)</f>
        <v>Medtronic Australasia Pty Ltd</v>
      </c>
      <c r="I129" t="s">
        <v>424</v>
      </c>
      <c r="J129" t="s">
        <v>425</v>
      </c>
      <c r="K129" t="s">
        <v>426</v>
      </c>
      <c r="L129" s="5">
        <v>6870</v>
      </c>
      <c r="M129" s="4">
        <v>6573</v>
      </c>
      <c r="O129" s="7"/>
      <c r="P129" s="7"/>
    </row>
    <row r="130" spans="1:16" x14ac:dyDescent="0.35">
      <c r="A130" s="3" t="s">
        <v>13</v>
      </c>
      <c r="B130" t="s">
        <v>14</v>
      </c>
      <c r="C130" t="s">
        <v>119</v>
      </c>
      <c r="D130" t="s">
        <v>120</v>
      </c>
      <c r="F130" t="s">
        <v>197</v>
      </c>
      <c r="G130" t="s">
        <v>276</v>
      </c>
      <c r="H130" t="str">
        <f>MID(calc26[[#This Row],[SPONSOR]],1,31)</f>
        <v>Medtronic Australasia Pty Ltd</v>
      </c>
      <c r="I130" t="s">
        <v>427</v>
      </c>
      <c r="J130" t="s">
        <v>419</v>
      </c>
      <c r="K130" t="s">
        <v>428</v>
      </c>
      <c r="L130" s="5">
        <v>9004</v>
      </c>
      <c r="M130" s="4">
        <v>9004</v>
      </c>
      <c r="O130" s="7"/>
      <c r="P130" s="7"/>
    </row>
    <row r="131" spans="1:16" x14ac:dyDescent="0.35">
      <c r="A131" s="3" t="s">
        <v>13</v>
      </c>
      <c r="B131" t="s">
        <v>14</v>
      </c>
      <c r="C131" t="s">
        <v>119</v>
      </c>
      <c r="D131" t="s">
        <v>120</v>
      </c>
      <c r="F131" t="s">
        <v>197</v>
      </c>
      <c r="G131" t="s">
        <v>276</v>
      </c>
      <c r="H131" t="str">
        <f>MID(calc26[[#This Row],[SPONSOR]],1,31)</f>
        <v>Medtronic Australasia Pty Ltd</v>
      </c>
      <c r="I131" t="s">
        <v>429</v>
      </c>
      <c r="J131" t="s">
        <v>419</v>
      </c>
      <c r="K131" t="s">
        <v>430</v>
      </c>
      <c r="L131" s="5">
        <v>9004</v>
      </c>
      <c r="M131" s="4">
        <v>9004</v>
      </c>
      <c r="O131" s="7"/>
      <c r="P131" s="7"/>
    </row>
    <row r="132" spans="1:16" x14ac:dyDescent="0.35">
      <c r="A132" s="3" t="s">
        <v>13</v>
      </c>
      <c r="B132" t="s">
        <v>14</v>
      </c>
      <c r="C132" t="s">
        <v>62</v>
      </c>
      <c r="D132" t="s">
        <v>63</v>
      </c>
      <c r="G132" t="s">
        <v>276</v>
      </c>
      <c r="H132" t="str">
        <f>MID(calc26[[#This Row],[SPONSOR]],1,31)</f>
        <v>Medtronic Australasia Pty Ltd</v>
      </c>
      <c r="I132" t="s">
        <v>431</v>
      </c>
      <c r="J132" t="s">
        <v>396</v>
      </c>
      <c r="K132" t="s">
        <v>432</v>
      </c>
      <c r="L132" s="5">
        <v>3662</v>
      </c>
      <c r="M132" s="4">
        <v>3593</v>
      </c>
      <c r="O132" s="7"/>
      <c r="P132" s="7"/>
    </row>
    <row r="133" spans="1:16" x14ac:dyDescent="0.35">
      <c r="A133" s="3" t="s">
        <v>13</v>
      </c>
      <c r="B133" t="s">
        <v>14</v>
      </c>
      <c r="C133" t="s">
        <v>73</v>
      </c>
      <c r="D133" t="s">
        <v>74</v>
      </c>
      <c r="F133" t="s">
        <v>383</v>
      </c>
      <c r="G133" t="s">
        <v>276</v>
      </c>
      <c r="H133" t="str">
        <f>MID(calc26[[#This Row],[SPONSOR]],1,31)</f>
        <v>Medtronic Australasia Pty Ltd</v>
      </c>
      <c r="I133" t="s">
        <v>433</v>
      </c>
      <c r="J133" t="s">
        <v>434</v>
      </c>
      <c r="K133" t="s">
        <v>435</v>
      </c>
      <c r="L133" s="5">
        <v>26619</v>
      </c>
      <c r="M133" s="4">
        <v>24954</v>
      </c>
      <c r="O133" s="7"/>
      <c r="P133" s="7"/>
    </row>
    <row r="134" spans="1:16" x14ac:dyDescent="0.35">
      <c r="A134" s="3" t="s">
        <v>13</v>
      </c>
      <c r="B134" t="s">
        <v>14</v>
      </c>
      <c r="C134" t="s">
        <v>73</v>
      </c>
      <c r="D134" t="s">
        <v>74</v>
      </c>
      <c r="F134" t="s">
        <v>383</v>
      </c>
      <c r="G134" t="s">
        <v>276</v>
      </c>
      <c r="H134" t="str">
        <f>MID(calc26[[#This Row],[SPONSOR]],1,31)</f>
        <v>Medtronic Australasia Pty Ltd</v>
      </c>
      <c r="I134" t="s">
        <v>436</v>
      </c>
      <c r="J134" t="s">
        <v>434</v>
      </c>
      <c r="K134" t="s">
        <v>437</v>
      </c>
      <c r="L134" s="5">
        <v>26619</v>
      </c>
      <c r="M134" s="4">
        <v>24954</v>
      </c>
      <c r="O134" s="7"/>
      <c r="P134" s="7"/>
    </row>
    <row r="135" spans="1:16" x14ac:dyDescent="0.35">
      <c r="A135" s="3" t="s">
        <v>13</v>
      </c>
      <c r="B135" t="s">
        <v>14</v>
      </c>
      <c r="C135" t="s">
        <v>67</v>
      </c>
      <c r="D135" t="s">
        <v>68</v>
      </c>
      <c r="F135" t="s">
        <v>69</v>
      </c>
      <c r="G135" t="s">
        <v>276</v>
      </c>
      <c r="H135" t="str">
        <f>MID(calc26[[#This Row],[SPONSOR]],1,31)</f>
        <v>Medtronic Australasia Pty Ltd</v>
      </c>
      <c r="I135" t="s">
        <v>438</v>
      </c>
      <c r="J135" t="s">
        <v>439</v>
      </c>
      <c r="K135" t="s">
        <v>440</v>
      </c>
      <c r="L135" s="5">
        <v>24367</v>
      </c>
      <c r="M135" s="4">
        <v>22650</v>
      </c>
      <c r="O135" s="7"/>
      <c r="P135" s="7"/>
    </row>
    <row r="136" spans="1:16" x14ac:dyDescent="0.35">
      <c r="A136" s="3" t="s">
        <v>13</v>
      </c>
      <c r="B136" t="s">
        <v>14</v>
      </c>
      <c r="C136" t="s">
        <v>67</v>
      </c>
      <c r="D136" t="s">
        <v>68</v>
      </c>
      <c r="F136" t="s">
        <v>69</v>
      </c>
      <c r="G136" t="s">
        <v>276</v>
      </c>
      <c r="H136" t="str">
        <f>MID(calc26[[#This Row],[SPONSOR]],1,31)</f>
        <v>Medtronic Australasia Pty Ltd</v>
      </c>
      <c r="I136" t="s">
        <v>441</v>
      </c>
      <c r="J136" t="s">
        <v>439</v>
      </c>
      <c r="K136" t="s">
        <v>442</v>
      </c>
      <c r="L136" s="5">
        <v>24367</v>
      </c>
      <c r="M136" s="4">
        <v>22650</v>
      </c>
      <c r="O136" s="7"/>
      <c r="P136" s="7"/>
    </row>
    <row r="137" spans="1:16" x14ac:dyDescent="0.35">
      <c r="A137" s="3" t="s">
        <v>13</v>
      </c>
      <c r="B137" t="s">
        <v>14</v>
      </c>
      <c r="C137" t="s">
        <v>67</v>
      </c>
      <c r="D137" t="s">
        <v>68</v>
      </c>
      <c r="F137" t="s">
        <v>79</v>
      </c>
      <c r="G137" t="s">
        <v>276</v>
      </c>
      <c r="H137" t="str">
        <f>MID(calc26[[#This Row],[SPONSOR]],1,31)</f>
        <v>Medtronic Australasia Pty Ltd</v>
      </c>
      <c r="I137" t="s">
        <v>443</v>
      </c>
      <c r="J137" t="s">
        <v>444</v>
      </c>
      <c r="K137" t="s">
        <v>445</v>
      </c>
      <c r="L137" s="5">
        <v>23920</v>
      </c>
      <c r="M137" s="4">
        <v>22220</v>
      </c>
      <c r="O137" s="7"/>
      <c r="P137" s="7"/>
    </row>
    <row r="138" spans="1:16" x14ac:dyDescent="0.35">
      <c r="A138" s="3" t="s">
        <v>13</v>
      </c>
      <c r="B138" t="s">
        <v>14</v>
      </c>
      <c r="C138" t="s">
        <v>67</v>
      </c>
      <c r="D138" t="s">
        <v>68</v>
      </c>
      <c r="F138" t="s">
        <v>79</v>
      </c>
      <c r="G138" t="s">
        <v>276</v>
      </c>
      <c r="H138" t="str">
        <f>MID(calc26[[#This Row],[SPONSOR]],1,31)</f>
        <v>Medtronic Australasia Pty Ltd</v>
      </c>
      <c r="I138" t="s">
        <v>446</v>
      </c>
      <c r="J138" t="s">
        <v>444</v>
      </c>
      <c r="K138" t="s">
        <v>447</v>
      </c>
      <c r="L138" s="5">
        <v>23920</v>
      </c>
      <c r="M138" s="4">
        <v>22220</v>
      </c>
      <c r="O138" s="7"/>
      <c r="P138" s="7"/>
    </row>
    <row r="139" spans="1:16" x14ac:dyDescent="0.35">
      <c r="A139" s="3" t="s">
        <v>13</v>
      </c>
      <c r="B139" t="s">
        <v>14</v>
      </c>
      <c r="C139" t="s">
        <v>67</v>
      </c>
      <c r="D139" t="s">
        <v>68</v>
      </c>
      <c r="F139" t="s">
        <v>69</v>
      </c>
      <c r="G139" t="s">
        <v>276</v>
      </c>
      <c r="H139" t="str">
        <f>MID(calc26[[#This Row],[SPONSOR]],1,31)</f>
        <v>Medtronic Australasia Pty Ltd</v>
      </c>
      <c r="I139" t="s">
        <v>448</v>
      </c>
      <c r="J139" t="s">
        <v>449</v>
      </c>
      <c r="K139" t="s">
        <v>450</v>
      </c>
      <c r="L139" s="5">
        <v>24367</v>
      </c>
      <c r="M139" s="4">
        <v>22650</v>
      </c>
      <c r="O139" s="7"/>
      <c r="P139" s="7"/>
    </row>
    <row r="140" spans="1:16" x14ac:dyDescent="0.35">
      <c r="A140" s="3" t="s">
        <v>13</v>
      </c>
      <c r="B140" t="s">
        <v>14</v>
      </c>
      <c r="C140" t="s">
        <v>67</v>
      </c>
      <c r="D140" t="s">
        <v>68</v>
      </c>
      <c r="F140" t="s">
        <v>69</v>
      </c>
      <c r="G140" t="s">
        <v>276</v>
      </c>
      <c r="H140" t="str">
        <f>MID(calc26[[#This Row],[SPONSOR]],1,31)</f>
        <v>Medtronic Australasia Pty Ltd</v>
      </c>
      <c r="I140" t="s">
        <v>451</v>
      </c>
      <c r="J140" t="s">
        <v>449</v>
      </c>
      <c r="K140" t="s">
        <v>452</v>
      </c>
      <c r="L140" s="5">
        <v>24367</v>
      </c>
      <c r="M140" s="4">
        <v>22650</v>
      </c>
      <c r="O140" s="7"/>
      <c r="P140" s="7"/>
    </row>
    <row r="141" spans="1:16" x14ac:dyDescent="0.35">
      <c r="A141" s="3" t="s">
        <v>13</v>
      </c>
      <c r="B141" t="s">
        <v>14</v>
      </c>
      <c r="C141" t="s">
        <v>15</v>
      </c>
      <c r="D141" t="s">
        <v>101</v>
      </c>
      <c r="G141" t="s">
        <v>276</v>
      </c>
      <c r="H141" t="str">
        <f>MID(calc26[[#This Row],[SPONSOR]],1,31)</f>
        <v>Medtronic Australasia Pty Ltd</v>
      </c>
      <c r="I141" t="s">
        <v>453</v>
      </c>
      <c r="J141" t="s">
        <v>454</v>
      </c>
      <c r="K141" t="s">
        <v>455</v>
      </c>
      <c r="L141" s="5">
        <v>2554</v>
      </c>
      <c r="M141" s="4">
        <v>2028</v>
      </c>
      <c r="O141" s="7"/>
      <c r="P141" s="7"/>
    </row>
    <row r="142" spans="1:16" x14ac:dyDescent="0.35">
      <c r="A142" s="3" t="s">
        <v>13</v>
      </c>
      <c r="B142" t="s">
        <v>14</v>
      </c>
      <c r="C142" t="s">
        <v>25</v>
      </c>
      <c r="D142" t="s">
        <v>34</v>
      </c>
      <c r="F142" t="s">
        <v>27</v>
      </c>
      <c r="G142" t="s">
        <v>276</v>
      </c>
      <c r="H142" t="str">
        <f>MID(calc26[[#This Row],[SPONSOR]],1,31)</f>
        <v>Medtronic Australasia Pty Ltd</v>
      </c>
      <c r="I142" t="s">
        <v>456</v>
      </c>
      <c r="J142" t="s">
        <v>457</v>
      </c>
      <c r="K142" t="s">
        <v>458</v>
      </c>
      <c r="L142" s="5">
        <v>3000</v>
      </c>
      <c r="M142" s="4">
        <v>2012</v>
      </c>
      <c r="O142" s="7"/>
      <c r="P142" s="7"/>
    </row>
    <row r="143" spans="1:16" x14ac:dyDescent="0.35">
      <c r="A143" s="3" t="s">
        <v>13</v>
      </c>
      <c r="B143" t="s">
        <v>14</v>
      </c>
      <c r="C143" t="s">
        <v>87</v>
      </c>
      <c r="D143" t="s">
        <v>88</v>
      </c>
      <c r="F143" t="s">
        <v>383</v>
      </c>
      <c r="G143" t="s">
        <v>276</v>
      </c>
      <c r="H143" t="str">
        <f>MID(calc26[[#This Row],[SPONSOR]],1,31)</f>
        <v>Medtronic Australasia Pty Ltd</v>
      </c>
      <c r="I143" t="s">
        <v>459</v>
      </c>
      <c r="J143" t="s">
        <v>460</v>
      </c>
      <c r="K143" t="s">
        <v>461</v>
      </c>
      <c r="L143" s="5">
        <v>30346</v>
      </c>
      <c r="M143" s="4">
        <v>28869</v>
      </c>
      <c r="O143" s="7"/>
      <c r="P143" s="7"/>
    </row>
    <row r="144" spans="1:16" x14ac:dyDescent="0.35">
      <c r="A144" s="3" t="s">
        <v>13</v>
      </c>
      <c r="B144" t="s">
        <v>14</v>
      </c>
      <c r="C144" t="s">
        <v>87</v>
      </c>
      <c r="D144" t="s">
        <v>88</v>
      </c>
      <c r="F144" t="s">
        <v>383</v>
      </c>
      <c r="G144" t="s">
        <v>276</v>
      </c>
      <c r="H144" t="str">
        <f>MID(calc26[[#This Row],[SPONSOR]],1,31)</f>
        <v>Medtronic Australasia Pty Ltd</v>
      </c>
      <c r="I144" t="s">
        <v>462</v>
      </c>
      <c r="J144" t="s">
        <v>463</v>
      </c>
      <c r="K144" t="s">
        <v>464</v>
      </c>
      <c r="L144" s="5">
        <v>30346</v>
      </c>
      <c r="M144" s="4">
        <v>28869</v>
      </c>
      <c r="O144" s="7"/>
      <c r="P144" s="7"/>
    </row>
    <row r="145" spans="1:16" x14ac:dyDescent="0.35">
      <c r="A145" s="3" t="s">
        <v>13</v>
      </c>
      <c r="B145" t="s">
        <v>14</v>
      </c>
      <c r="C145" t="s">
        <v>87</v>
      </c>
      <c r="D145" t="s">
        <v>88</v>
      </c>
      <c r="F145" t="s">
        <v>362</v>
      </c>
      <c r="G145" t="s">
        <v>276</v>
      </c>
      <c r="H145" t="str">
        <f>MID(calc26[[#This Row],[SPONSOR]],1,31)</f>
        <v>Medtronic Australasia Pty Ltd</v>
      </c>
      <c r="I145" t="s">
        <v>459</v>
      </c>
      <c r="J145" t="s">
        <v>465</v>
      </c>
      <c r="K145" t="s">
        <v>466</v>
      </c>
      <c r="L145" s="5">
        <v>29923</v>
      </c>
      <c r="M145" s="4">
        <v>28469</v>
      </c>
      <c r="O145" s="7"/>
      <c r="P145" s="7"/>
    </row>
    <row r="146" spans="1:16" x14ac:dyDescent="0.35">
      <c r="A146" s="3" t="s">
        <v>13</v>
      </c>
      <c r="B146" t="s">
        <v>14</v>
      </c>
      <c r="C146" t="s">
        <v>87</v>
      </c>
      <c r="D146" t="s">
        <v>88</v>
      </c>
      <c r="F146" t="s">
        <v>383</v>
      </c>
      <c r="G146" t="s">
        <v>276</v>
      </c>
      <c r="H146" t="str">
        <f>MID(calc26[[#This Row],[SPONSOR]],1,31)</f>
        <v>Medtronic Australasia Pty Ltd</v>
      </c>
      <c r="I146" t="s">
        <v>467</v>
      </c>
      <c r="J146" t="s">
        <v>468</v>
      </c>
      <c r="K146" t="s">
        <v>469</v>
      </c>
      <c r="L146" s="5">
        <v>30346</v>
      </c>
      <c r="M146" s="4">
        <v>28869</v>
      </c>
      <c r="O146" s="7"/>
      <c r="P146" s="7"/>
    </row>
    <row r="147" spans="1:16" x14ac:dyDescent="0.35">
      <c r="A147" s="3" t="s">
        <v>13</v>
      </c>
      <c r="B147" t="s">
        <v>14</v>
      </c>
      <c r="C147" t="s">
        <v>87</v>
      </c>
      <c r="D147" t="s">
        <v>88</v>
      </c>
      <c r="F147" t="s">
        <v>383</v>
      </c>
      <c r="G147" t="s">
        <v>276</v>
      </c>
      <c r="H147" t="str">
        <f>MID(calc26[[#This Row],[SPONSOR]],1,31)</f>
        <v>Medtronic Australasia Pty Ltd</v>
      </c>
      <c r="I147" t="s">
        <v>470</v>
      </c>
      <c r="J147" t="s">
        <v>471</v>
      </c>
      <c r="K147" t="s">
        <v>472</v>
      </c>
      <c r="L147" s="5">
        <v>30346</v>
      </c>
      <c r="M147" s="4">
        <v>28869</v>
      </c>
      <c r="O147" s="7"/>
      <c r="P147" s="7"/>
    </row>
    <row r="148" spans="1:16" x14ac:dyDescent="0.35">
      <c r="A148" s="3" t="s">
        <v>13</v>
      </c>
      <c r="B148" t="s">
        <v>14</v>
      </c>
      <c r="C148" t="s">
        <v>87</v>
      </c>
      <c r="D148" t="s">
        <v>88</v>
      </c>
      <c r="F148" t="s">
        <v>383</v>
      </c>
      <c r="G148" t="s">
        <v>276</v>
      </c>
      <c r="H148" t="str">
        <f>MID(calc26[[#This Row],[SPONSOR]],1,31)</f>
        <v>Medtronic Australasia Pty Ltd</v>
      </c>
      <c r="I148" t="s">
        <v>473</v>
      </c>
      <c r="J148" t="s">
        <v>468</v>
      </c>
      <c r="K148" t="s">
        <v>474</v>
      </c>
      <c r="L148" s="5">
        <v>30346</v>
      </c>
      <c r="M148" s="4">
        <v>28869</v>
      </c>
      <c r="O148" s="7"/>
      <c r="P148" s="7"/>
    </row>
    <row r="149" spans="1:16" x14ac:dyDescent="0.35">
      <c r="A149" s="3" t="s">
        <v>13</v>
      </c>
      <c r="B149" t="s">
        <v>14</v>
      </c>
      <c r="C149" t="s">
        <v>87</v>
      </c>
      <c r="D149" t="s">
        <v>88</v>
      </c>
      <c r="F149" t="s">
        <v>362</v>
      </c>
      <c r="G149" t="s">
        <v>276</v>
      </c>
      <c r="H149" t="str">
        <f>MID(calc26[[#This Row],[SPONSOR]],1,31)</f>
        <v>Medtronic Australasia Pty Ltd</v>
      </c>
      <c r="I149" t="s">
        <v>475</v>
      </c>
      <c r="J149" t="s">
        <v>476</v>
      </c>
      <c r="K149" t="s">
        <v>477</v>
      </c>
      <c r="L149" s="5">
        <v>29923</v>
      </c>
      <c r="M149" s="4">
        <v>28469</v>
      </c>
      <c r="O149" s="7"/>
      <c r="P149" s="7"/>
    </row>
    <row r="150" spans="1:16" x14ac:dyDescent="0.35">
      <c r="A150" s="3" t="s">
        <v>13</v>
      </c>
      <c r="B150" t="s">
        <v>14</v>
      </c>
      <c r="C150" t="s">
        <v>87</v>
      </c>
      <c r="D150" t="s">
        <v>88</v>
      </c>
      <c r="F150" t="s">
        <v>362</v>
      </c>
      <c r="G150" t="s">
        <v>276</v>
      </c>
      <c r="H150" t="str">
        <f>MID(calc26[[#This Row],[SPONSOR]],1,31)</f>
        <v>Medtronic Australasia Pty Ltd</v>
      </c>
      <c r="I150" t="s">
        <v>467</v>
      </c>
      <c r="J150" t="s">
        <v>478</v>
      </c>
      <c r="K150" t="s">
        <v>479</v>
      </c>
      <c r="L150" s="5">
        <v>29923</v>
      </c>
      <c r="M150" s="4">
        <v>28469</v>
      </c>
      <c r="O150" s="7"/>
      <c r="P150" s="7"/>
    </row>
    <row r="151" spans="1:16" x14ac:dyDescent="0.35">
      <c r="A151" s="3" t="s">
        <v>13</v>
      </c>
      <c r="B151" t="s">
        <v>14</v>
      </c>
      <c r="C151" t="s">
        <v>87</v>
      </c>
      <c r="D151" t="s">
        <v>88</v>
      </c>
      <c r="F151" t="s">
        <v>362</v>
      </c>
      <c r="G151" t="s">
        <v>276</v>
      </c>
      <c r="H151" t="str">
        <f>MID(calc26[[#This Row],[SPONSOR]],1,31)</f>
        <v>Medtronic Australasia Pty Ltd</v>
      </c>
      <c r="I151" t="s">
        <v>473</v>
      </c>
      <c r="J151" t="s">
        <v>478</v>
      </c>
      <c r="K151" t="s">
        <v>480</v>
      </c>
      <c r="L151" s="5">
        <v>29923</v>
      </c>
      <c r="M151" s="4">
        <v>28469</v>
      </c>
      <c r="O151" s="7"/>
      <c r="P151" s="7"/>
    </row>
    <row r="152" spans="1:16" x14ac:dyDescent="0.35">
      <c r="A152" s="3" t="s">
        <v>13</v>
      </c>
      <c r="B152" t="s">
        <v>14</v>
      </c>
      <c r="C152" t="s">
        <v>73</v>
      </c>
      <c r="D152" t="s">
        <v>74</v>
      </c>
      <c r="F152" t="s">
        <v>383</v>
      </c>
      <c r="G152" t="s">
        <v>276</v>
      </c>
      <c r="H152" t="str">
        <f>MID(calc26[[#This Row],[SPONSOR]],1,31)</f>
        <v>Medtronic Australasia Pty Ltd</v>
      </c>
      <c r="I152" t="s">
        <v>481</v>
      </c>
      <c r="J152" t="s">
        <v>482</v>
      </c>
      <c r="K152" t="s">
        <v>483</v>
      </c>
      <c r="L152" s="5">
        <v>26619</v>
      </c>
      <c r="M152" s="4">
        <v>24954</v>
      </c>
      <c r="O152" s="7"/>
      <c r="P152" s="7"/>
    </row>
    <row r="153" spans="1:16" x14ac:dyDescent="0.35">
      <c r="A153" s="3" t="s">
        <v>13</v>
      </c>
      <c r="B153" t="s">
        <v>14</v>
      </c>
      <c r="C153" t="s">
        <v>73</v>
      </c>
      <c r="D153" t="s">
        <v>74</v>
      </c>
      <c r="F153" t="s">
        <v>383</v>
      </c>
      <c r="G153" t="s">
        <v>276</v>
      </c>
      <c r="H153" t="str">
        <f>MID(calc26[[#This Row],[SPONSOR]],1,31)</f>
        <v>Medtronic Australasia Pty Ltd</v>
      </c>
      <c r="I153" t="s">
        <v>484</v>
      </c>
      <c r="J153" t="s">
        <v>485</v>
      </c>
      <c r="K153" t="s">
        <v>486</v>
      </c>
      <c r="L153" s="5">
        <v>26619</v>
      </c>
      <c r="M153" s="4">
        <v>24954</v>
      </c>
      <c r="O153" s="7"/>
      <c r="P153" s="7"/>
    </row>
    <row r="154" spans="1:16" x14ac:dyDescent="0.35">
      <c r="A154" s="3" t="s">
        <v>13</v>
      </c>
      <c r="B154" t="s">
        <v>14</v>
      </c>
      <c r="C154" t="s">
        <v>73</v>
      </c>
      <c r="D154" t="s">
        <v>74</v>
      </c>
      <c r="F154" t="s">
        <v>383</v>
      </c>
      <c r="G154" t="s">
        <v>276</v>
      </c>
      <c r="H154" t="str">
        <f>MID(calc26[[#This Row],[SPONSOR]],1,31)</f>
        <v>Medtronic Australasia Pty Ltd</v>
      </c>
      <c r="I154" t="s">
        <v>487</v>
      </c>
      <c r="J154" t="s">
        <v>485</v>
      </c>
      <c r="K154" t="s">
        <v>488</v>
      </c>
      <c r="L154" s="5">
        <v>26619</v>
      </c>
      <c r="M154" s="4">
        <v>24954</v>
      </c>
      <c r="O154" s="7"/>
      <c r="P154" s="7"/>
    </row>
    <row r="155" spans="1:16" x14ac:dyDescent="0.35">
      <c r="A155" s="3" t="s">
        <v>13</v>
      </c>
      <c r="B155" t="s">
        <v>14</v>
      </c>
      <c r="C155" t="s">
        <v>73</v>
      </c>
      <c r="D155" t="s">
        <v>74</v>
      </c>
      <c r="F155" t="s">
        <v>362</v>
      </c>
      <c r="G155" t="s">
        <v>276</v>
      </c>
      <c r="H155" t="str">
        <f>MID(calc26[[#This Row],[SPONSOR]],1,31)</f>
        <v>Medtronic Australasia Pty Ltd</v>
      </c>
      <c r="I155" t="s">
        <v>484</v>
      </c>
      <c r="J155" t="s">
        <v>489</v>
      </c>
      <c r="K155" t="s">
        <v>490</v>
      </c>
      <c r="L155" s="5">
        <v>26162</v>
      </c>
      <c r="M155" s="4">
        <v>24510</v>
      </c>
      <c r="O155" s="7"/>
      <c r="P155" s="7"/>
    </row>
    <row r="156" spans="1:16" x14ac:dyDescent="0.35">
      <c r="A156" s="3" t="s">
        <v>13</v>
      </c>
      <c r="B156" t="s">
        <v>14</v>
      </c>
      <c r="C156" t="s">
        <v>73</v>
      </c>
      <c r="D156" t="s">
        <v>74</v>
      </c>
      <c r="F156" t="s">
        <v>362</v>
      </c>
      <c r="G156" t="s">
        <v>276</v>
      </c>
      <c r="H156" t="str">
        <f>MID(calc26[[#This Row],[SPONSOR]],1,31)</f>
        <v>Medtronic Australasia Pty Ltd</v>
      </c>
      <c r="I156" t="s">
        <v>487</v>
      </c>
      <c r="J156" t="s">
        <v>489</v>
      </c>
      <c r="K156" t="s">
        <v>491</v>
      </c>
      <c r="L156" s="5">
        <v>26162</v>
      </c>
      <c r="M156" s="4">
        <v>24510</v>
      </c>
      <c r="O156" s="7"/>
      <c r="P156" s="7"/>
    </row>
    <row r="157" spans="1:16" x14ac:dyDescent="0.35">
      <c r="A157" s="3" t="s">
        <v>13</v>
      </c>
      <c r="B157" t="s">
        <v>14</v>
      </c>
      <c r="C157" t="s">
        <v>67</v>
      </c>
      <c r="D157" t="s">
        <v>68</v>
      </c>
      <c r="F157" t="s">
        <v>69</v>
      </c>
      <c r="G157" t="s">
        <v>276</v>
      </c>
      <c r="H157" t="str">
        <f>MID(calc26[[#This Row],[SPONSOR]],1,31)</f>
        <v>Medtronic Australasia Pty Ltd</v>
      </c>
      <c r="I157" t="s">
        <v>492</v>
      </c>
      <c r="J157" t="s">
        <v>493</v>
      </c>
      <c r="K157" t="s">
        <v>494</v>
      </c>
      <c r="L157" s="5">
        <v>24367</v>
      </c>
      <c r="M157" s="4">
        <v>22650</v>
      </c>
      <c r="O157" s="7"/>
      <c r="P157" s="7"/>
    </row>
    <row r="158" spans="1:16" x14ac:dyDescent="0.35">
      <c r="A158" s="3" t="s">
        <v>13</v>
      </c>
      <c r="B158" t="s">
        <v>14</v>
      </c>
      <c r="C158" t="s">
        <v>67</v>
      </c>
      <c r="D158" t="s">
        <v>68</v>
      </c>
      <c r="F158" t="s">
        <v>79</v>
      </c>
      <c r="G158" t="s">
        <v>276</v>
      </c>
      <c r="H158" t="str">
        <f>MID(calc26[[#This Row],[SPONSOR]],1,31)</f>
        <v>Medtronic Australasia Pty Ltd</v>
      </c>
      <c r="I158" t="s">
        <v>492</v>
      </c>
      <c r="J158" t="s">
        <v>495</v>
      </c>
      <c r="K158" t="s">
        <v>496</v>
      </c>
      <c r="L158" s="5">
        <v>23920</v>
      </c>
      <c r="M158" s="4">
        <v>22220</v>
      </c>
      <c r="O158" s="7"/>
      <c r="P158" s="7"/>
    </row>
    <row r="159" spans="1:16" x14ac:dyDescent="0.35">
      <c r="A159" s="3" t="s">
        <v>13</v>
      </c>
      <c r="B159" t="s">
        <v>14</v>
      </c>
      <c r="C159" t="s">
        <v>67</v>
      </c>
      <c r="D159" t="s">
        <v>68</v>
      </c>
      <c r="F159" t="s">
        <v>79</v>
      </c>
      <c r="G159" t="s">
        <v>276</v>
      </c>
      <c r="H159" t="str">
        <f>MID(calc26[[#This Row],[SPONSOR]],1,31)</f>
        <v>Medtronic Australasia Pty Ltd</v>
      </c>
      <c r="I159" t="s">
        <v>497</v>
      </c>
      <c r="J159" t="s">
        <v>495</v>
      </c>
      <c r="K159" t="s">
        <v>498</v>
      </c>
      <c r="L159" s="5">
        <v>23920</v>
      </c>
      <c r="M159" s="4">
        <v>22220</v>
      </c>
      <c r="O159" s="7"/>
      <c r="P159" s="7"/>
    </row>
    <row r="160" spans="1:16" x14ac:dyDescent="0.35">
      <c r="A160" s="3" t="s">
        <v>13</v>
      </c>
      <c r="B160" t="s">
        <v>14</v>
      </c>
      <c r="C160" t="s">
        <v>67</v>
      </c>
      <c r="D160" t="s">
        <v>68</v>
      </c>
      <c r="F160" t="s">
        <v>69</v>
      </c>
      <c r="G160" t="s">
        <v>276</v>
      </c>
      <c r="H160" t="str">
        <f>MID(calc26[[#This Row],[SPONSOR]],1,31)</f>
        <v>Medtronic Australasia Pty Ltd</v>
      </c>
      <c r="I160" t="s">
        <v>497</v>
      </c>
      <c r="J160" t="s">
        <v>493</v>
      </c>
      <c r="K160" t="s">
        <v>499</v>
      </c>
      <c r="L160" s="5">
        <v>24367</v>
      </c>
      <c r="M160" s="4">
        <v>22650</v>
      </c>
      <c r="O160" s="7"/>
      <c r="P160" s="7"/>
    </row>
    <row r="161" spans="1:16" x14ac:dyDescent="0.35">
      <c r="A161" s="3" t="s">
        <v>13</v>
      </c>
      <c r="B161" t="s">
        <v>14</v>
      </c>
      <c r="C161" t="s">
        <v>87</v>
      </c>
      <c r="D161" t="s">
        <v>88</v>
      </c>
      <c r="F161" t="s">
        <v>383</v>
      </c>
      <c r="G161" t="s">
        <v>276</v>
      </c>
      <c r="H161" t="str">
        <f>MID(calc26[[#This Row],[SPONSOR]],1,31)</f>
        <v>Medtronic Australasia Pty Ltd</v>
      </c>
      <c r="I161" t="s">
        <v>475</v>
      </c>
      <c r="J161" t="s">
        <v>471</v>
      </c>
      <c r="K161" t="s">
        <v>500</v>
      </c>
      <c r="L161" s="5">
        <v>30346</v>
      </c>
      <c r="M161" s="4">
        <v>28869</v>
      </c>
      <c r="O161" s="7"/>
      <c r="P161" s="7"/>
    </row>
    <row r="162" spans="1:16" x14ac:dyDescent="0.35">
      <c r="A162" s="3" t="s">
        <v>13</v>
      </c>
      <c r="B162" t="s">
        <v>14</v>
      </c>
      <c r="C162" t="s">
        <v>87</v>
      </c>
      <c r="D162" t="s">
        <v>88</v>
      </c>
      <c r="F162" t="s">
        <v>362</v>
      </c>
      <c r="G162" t="s">
        <v>276</v>
      </c>
      <c r="H162" t="str">
        <f>MID(calc26[[#This Row],[SPONSOR]],1,31)</f>
        <v>Medtronic Australasia Pty Ltd</v>
      </c>
      <c r="I162" t="s">
        <v>462</v>
      </c>
      <c r="J162" t="s">
        <v>501</v>
      </c>
      <c r="K162" t="s">
        <v>502</v>
      </c>
      <c r="L162" s="5">
        <v>29923</v>
      </c>
      <c r="M162" s="4">
        <v>28469</v>
      </c>
      <c r="O162" s="7"/>
      <c r="P162" s="7"/>
    </row>
    <row r="163" spans="1:16" x14ac:dyDescent="0.35">
      <c r="A163" s="3" t="s">
        <v>13</v>
      </c>
      <c r="B163" t="s">
        <v>14</v>
      </c>
      <c r="C163" t="s">
        <v>87</v>
      </c>
      <c r="D163" t="s">
        <v>88</v>
      </c>
      <c r="F163" t="s">
        <v>362</v>
      </c>
      <c r="G163" t="s">
        <v>276</v>
      </c>
      <c r="H163" t="str">
        <f>MID(calc26[[#This Row],[SPONSOR]],1,31)</f>
        <v>Medtronic Australasia Pty Ltd</v>
      </c>
      <c r="I163" t="s">
        <v>470</v>
      </c>
      <c r="J163" t="s">
        <v>476</v>
      </c>
      <c r="K163" t="s">
        <v>503</v>
      </c>
      <c r="L163" s="5">
        <v>29923</v>
      </c>
      <c r="M163" s="4">
        <v>28469</v>
      </c>
      <c r="O163" s="7"/>
      <c r="P163" s="7"/>
    </row>
    <row r="164" spans="1:16" x14ac:dyDescent="0.35">
      <c r="A164" s="3" t="s">
        <v>13</v>
      </c>
      <c r="B164" t="s">
        <v>14</v>
      </c>
      <c r="C164" t="s">
        <v>73</v>
      </c>
      <c r="D164" t="s">
        <v>74</v>
      </c>
      <c r="F164" t="s">
        <v>362</v>
      </c>
      <c r="G164" t="s">
        <v>276</v>
      </c>
      <c r="H164" t="str">
        <f>MID(calc26[[#This Row],[SPONSOR]],1,31)</f>
        <v>Medtronic Australasia Pty Ltd</v>
      </c>
      <c r="I164" t="s">
        <v>481</v>
      </c>
      <c r="J164" t="s">
        <v>504</v>
      </c>
      <c r="K164" t="s">
        <v>505</v>
      </c>
      <c r="L164" s="5">
        <v>26162</v>
      </c>
      <c r="M164" s="4">
        <v>24510</v>
      </c>
      <c r="O164" s="7"/>
      <c r="P164" s="7"/>
    </row>
    <row r="165" spans="1:16" x14ac:dyDescent="0.35">
      <c r="A165" s="3" t="s">
        <v>13</v>
      </c>
      <c r="B165" t="s">
        <v>14</v>
      </c>
      <c r="C165" t="s">
        <v>67</v>
      </c>
      <c r="D165" t="s">
        <v>68</v>
      </c>
      <c r="F165" t="s">
        <v>69</v>
      </c>
      <c r="G165" t="s">
        <v>276</v>
      </c>
      <c r="H165" t="str">
        <f>MID(calc26[[#This Row],[SPONSOR]],1,31)</f>
        <v>Medtronic Australasia Pty Ltd</v>
      </c>
      <c r="I165" t="s">
        <v>506</v>
      </c>
      <c r="J165" t="s">
        <v>507</v>
      </c>
      <c r="K165" t="s">
        <v>508</v>
      </c>
      <c r="L165" s="5">
        <v>24367</v>
      </c>
      <c r="M165" s="4">
        <v>22650</v>
      </c>
      <c r="O165" s="7"/>
      <c r="P165" s="7"/>
    </row>
    <row r="166" spans="1:16" x14ac:dyDescent="0.35">
      <c r="A166" s="3" t="s">
        <v>13</v>
      </c>
      <c r="B166" t="s">
        <v>14</v>
      </c>
      <c r="C166" t="s">
        <v>67</v>
      </c>
      <c r="D166" t="s">
        <v>68</v>
      </c>
      <c r="F166" t="s">
        <v>79</v>
      </c>
      <c r="G166" t="s">
        <v>276</v>
      </c>
      <c r="H166" t="str">
        <f>MID(calc26[[#This Row],[SPONSOR]],1,31)</f>
        <v>Medtronic Australasia Pty Ltd</v>
      </c>
      <c r="I166" t="s">
        <v>506</v>
      </c>
      <c r="J166" t="s">
        <v>509</v>
      </c>
      <c r="K166" t="s">
        <v>510</v>
      </c>
      <c r="L166" s="5">
        <v>23920</v>
      </c>
      <c r="M166" s="4">
        <v>22220</v>
      </c>
      <c r="O166" s="7"/>
      <c r="P166" s="7"/>
    </row>
    <row r="167" spans="1:16" x14ac:dyDescent="0.35">
      <c r="A167" s="3" t="s">
        <v>13</v>
      </c>
      <c r="B167" t="s">
        <v>14</v>
      </c>
      <c r="C167" t="s">
        <v>73</v>
      </c>
      <c r="D167" t="s">
        <v>74</v>
      </c>
      <c r="F167" t="s">
        <v>511</v>
      </c>
      <c r="G167" t="s">
        <v>276</v>
      </c>
      <c r="H167" t="str">
        <f>MID(calc26[[#This Row],[SPONSOR]],1,31)</f>
        <v>Medtronic Australasia Pty Ltd</v>
      </c>
      <c r="I167" t="s">
        <v>512</v>
      </c>
      <c r="J167" t="s">
        <v>513</v>
      </c>
      <c r="K167" t="s">
        <v>514</v>
      </c>
      <c r="L167" s="5">
        <v>28069</v>
      </c>
      <c r="M167" s="4">
        <v>26404</v>
      </c>
      <c r="O167" s="7"/>
      <c r="P167" s="7"/>
    </row>
    <row r="168" spans="1:16" x14ac:dyDescent="0.35">
      <c r="A168" s="3" t="s">
        <v>13</v>
      </c>
      <c r="B168" t="s">
        <v>14</v>
      </c>
      <c r="C168" t="s">
        <v>73</v>
      </c>
      <c r="D168" t="s">
        <v>74</v>
      </c>
      <c r="F168" t="s">
        <v>511</v>
      </c>
      <c r="G168" t="s">
        <v>276</v>
      </c>
      <c r="H168" t="str">
        <f>MID(calc26[[#This Row],[SPONSOR]],1,31)</f>
        <v>Medtronic Australasia Pty Ltd</v>
      </c>
      <c r="I168" t="s">
        <v>515</v>
      </c>
      <c r="J168" t="s">
        <v>516</v>
      </c>
      <c r="K168" t="s">
        <v>517</v>
      </c>
      <c r="L168" s="5">
        <v>28069</v>
      </c>
      <c r="M168" s="4">
        <v>26404</v>
      </c>
      <c r="O168" s="7"/>
      <c r="P168" s="7"/>
    </row>
    <row r="169" spans="1:16" x14ac:dyDescent="0.35">
      <c r="A169" s="3" t="s">
        <v>13</v>
      </c>
      <c r="B169" t="s">
        <v>14</v>
      </c>
      <c r="C169" t="s">
        <v>73</v>
      </c>
      <c r="D169" t="s">
        <v>74</v>
      </c>
      <c r="F169" t="s">
        <v>511</v>
      </c>
      <c r="G169" t="s">
        <v>276</v>
      </c>
      <c r="H169" t="str">
        <f>MID(calc26[[#This Row],[SPONSOR]],1,31)</f>
        <v>Medtronic Australasia Pty Ltd</v>
      </c>
      <c r="I169" t="s">
        <v>518</v>
      </c>
      <c r="J169" t="s">
        <v>516</v>
      </c>
      <c r="K169" t="s">
        <v>519</v>
      </c>
      <c r="L169" s="5">
        <v>28069</v>
      </c>
      <c r="M169" s="4">
        <v>26404</v>
      </c>
      <c r="O169" s="7"/>
      <c r="P169" s="7"/>
    </row>
    <row r="170" spans="1:16" x14ac:dyDescent="0.35">
      <c r="A170" s="3" t="s">
        <v>13</v>
      </c>
      <c r="B170" t="s">
        <v>14</v>
      </c>
      <c r="C170" t="s">
        <v>73</v>
      </c>
      <c r="D170" t="s">
        <v>74</v>
      </c>
      <c r="F170" t="s">
        <v>520</v>
      </c>
      <c r="G170" t="s">
        <v>276</v>
      </c>
      <c r="H170" t="str">
        <f>MID(calc26[[#This Row],[SPONSOR]],1,31)</f>
        <v>Medtronic Australasia Pty Ltd</v>
      </c>
      <c r="I170" t="s">
        <v>512</v>
      </c>
      <c r="J170" t="s">
        <v>521</v>
      </c>
      <c r="K170" t="s">
        <v>522</v>
      </c>
      <c r="L170" s="5">
        <v>27612</v>
      </c>
      <c r="M170" s="4">
        <v>25960</v>
      </c>
      <c r="O170" s="7"/>
      <c r="P170" s="7"/>
    </row>
    <row r="171" spans="1:16" x14ac:dyDescent="0.35">
      <c r="A171" s="3" t="s">
        <v>13</v>
      </c>
      <c r="B171" t="s">
        <v>14</v>
      </c>
      <c r="C171" t="s">
        <v>73</v>
      </c>
      <c r="D171" t="s">
        <v>74</v>
      </c>
      <c r="F171" t="s">
        <v>520</v>
      </c>
      <c r="G171" t="s">
        <v>276</v>
      </c>
      <c r="H171" t="str">
        <f>MID(calc26[[#This Row],[SPONSOR]],1,31)</f>
        <v>Medtronic Australasia Pty Ltd</v>
      </c>
      <c r="I171" t="s">
        <v>515</v>
      </c>
      <c r="J171" t="s">
        <v>523</v>
      </c>
      <c r="K171" t="s">
        <v>524</v>
      </c>
      <c r="L171" s="5">
        <v>27612</v>
      </c>
      <c r="M171" s="4">
        <v>25960</v>
      </c>
      <c r="O171" s="7"/>
      <c r="P171" s="7"/>
    </row>
    <row r="172" spans="1:16" x14ac:dyDescent="0.35">
      <c r="A172" s="3" t="s">
        <v>13</v>
      </c>
      <c r="B172" t="s">
        <v>14</v>
      </c>
      <c r="C172" t="s">
        <v>67</v>
      </c>
      <c r="D172" t="s">
        <v>68</v>
      </c>
      <c r="F172" t="s">
        <v>525</v>
      </c>
      <c r="G172" t="s">
        <v>276</v>
      </c>
      <c r="H172" t="str">
        <f>MID(calc26[[#This Row],[SPONSOR]],1,31)</f>
        <v>Medtronic Australasia Pty Ltd</v>
      </c>
      <c r="I172" t="s">
        <v>526</v>
      </c>
      <c r="J172" t="s">
        <v>507</v>
      </c>
      <c r="K172" t="s">
        <v>527</v>
      </c>
      <c r="L172" s="5">
        <v>25817</v>
      </c>
      <c r="M172" s="4">
        <v>24100</v>
      </c>
      <c r="O172" s="7"/>
      <c r="P172" s="7"/>
    </row>
    <row r="173" spans="1:16" x14ac:dyDescent="0.35">
      <c r="A173" s="3" t="s">
        <v>13</v>
      </c>
      <c r="B173" t="s">
        <v>14</v>
      </c>
      <c r="C173" t="s">
        <v>67</v>
      </c>
      <c r="D173" t="s">
        <v>68</v>
      </c>
      <c r="F173" t="s">
        <v>525</v>
      </c>
      <c r="G173" t="s">
        <v>276</v>
      </c>
      <c r="H173" t="str">
        <f>MID(calc26[[#This Row],[SPONSOR]],1,31)</f>
        <v>Medtronic Australasia Pty Ltd</v>
      </c>
      <c r="I173" t="s">
        <v>528</v>
      </c>
      <c r="J173" t="s">
        <v>529</v>
      </c>
      <c r="K173" t="s">
        <v>530</v>
      </c>
      <c r="L173" s="5">
        <v>25817</v>
      </c>
      <c r="M173" s="4">
        <v>24100</v>
      </c>
      <c r="O173" s="7"/>
      <c r="P173" s="7"/>
    </row>
    <row r="174" spans="1:16" x14ac:dyDescent="0.35">
      <c r="A174" s="3" t="s">
        <v>13</v>
      </c>
      <c r="B174" t="s">
        <v>14</v>
      </c>
      <c r="C174" t="s">
        <v>67</v>
      </c>
      <c r="D174" t="s">
        <v>68</v>
      </c>
      <c r="F174" t="s">
        <v>525</v>
      </c>
      <c r="G174" t="s">
        <v>276</v>
      </c>
      <c r="H174" t="str">
        <f>MID(calc26[[#This Row],[SPONSOR]],1,31)</f>
        <v>Medtronic Australasia Pty Ltd</v>
      </c>
      <c r="I174" t="s">
        <v>531</v>
      </c>
      <c r="J174" t="s">
        <v>529</v>
      </c>
      <c r="K174" t="s">
        <v>532</v>
      </c>
      <c r="L174" s="5">
        <v>25817</v>
      </c>
      <c r="M174" s="4">
        <v>24100</v>
      </c>
      <c r="O174" s="7"/>
      <c r="P174" s="7"/>
    </row>
    <row r="175" spans="1:16" x14ac:dyDescent="0.35">
      <c r="A175" s="3" t="s">
        <v>13</v>
      </c>
      <c r="B175" t="s">
        <v>14</v>
      </c>
      <c r="C175" t="s">
        <v>67</v>
      </c>
      <c r="D175" t="s">
        <v>68</v>
      </c>
      <c r="F175" t="s">
        <v>533</v>
      </c>
      <c r="G175" t="s">
        <v>276</v>
      </c>
      <c r="H175" t="str">
        <f>MID(calc26[[#This Row],[SPONSOR]],1,31)</f>
        <v>Medtronic Australasia Pty Ltd</v>
      </c>
      <c r="I175" t="s">
        <v>526</v>
      </c>
      <c r="J175" t="s">
        <v>534</v>
      </c>
      <c r="K175" t="s">
        <v>535</v>
      </c>
      <c r="L175" s="5">
        <v>25370</v>
      </c>
      <c r="M175" s="4">
        <v>23670</v>
      </c>
      <c r="O175" s="7"/>
      <c r="P175" s="7"/>
    </row>
    <row r="176" spans="1:16" x14ac:dyDescent="0.35">
      <c r="A176" s="3" t="s">
        <v>13</v>
      </c>
      <c r="B176" t="s">
        <v>14</v>
      </c>
      <c r="C176" t="s">
        <v>67</v>
      </c>
      <c r="D176" t="s">
        <v>68</v>
      </c>
      <c r="F176" t="s">
        <v>533</v>
      </c>
      <c r="G176" t="s">
        <v>276</v>
      </c>
      <c r="H176" t="str">
        <f>MID(calc26[[#This Row],[SPONSOR]],1,31)</f>
        <v>Medtronic Australasia Pty Ltd</v>
      </c>
      <c r="I176" t="s">
        <v>528</v>
      </c>
      <c r="J176" t="s">
        <v>536</v>
      </c>
      <c r="K176" t="s">
        <v>537</v>
      </c>
      <c r="L176" s="5">
        <v>25370</v>
      </c>
      <c r="M176" s="4">
        <v>23670</v>
      </c>
      <c r="O176" s="7"/>
      <c r="P176" s="7"/>
    </row>
    <row r="177" spans="1:16" x14ac:dyDescent="0.35">
      <c r="A177" s="3" t="s">
        <v>13</v>
      </c>
      <c r="B177" t="s">
        <v>14</v>
      </c>
      <c r="C177" t="s">
        <v>67</v>
      </c>
      <c r="D177" t="s">
        <v>68</v>
      </c>
      <c r="F177" t="s">
        <v>533</v>
      </c>
      <c r="G177" t="s">
        <v>276</v>
      </c>
      <c r="H177" t="str">
        <f>MID(calc26[[#This Row],[SPONSOR]],1,31)</f>
        <v>Medtronic Australasia Pty Ltd</v>
      </c>
      <c r="I177" t="s">
        <v>531</v>
      </c>
      <c r="J177" t="s">
        <v>536</v>
      </c>
      <c r="K177" t="s">
        <v>538</v>
      </c>
      <c r="L177" s="5">
        <v>25370</v>
      </c>
      <c r="M177" s="4">
        <v>23670</v>
      </c>
      <c r="O177" s="7"/>
      <c r="P177" s="7"/>
    </row>
    <row r="178" spans="1:16" x14ac:dyDescent="0.35">
      <c r="A178" s="3" t="s">
        <v>13</v>
      </c>
      <c r="B178" t="s">
        <v>14</v>
      </c>
      <c r="C178" t="s">
        <v>73</v>
      </c>
      <c r="D178" t="s">
        <v>74</v>
      </c>
      <c r="F178" t="s">
        <v>520</v>
      </c>
      <c r="G178" t="s">
        <v>276</v>
      </c>
      <c r="H178" t="str">
        <f>MID(calc26[[#This Row],[SPONSOR]],1,31)</f>
        <v>Medtronic Australasia Pty Ltd</v>
      </c>
      <c r="I178" t="s">
        <v>518</v>
      </c>
      <c r="J178" t="s">
        <v>523</v>
      </c>
      <c r="K178" t="s">
        <v>539</v>
      </c>
      <c r="L178" s="5">
        <v>27612</v>
      </c>
      <c r="M178" s="4">
        <v>25960</v>
      </c>
      <c r="O178" s="7"/>
      <c r="P178" s="7"/>
    </row>
    <row r="179" spans="1:16" x14ac:dyDescent="0.35">
      <c r="A179" s="3" t="s">
        <v>13</v>
      </c>
      <c r="B179" t="s">
        <v>14</v>
      </c>
      <c r="C179" t="s">
        <v>87</v>
      </c>
      <c r="D179" t="s">
        <v>88</v>
      </c>
      <c r="F179" t="s">
        <v>520</v>
      </c>
      <c r="G179" t="s">
        <v>276</v>
      </c>
      <c r="H179" t="str">
        <f>MID(calc26[[#This Row],[SPONSOR]],1,31)</f>
        <v>Medtronic Australasia Pty Ltd</v>
      </c>
      <c r="I179" t="s">
        <v>540</v>
      </c>
      <c r="J179" t="s">
        <v>541</v>
      </c>
      <c r="K179" t="s">
        <v>542</v>
      </c>
      <c r="L179" s="5">
        <v>31373</v>
      </c>
      <c r="M179" s="4">
        <v>29919</v>
      </c>
      <c r="O179" s="7"/>
      <c r="P179" s="7"/>
    </row>
    <row r="180" spans="1:16" x14ac:dyDescent="0.35">
      <c r="A180" s="3" t="s">
        <v>13</v>
      </c>
      <c r="B180" t="s">
        <v>14</v>
      </c>
      <c r="C180" t="s">
        <v>87</v>
      </c>
      <c r="D180" t="s">
        <v>88</v>
      </c>
      <c r="F180" t="s">
        <v>520</v>
      </c>
      <c r="G180" t="s">
        <v>276</v>
      </c>
      <c r="H180" t="str">
        <f>MID(calc26[[#This Row],[SPONSOR]],1,31)</f>
        <v>Medtronic Australasia Pty Ltd</v>
      </c>
      <c r="I180" t="s">
        <v>543</v>
      </c>
      <c r="J180" t="s">
        <v>544</v>
      </c>
      <c r="K180" t="s">
        <v>545</v>
      </c>
      <c r="L180" s="5">
        <v>31373</v>
      </c>
      <c r="M180" s="4">
        <v>29919</v>
      </c>
      <c r="O180" s="7"/>
      <c r="P180" s="7"/>
    </row>
    <row r="181" spans="1:16" x14ac:dyDescent="0.35">
      <c r="A181" s="3" t="s">
        <v>13</v>
      </c>
      <c r="B181" t="s">
        <v>14</v>
      </c>
      <c r="C181" t="s">
        <v>87</v>
      </c>
      <c r="D181" t="s">
        <v>88</v>
      </c>
      <c r="F181" t="s">
        <v>520</v>
      </c>
      <c r="G181" t="s">
        <v>276</v>
      </c>
      <c r="H181" t="str">
        <f>MID(calc26[[#This Row],[SPONSOR]],1,31)</f>
        <v>Medtronic Australasia Pty Ltd</v>
      </c>
      <c r="I181" t="s">
        <v>546</v>
      </c>
      <c r="J181" t="s">
        <v>541</v>
      </c>
      <c r="K181" t="s">
        <v>547</v>
      </c>
      <c r="L181" s="5">
        <v>31373</v>
      </c>
      <c r="M181" s="4">
        <v>29919</v>
      </c>
      <c r="O181" s="7"/>
      <c r="P181" s="7"/>
    </row>
    <row r="182" spans="1:16" x14ac:dyDescent="0.35">
      <c r="A182" s="3" t="s">
        <v>13</v>
      </c>
      <c r="B182" t="s">
        <v>14</v>
      </c>
      <c r="C182" t="s">
        <v>87</v>
      </c>
      <c r="D182" t="s">
        <v>88</v>
      </c>
      <c r="F182" t="s">
        <v>520</v>
      </c>
      <c r="G182" t="s">
        <v>276</v>
      </c>
      <c r="H182" t="str">
        <f>MID(calc26[[#This Row],[SPONSOR]],1,31)</f>
        <v>Medtronic Australasia Pty Ltd</v>
      </c>
      <c r="I182" t="s">
        <v>548</v>
      </c>
      <c r="J182" t="s">
        <v>544</v>
      </c>
      <c r="K182" t="s">
        <v>549</v>
      </c>
      <c r="L182" s="5">
        <v>31373</v>
      </c>
      <c r="M182" s="4">
        <v>29919</v>
      </c>
      <c r="O182" s="7"/>
      <c r="P182" s="7"/>
    </row>
    <row r="183" spans="1:16" x14ac:dyDescent="0.35">
      <c r="A183" s="3" t="s">
        <v>13</v>
      </c>
      <c r="B183" t="s">
        <v>14</v>
      </c>
      <c r="C183" t="s">
        <v>87</v>
      </c>
      <c r="D183" t="s">
        <v>88</v>
      </c>
      <c r="F183" t="s">
        <v>511</v>
      </c>
      <c r="G183" t="s">
        <v>276</v>
      </c>
      <c r="H183" t="str">
        <f>MID(calc26[[#This Row],[SPONSOR]],1,31)</f>
        <v>Medtronic Australasia Pty Ltd</v>
      </c>
      <c r="I183" t="s">
        <v>550</v>
      </c>
      <c r="J183" t="s">
        <v>551</v>
      </c>
      <c r="K183" t="s">
        <v>552</v>
      </c>
      <c r="L183" s="5">
        <v>31796</v>
      </c>
      <c r="M183" s="4">
        <v>30319</v>
      </c>
      <c r="O183" s="7"/>
      <c r="P183" s="7"/>
    </row>
    <row r="184" spans="1:16" x14ac:dyDescent="0.35">
      <c r="A184" s="3" t="s">
        <v>13</v>
      </c>
      <c r="B184" t="s">
        <v>14</v>
      </c>
      <c r="C184" t="s">
        <v>87</v>
      </c>
      <c r="D184" t="s">
        <v>88</v>
      </c>
      <c r="F184" t="s">
        <v>511</v>
      </c>
      <c r="G184" t="s">
        <v>276</v>
      </c>
      <c r="H184" t="str">
        <f>MID(calc26[[#This Row],[SPONSOR]],1,31)</f>
        <v>Medtronic Australasia Pty Ltd</v>
      </c>
      <c r="I184" t="s">
        <v>553</v>
      </c>
      <c r="J184" t="s">
        <v>554</v>
      </c>
      <c r="K184" t="s">
        <v>555</v>
      </c>
      <c r="L184" s="5">
        <v>31796</v>
      </c>
      <c r="M184" s="4">
        <v>30319</v>
      </c>
      <c r="O184" s="7"/>
      <c r="P184" s="7"/>
    </row>
    <row r="185" spans="1:16" x14ac:dyDescent="0.35">
      <c r="A185" s="3" t="s">
        <v>13</v>
      </c>
      <c r="B185" t="s">
        <v>14</v>
      </c>
      <c r="C185" t="s">
        <v>87</v>
      </c>
      <c r="D185" t="s">
        <v>88</v>
      </c>
      <c r="F185" t="s">
        <v>511</v>
      </c>
      <c r="G185" t="s">
        <v>276</v>
      </c>
      <c r="H185" t="str">
        <f>MID(calc26[[#This Row],[SPONSOR]],1,31)</f>
        <v>Medtronic Australasia Pty Ltd</v>
      </c>
      <c r="I185" t="s">
        <v>546</v>
      </c>
      <c r="J185" t="s">
        <v>556</v>
      </c>
      <c r="K185" t="s">
        <v>557</v>
      </c>
      <c r="L185" s="5">
        <v>31796</v>
      </c>
      <c r="M185" s="4">
        <v>30319</v>
      </c>
      <c r="O185" s="7"/>
      <c r="P185" s="7"/>
    </row>
    <row r="186" spans="1:16" x14ac:dyDescent="0.35">
      <c r="A186" s="3" t="s">
        <v>13</v>
      </c>
      <c r="B186" t="s">
        <v>14</v>
      </c>
      <c r="C186" t="s">
        <v>87</v>
      </c>
      <c r="D186" t="s">
        <v>88</v>
      </c>
      <c r="F186" t="s">
        <v>511</v>
      </c>
      <c r="G186" t="s">
        <v>276</v>
      </c>
      <c r="H186" t="str">
        <f>MID(calc26[[#This Row],[SPONSOR]],1,31)</f>
        <v>Medtronic Australasia Pty Ltd</v>
      </c>
      <c r="I186" t="s">
        <v>548</v>
      </c>
      <c r="J186" t="s">
        <v>558</v>
      </c>
      <c r="K186" t="s">
        <v>559</v>
      </c>
      <c r="L186" s="5">
        <v>31796</v>
      </c>
      <c r="M186" s="4">
        <v>30319</v>
      </c>
      <c r="O186" s="7"/>
      <c r="P186" s="7"/>
    </row>
    <row r="187" spans="1:16" x14ac:dyDescent="0.35">
      <c r="A187" s="3" t="s">
        <v>13</v>
      </c>
      <c r="B187" t="s">
        <v>14</v>
      </c>
      <c r="C187" t="s">
        <v>87</v>
      </c>
      <c r="D187" t="s">
        <v>88</v>
      </c>
      <c r="F187" t="s">
        <v>520</v>
      </c>
      <c r="G187" t="s">
        <v>276</v>
      </c>
      <c r="H187" t="str">
        <f>MID(calc26[[#This Row],[SPONSOR]],1,31)</f>
        <v>Medtronic Australasia Pty Ltd</v>
      </c>
      <c r="I187" t="s">
        <v>550</v>
      </c>
      <c r="J187" t="s">
        <v>560</v>
      </c>
      <c r="K187" t="s">
        <v>561</v>
      </c>
      <c r="L187" s="5">
        <v>31373</v>
      </c>
      <c r="M187" s="4">
        <v>29919</v>
      </c>
      <c r="O187" s="7"/>
      <c r="P187" s="7"/>
    </row>
    <row r="188" spans="1:16" x14ac:dyDescent="0.35">
      <c r="A188" s="3" t="s">
        <v>13</v>
      </c>
      <c r="B188" t="s">
        <v>14</v>
      </c>
      <c r="C188" t="s">
        <v>87</v>
      </c>
      <c r="D188" t="s">
        <v>88</v>
      </c>
      <c r="F188" t="s">
        <v>520</v>
      </c>
      <c r="G188" t="s">
        <v>276</v>
      </c>
      <c r="H188" t="str">
        <f>MID(calc26[[#This Row],[SPONSOR]],1,31)</f>
        <v>Medtronic Australasia Pty Ltd</v>
      </c>
      <c r="I188" t="s">
        <v>553</v>
      </c>
      <c r="J188" t="s">
        <v>562</v>
      </c>
      <c r="K188" t="s">
        <v>563</v>
      </c>
      <c r="L188" s="5">
        <v>31373</v>
      </c>
      <c r="M188" s="4">
        <v>29919</v>
      </c>
      <c r="O188" s="7"/>
      <c r="P188" s="7"/>
    </row>
    <row r="189" spans="1:16" x14ac:dyDescent="0.35">
      <c r="A189" s="3" t="s">
        <v>13</v>
      </c>
      <c r="B189" t="s">
        <v>14</v>
      </c>
      <c r="C189" t="s">
        <v>87</v>
      </c>
      <c r="D189" t="s">
        <v>88</v>
      </c>
      <c r="F189" t="s">
        <v>511</v>
      </c>
      <c r="G189" t="s">
        <v>276</v>
      </c>
      <c r="H189" t="str">
        <f>MID(calc26[[#This Row],[SPONSOR]],1,31)</f>
        <v>Medtronic Australasia Pty Ltd</v>
      </c>
      <c r="I189" t="s">
        <v>540</v>
      </c>
      <c r="J189" t="s">
        <v>556</v>
      </c>
      <c r="K189" t="s">
        <v>564</v>
      </c>
      <c r="L189" s="5">
        <v>31796</v>
      </c>
      <c r="M189" s="4">
        <v>30319</v>
      </c>
      <c r="O189" s="7"/>
      <c r="P189" s="7"/>
    </row>
    <row r="190" spans="1:16" x14ac:dyDescent="0.35">
      <c r="A190" s="3" t="s">
        <v>13</v>
      </c>
      <c r="B190" t="s">
        <v>14</v>
      </c>
      <c r="C190" t="s">
        <v>87</v>
      </c>
      <c r="D190" t="s">
        <v>88</v>
      </c>
      <c r="F190" t="s">
        <v>511</v>
      </c>
      <c r="G190" t="s">
        <v>276</v>
      </c>
      <c r="H190" t="str">
        <f>MID(calc26[[#This Row],[SPONSOR]],1,31)</f>
        <v>Medtronic Australasia Pty Ltd</v>
      </c>
      <c r="I190" t="s">
        <v>543</v>
      </c>
      <c r="J190" t="s">
        <v>558</v>
      </c>
      <c r="K190" t="s">
        <v>565</v>
      </c>
      <c r="L190" s="5">
        <v>31796</v>
      </c>
      <c r="M190" s="4">
        <v>30319</v>
      </c>
      <c r="O190" s="7"/>
      <c r="P190" s="7"/>
    </row>
    <row r="191" spans="1:16" x14ac:dyDescent="0.35">
      <c r="A191" s="3" t="s">
        <v>13</v>
      </c>
      <c r="B191" t="s">
        <v>14</v>
      </c>
      <c r="C191" t="s">
        <v>119</v>
      </c>
      <c r="D191" t="s">
        <v>120</v>
      </c>
      <c r="F191" t="s">
        <v>566</v>
      </c>
      <c r="G191" t="s">
        <v>276</v>
      </c>
      <c r="H191" t="str">
        <f>MID(calc26[[#This Row],[SPONSOR]],1,31)</f>
        <v>Medtronic Australasia Pty Ltd</v>
      </c>
      <c r="I191" t="s">
        <v>567</v>
      </c>
      <c r="J191" t="s">
        <v>568</v>
      </c>
      <c r="K191" t="s">
        <v>569</v>
      </c>
      <c r="L191" s="5">
        <v>10454</v>
      </c>
      <c r="M191" s="4">
        <v>10454</v>
      </c>
      <c r="O191" s="7"/>
      <c r="P191" s="7"/>
    </row>
    <row r="192" spans="1:16" x14ac:dyDescent="0.35">
      <c r="A192" s="3" t="s">
        <v>13</v>
      </c>
      <c r="B192" t="s">
        <v>14</v>
      </c>
      <c r="C192" t="s">
        <v>119</v>
      </c>
      <c r="D192" t="s">
        <v>120</v>
      </c>
      <c r="F192" t="s">
        <v>566</v>
      </c>
      <c r="G192" t="s">
        <v>276</v>
      </c>
      <c r="H192" t="str">
        <f>MID(calc26[[#This Row],[SPONSOR]],1,31)</f>
        <v>Medtronic Australasia Pty Ltd</v>
      </c>
      <c r="I192" t="s">
        <v>570</v>
      </c>
      <c r="J192" t="s">
        <v>568</v>
      </c>
      <c r="K192" t="s">
        <v>571</v>
      </c>
      <c r="L192" s="5">
        <v>10454</v>
      </c>
      <c r="M192" s="4">
        <v>10454</v>
      </c>
      <c r="O192" s="7"/>
      <c r="P192" s="7"/>
    </row>
    <row r="193" spans="1:16" x14ac:dyDescent="0.35">
      <c r="A193" s="3" t="s">
        <v>13</v>
      </c>
      <c r="B193" t="s">
        <v>14</v>
      </c>
      <c r="C193" t="s">
        <v>119</v>
      </c>
      <c r="D193" t="s">
        <v>120</v>
      </c>
      <c r="F193" t="s">
        <v>566</v>
      </c>
      <c r="G193" t="s">
        <v>276</v>
      </c>
      <c r="H193" t="str">
        <f>MID(calc26[[#This Row],[SPONSOR]],1,31)</f>
        <v>Medtronic Australasia Pty Ltd</v>
      </c>
      <c r="I193" t="s">
        <v>572</v>
      </c>
      <c r="J193" t="s">
        <v>573</v>
      </c>
      <c r="K193" t="s">
        <v>574</v>
      </c>
      <c r="L193" s="5">
        <v>10454</v>
      </c>
      <c r="M193" s="4">
        <v>10454</v>
      </c>
      <c r="O193" s="7"/>
      <c r="P193" s="7"/>
    </row>
    <row r="194" spans="1:16" x14ac:dyDescent="0.35">
      <c r="A194" s="3" t="s">
        <v>13</v>
      </c>
      <c r="B194" t="s">
        <v>14</v>
      </c>
      <c r="C194" t="s">
        <v>119</v>
      </c>
      <c r="D194" t="s">
        <v>120</v>
      </c>
      <c r="F194" t="s">
        <v>566</v>
      </c>
      <c r="G194" t="s">
        <v>276</v>
      </c>
      <c r="H194" t="str">
        <f>MID(calc26[[#This Row],[SPONSOR]],1,31)</f>
        <v>Medtronic Australasia Pty Ltd</v>
      </c>
      <c r="I194" t="s">
        <v>575</v>
      </c>
      <c r="J194" t="s">
        <v>573</v>
      </c>
      <c r="K194" t="s">
        <v>576</v>
      </c>
      <c r="L194" s="5">
        <v>10454</v>
      </c>
      <c r="M194" s="4">
        <v>10454</v>
      </c>
      <c r="O194" s="7"/>
      <c r="P194" s="7"/>
    </row>
    <row r="195" spans="1:16" x14ac:dyDescent="0.35">
      <c r="A195" s="3" t="s">
        <v>13</v>
      </c>
      <c r="B195" t="s">
        <v>14</v>
      </c>
      <c r="C195" t="s">
        <v>62</v>
      </c>
      <c r="D195" t="s">
        <v>63</v>
      </c>
      <c r="F195" t="s">
        <v>577</v>
      </c>
      <c r="G195" t="s">
        <v>276</v>
      </c>
      <c r="H195" t="str">
        <f>MID(calc26[[#This Row],[SPONSOR]],1,31)</f>
        <v>Medtronic Australasia Pty Ltd</v>
      </c>
      <c r="I195" t="s">
        <v>578</v>
      </c>
      <c r="J195" t="s">
        <v>579</v>
      </c>
      <c r="K195" t="s">
        <v>580</v>
      </c>
      <c r="L195" s="5">
        <v>5112</v>
      </c>
      <c r="M195" s="4">
        <v>5043</v>
      </c>
      <c r="O195" s="7"/>
      <c r="P195" s="7"/>
    </row>
    <row r="196" spans="1:16" x14ac:dyDescent="0.35">
      <c r="A196" s="3" t="s">
        <v>13</v>
      </c>
      <c r="B196" t="s">
        <v>14</v>
      </c>
      <c r="C196" t="s">
        <v>62</v>
      </c>
      <c r="D196" t="s">
        <v>63</v>
      </c>
      <c r="F196" t="s">
        <v>577</v>
      </c>
      <c r="G196" t="s">
        <v>276</v>
      </c>
      <c r="H196" t="str">
        <f>MID(calc26[[#This Row],[SPONSOR]],1,31)</f>
        <v>Medtronic Australasia Pty Ltd</v>
      </c>
      <c r="I196" t="s">
        <v>581</v>
      </c>
      <c r="J196" t="s">
        <v>579</v>
      </c>
      <c r="K196" t="s">
        <v>582</v>
      </c>
      <c r="L196" s="5">
        <v>5112</v>
      </c>
      <c r="M196" s="4">
        <v>5043</v>
      </c>
      <c r="O196" s="7"/>
      <c r="P196" s="7"/>
    </row>
    <row r="197" spans="1:16" x14ac:dyDescent="0.35">
      <c r="A197" s="3" t="s">
        <v>13</v>
      </c>
      <c r="B197" t="s">
        <v>14</v>
      </c>
      <c r="C197" t="s">
        <v>56</v>
      </c>
      <c r="D197" t="s">
        <v>57</v>
      </c>
      <c r="F197" t="s">
        <v>566</v>
      </c>
      <c r="G197" t="s">
        <v>276</v>
      </c>
      <c r="H197" t="str">
        <f>MID(calc26[[#This Row],[SPONSOR]],1,31)</f>
        <v>Medtronic Australasia Pty Ltd</v>
      </c>
      <c r="I197" t="s">
        <v>583</v>
      </c>
      <c r="J197" t="s">
        <v>584</v>
      </c>
      <c r="K197" t="s">
        <v>585</v>
      </c>
      <c r="L197" s="5">
        <v>8320</v>
      </c>
      <c r="M197" s="4">
        <v>8023</v>
      </c>
      <c r="O197" s="7"/>
      <c r="P197" s="7"/>
    </row>
    <row r="198" spans="1:16" x14ac:dyDescent="0.35">
      <c r="A198" s="3" t="s">
        <v>13</v>
      </c>
      <c r="B198" t="s">
        <v>14</v>
      </c>
      <c r="C198" t="s">
        <v>56</v>
      </c>
      <c r="D198" t="s">
        <v>57</v>
      </c>
      <c r="F198" t="s">
        <v>566</v>
      </c>
      <c r="G198" t="s">
        <v>276</v>
      </c>
      <c r="H198" t="str">
        <f>MID(calc26[[#This Row],[SPONSOR]],1,31)</f>
        <v>Medtronic Australasia Pty Ltd</v>
      </c>
      <c r="I198" t="s">
        <v>586</v>
      </c>
      <c r="J198" t="s">
        <v>587</v>
      </c>
      <c r="K198" t="s">
        <v>588</v>
      </c>
      <c r="L198" s="5">
        <v>8320</v>
      </c>
      <c r="M198" s="4">
        <v>8023</v>
      </c>
      <c r="O198" s="7"/>
      <c r="P198" s="7"/>
    </row>
    <row r="199" spans="1:16" x14ac:dyDescent="0.35">
      <c r="A199" s="3" t="s">
        <v>13</v>
      </c>
      <c r="B199" t="s">
        <v>14</v>
      </c>
      <c r="C199" t="s">
        <v>62</v>
      </c>
      <c r="D199" t="s">
        <v>589</v>
      </c>
      <c r="G199" t="s">
        <v>276</v>
      </c>
      <c r="H199" t="str">
        <f>MID(calc26[[#This Row],[SPONSOR]],1,31)</f>
        <v>Medtronic Australasia Pty Ltd</v>
      </c>
      <c r="I199" t="s">
        <v>590</v>
      </c>
      <c r="J199" t="s">
        <v>591</v>
      </c>
      <c r="K199" t="s">
        <v>592</v>
      </c>
      <c r="L199" s="5">
        <v>10083</v>
      </c>
      <c r="M199" s="4">
        <v>10083</v>
      </c>
      <c r="O199" s="7"/>
      <c r="P199" s="7"/>
    </row>
    <row r="200" spans="1:16" x14ac:dyDescent="0.35">
      <c r="A200" s="3" t="s">
        <v>13</v>
      </c>
      <c r="B200" t="s">
        <v>14</v>
      </c>
      <c r="C200" t="s">
        <v>67</v>
      </c>
      <c r="D200" t="s">
        <v>68</v>
      </c>
      <c r="F200" t="s">
        <v>79</v>
      </c>
      <c r="G200" t="s">
        <v>593</v>
      </c>
      <c r="H200" t="str">
        <f>MID(calc26[[#This Row],[SPONSOR]],1,31)</f>
        <v>MICROPORT CRM PTY LIMITED</v>
      </c>
      <c r="I200" t="s">
        <v>594</v>
      </c>
      <c r="J200" t="s">
        <v>595</v>
      </c>
      <c r="K200" t="s">
        <v>596</v>
      </c>
      <c r="L200" s="5">
        <v>23920</v>
      </c>
      <c r="M200" s="4">
        <v>22220</v>
      </c>
      <c r="O200" s="7"/>
      <c r="P200" s="7"/>
    </row>
    <row r="201" spans="1:16" x14ac:dyDescent="0.35">
      <c r="A201" s="3" t="s">
        <v>13</v>
      </c>
      <c r="B201" t="s">
        <v>14</v>
      </c>
      <c r="C201" t="s">
        <v>73</v>
      </c>
      <c r="D201" t="s">
        <v>74</v>
      </c>
      <c r="F201" t="s">
        <v>83</v>
      </c>
      <c r="G201" t="s">
        <v>593</v>
      </c>
      <c r="H201" t="str">
        <f>MID(calc26[[#This Row],[SPONSOR]],1,31)</f>
        <v>MICROPORT CRM PTY LIMITED</v>
      </c>
      <c r="I201" t="s">
        <v>597</v>
      </c>
      <c r="J201" t="s">
        <v>598</v>
      </c>
      <c r="K201" t="s">
        <v>599</v>
      </c>
      <c r="L201" s="5">
        <v>26162</v>
      </c>
      <c r="M201" s="4">
        <v>24510</v>
      </c>
      <c r="O201" s="7"/>
      <c r="P201" s="7"/>
    </row>
    <row r="202" spans="1:16" x14ac:dyDescent="0.35">
      <c r="A202" s="3" t="s">
        <v>13</v>
      </c>
      <c r="B202" t="s">
        <v>14</v>
      </c>
      <c r="C202" t="s">
        <v>87</v>
      </c>
      <c r="D202" t="s">
        <v>88</v>
      </c>
      <c r="F202" t="s">
        <v>83</v>
      </c>
      <c r="G202" t="s">
        <v>593</v>
      </c>
      <c r="H202" t="str">
        <f>MID(calc26[[#This Row],[SPONSOR]],1,31)</f>
        <v>MICROPORT CRM PTY LIMITED</v>
      </c>
      <c r="I202" t="s">
        <v>600</v>
      </c>
      <c r="J202" t="s">
        <v>601</v>
      </c>
      <c r="K202" t="s">
        <v>602</v>
      </c>
      <c r="L202" s="5">
        <v>29923</v>
      </c>
      <c r="M202" s="4">
        <v>28469</v>
      </c>
      <c r="O202" s="7"/>
      <c r="P202" s="7"/>
    </row>
    <row r="203" spans="1:16" x14ac:dyDescent="0.35">
      <c r="A203" s="3" t="s">
        <v>13</v>
      </c>
      <c r="B203" t="s">
        <v>14</v>
      </c>
      <c r="C203" t="s">
        <v>67</v>
      </c>
      <c r="D203" t="s">
        <v>68</v>
      </c>
      <c r="F203" t="s">
        <v>69</v>
      </c>
      <c r="G203" t="s">
        <v>593</v>
      </c>
      <c r="H203" t="str">
        <f>MID(calc26[[#This Row],[SPONSOR]],1,31)</f>
        <v>MICROPORT CRM PTY LIMITED</v>
      </c>
      <c r="I203" t="s">
        <v>603</v>
      </c>
      <c r="J203" t="s">
        <v>604</v>
      </c>
      <c r="K203" t="s">
        <v>605</v>
      </c>
      <c r="L203" s="5">
        <v>24367</v>
      </c>
      <c r="M203" s="4">
        <v>22650</v>
      </c>
      <c r="O203" s="7"/>
      <c r="P203" s="7"/>
    </row>
    <row r="204" spans="1:16" x14ac:dyDescent="0.35">
      <c r="A204" s="3" t="s">
        <v>13</v>
      </c>
      <c r="B204" t="s">
        <v>14</v>
      </c>
      <c r="C204" t="s">
        <v>73</v>
      </c>
      <c r="D204" t="s">
        <v>74</v>
      </c>
      <c r="F204" t="s">
        <v>75</v>
      </c>
      <c r="G204" t="s">
        <v>593</v>
      </c>
      <c r="H204" t="str">
        <f>MID(calc26[[#This Row],[SPONSOR]],1,31)</f>
        <v>MICROPORT CRM PTY LIMITED</v>
      </c>
      <c r="I204" t="s">
        <v>606</v>
      </c>
      <c r="J204" t="s">
        <v>607</v>
      </c>
      <c r="K204" t="s">
        <v>608</v>
      </c>
      <c r="L204" s="5">
        <v>26619</v>
      </c>
      <c r="M204" s="4">
        <v>24954</v>
      </c>
      <c r="O204" s="7"/>
      <c r="P204" s="7"/>
    </row>
    <row r="205" spans="1:16" x14ac:dyDescent="0.35">
      <c r="A205" s="3" t="s">
        <v>13</v>
      </c>
      <c r="B205" t="s">
        <v>14</v>
      </c>
      <c r="C205" t="s">
        <v>87</v>
      </c>
      <c r="D205" t="s">
        <v>88</v>
      </c>
      <c r="F205" t="s">
        <v>83</v>
      </c>
      <c r="G205" t="s">
        <v>593</v>
      </c>
      <c r="H205" t="str">
        <f>MID(calc26[[#This Row],[SPONSOR]],1,31)</f>
        <v>MICROPORT CRM PTY LIMITED</v>
      </c>
      <c r="I205" t="s">
        <v>609</v>
      </c>
      <c r="J205" t="s">
        <v>610</v>
      </c>
      <c r="K205" t="s">
        <v>611</v>
      </c>
      <c r="L205" s="5">
        <v>29923</v>
      </c>
      <c r="M205" s="4">
        <v>28469</v>
      </c>
      <c r="O205" s="7"/>
      <c r="P205" s="7"/>
    </row>
    <row r="206" spans="1:16" x14ac:dyDescent="0.35">
      <c r="A206" s="3" t="s">
        <v>13</v>
      </c>
      <c r="B206" t="s">
        <v>14</v>
      </c>
      <c r="C206" t="s">
        <v>87</v>
      </c>
      <c r="D206" t="s">
        <v>88</v>
      </c>
      <c r="F206" t="s">
        <v>75</v>
      </c>
      <c r="G206" t="s">
        <v>593</v>
      </c>
      <c r="H206" t="str">
        <f>MID(calc26[[#This Row],[SPONSOR]],1,31)</f>
        <v>MICROPORT CRM PTY LIMITED</v>
      </c>
      <c r="I206" t="s">
        <v>612</v>
      </c>
      <c r="J206" t="s">
        <v>613</v>
      </c>
      <c r="K206" t="s">
        <v>614</v>
      </c>
      <c r="L206" s="5">
        <v>30346</v>
      </c>
      <c r="M206" s="4">
        <v>28869</v>
      </c>
      <c r="O206" s="7"/>
      <c r="P206" s="7"/>
    </row>
    <row r="207" spans="1:16" x14ac:dyDescent="0.35">
      <c r="A207" s="3" t="s">
        <v>13</v>
      </c>
      <c r="B207" t="s">
        <v>14</v>
      </c>
      <c r="C207" t="s">
        <v>87</v>
      </c>
      <c r="D207" t="s">
        <v>88</v>
      </c>
      <c r="F207" t="s">
        <v>75</v>
      </c>
      <c r="G207" t="s">
        <v>593</v>
      </c>
      <c r="H207" t="str">
        <f>MID(calc26[[#This Row],[SPONSOR]],1,31)</f>
        <v>MICROPORT CRM PTY LIMITED</v>
      </c>
      <c r="I207" t="s">
        <v>615</v>
      </c>
      <c r="J207" t="s">
        <v>616</v>
      </c>
      <c r="K207" t="s">
        <v>617</v>
      </c>
      <c r="L207" s="5">
        <v>30346</v>
      </c>
      <c r="M207" s="4">
        <v>28869</v>
      </c>
      <c r="O207" s="7"/>
      <c r="P207" s="7"/>
    </row>
    <row r="208" spans="1:16" x14ac:dyDescent="0.35">
      <c r="A208" s="3" t="s">
        <v>13</v>
      </c>
      <c r="B208" t="s">
        <v>14</v>
      </c>
      <c r="C208" t="s">
        <v>62</v>
      </c>
      <c r="D208" t="s">
        <v>63</v>
      </c>
      <c r="G208" t="s">
        <v>593</v>
      </c>
      <c r="H208" t="str">
        <f>MID(calc26[[#This Row],[SPONSOR]],1,31)</f>
        <v>MICROPORT CRM PTY LIMITED</v>
      </c>
      <c r="I208" t="s">
        <v>618</v>
      </c>
      <c r="J208" t="s">
        <v>619</v>
      </c>
      <c r="K208" t="s">
        <v>620</v>
      </c>
      <c r="L208" s="5">
        <v>3662</v>
      </c>
      <c r="M208" s="4">
        <v>3593</v>
      </c>
      <c r="O208" s="7"/>
      <c r="P208" s="7"/>
    </row>
    <row r="209" spans="1:16" x14ac:dyDescent="0.35">
      <c r="A209" s="3" t="s">
        <v>13</v>
      </c>
      <c r="B209" t="s">
        <v>14</v>
      </c>
      <c r="C209" t="s">
        <v>15</v>
      </c>
      <c r="D209" t="s">
        <v>110</v>
      </c>
      <c r="G209" t="s">
        <v>593</v>
      </c>
      <c r="H209" t="str">
        <f>MID(calc26[[#This Row],[SPONSOR]],1,31)</f>
        <v>MICROPORT CRM PTY LIMITED</v>
      </c>
      <c r="I209" t="s">
        <v>621</v>
      </c>
      <c r="J209" t="s">
        <v>622</v>
      </c>
      <c r="K209" t="s">
        <v>623</v>
      </c>
      <c r="L209" s="5">
        <v>536</v>
      </c>
      <c r="M209" s="4">
        <v>441</v>
      </c>
      <c r="O209" s="7"/>
      <c r="P209" s="7"/>
    </row>
    <row r="210" spans="1:16" x14ac:dyDescent="0.35">
      <c r="A210" s="3" t="s">
        <v>13</v>
      </c>
      <c r="B210" t="s">
        <v>14</v>
      </c>
      <c r="C210" t="s">
        <v>56</v>
      </c>
      <c r="D210" t="s">
        <v>57</v>
      </c>
      <c r="G210" t="s">
        <v>593</v>
      </c>
      <c r="H210" t="str">
        <f>MID(calc26[[#This Row],[SPONSOR]],1,31)</f>
        <v>MICROPORT CRM PTY LIMITED</v>
      </c>
      <c r="I210" t="s">
        <v>624</v>
      </c>
      <c r="J210" t="s">
        <v>625</v>
      </c>
      <c r="K210" t="s">
        <v>626</v>
      </c>
      <c r="L210" s="5">
        <v>5980</v>
      </c>
      <c r="M210" s="4">
        <v>5448</v>
      </c>
      <c r="O210" s="7"/>
      <c r="P210" s="7"/>
    </row>
    <row r="211" spans="1:16" x14ac:dyDescent="0.35">
      <c r="A211" s="3" t="s">
        <v>13</v>
      </c>
      <c r="B211" t="s">
        <v>14</v>
      </c>
      <c r="C211" t="s">
        <v>87</v>
      </c>
      <c r="D211" t="s">
        <v>88</v>
      </c>
      <c r="F211" t="s">
        <v>75</v>
      </c>
      <c r="G211" t="s">
        <v>593</v>
      </c>
      <c r="H211" t="str">
        <f>MID(calc26[[#This Row],[SPONSOR]],1,31)</f>
        <v>MICROPORT CRM PTY LIMITED</v>
      </c>
      <c r="I211" t="s">
        <v>627</v>
      </c>
      <c r="J211" t="s">
        <v>628</v>
      </c>
      <c r="K211" t="s">
        <v>629</v>
      </c>
      <c r="L211" s="5">
        <v>30346</v>
      </c>
      <c r="M211" s="4">
        <v>28869</v>
      </c>
      <c r="O211" s="7"/>
      <c r="P211" s="7"/>
    </row>
    <row r="212" spans="1:16" x14ac:dyDescent="0.35">
      <c r="A212" s="3" t="s">
        <v>13</v>
      </c>
      <c r="B212" t="s">
        <v>14</v>
      </c>
      <c r="C212" t="s">
        <v>87</v>
      </c>
      <c r="D212" t="s">
        <v>88</v>
      </c>
      <c r="F212" t="s">
        <v>75</v>
      </c>
      <c r="G212" t="s">
        <v>593</v>
      </c>
      <c r="H212" t="str">
        <f>MID(calc26[[#This Row],[SPONSOR]],1,31)</f>
        <v>MICROPORT CRM PTY LIMITED</v>
      </c>
      <c r="I212" t="s">
        <v>630</v>
      </c>
      <c r="J212" t="s">
        <v>631</v>
      </c>
      <c r="K212" t="s">
        <v>632</v>
      </c>
      <c r="L212" s="5">
        <v>30346</v>
      </c>
      <c r="M212" s="4">
        <v>28869</v>
      </c>
      <c r="O212" s="7"/>
      <c r="P212" s="7"/>
    </row>
    <row r="213" spans="1:16" x14ac:dyDescent="0.35">
      <c r="A213" s="3" t="s">
        <v>13</v>
      </c>
      <c r="B213" t="s">
        <v>14</v>
      </c>
      <c r="C213" t="s">
        <v>56</v>
      </c>
      <c r="D213" t="s">
        <v>57</v>
      </c>
      <c r="G213" t="s">
        <v>593</v>
      </c>
      <c r="H213" t="str">
        <f>MID(calc26[[#This Row],[SPONSOR]],1,31)</f>
        <v>MICROPORT CRM PTY LIMITED</v>
      </c>
      <c r="I213" t="s">
        <v>633</v>
      </c>
      <c r="J213" t="s">
        <v>634</v>
      </c>
      <c r="K213" t="s">
        <v>635</v>
      </c>
      <c r="L213" s="5">
        <v>5980</v>
      </c>
      <c r="M213" s="4">
        <v>5448</v>
      </c>
      <c r="O213" s="7"/>
      <c r="P213" s="7"/>
    </row>
    <row r="214" spans="1:16" x14ac:dyDescent="0.35">
      <c r="A214" s="3" t="s">
        <v>13</v>
      </c>
      <c r="B214" t="s">
        <v>14</v>
      </c>
      <c r="C214" t="s">
        <v>62</v>
      </c>
      <c r="D214" t="s">
        <v>63</v>
      </c>
      <c r="G214" t="s">
        <v>593</v>
      </c>
      <c r="H214" t="str">
        <f>MID(calc26[[#This Row],[SPONSOR]],1,31)</f>
        <v>MICROPORT CRM PTY LIMITED</v>
      </c>
      <c r="I214" t="s">
        <v>636</v>
      </c>
      <c r="J214" t="s">
        <v>637</v>
      </c>
      <c r="K214" t="s">
        <v>638</v>
      </c>
      <c r="L214" s="5">
        <v>3662</v>
      </c>
      <c r="M214" s="4">
        <v>3593</v>
      </c>
      <c r="O214" s="7"/>
      <c r="P214" s="7"/>
    </row>
    <row r="215" spans="1:16" x14ac:dyDescent="0.35">
      <c r="A215" s="3" t="s">
        <v>13</v>
      </c>
      <c r="B215" t="s">
        <v>14</v>
      </c>
      <c r="C215" t="s">
        <v>62</v>
      </c>
      <c r="D215" t="s">
        <v>63</v>
      </c>
      <c r="G215" t="s">
        <v>593</v>
      </c>
      <c r="H215" t="str">
        <f>MID(calc26[[#This Row],[SPONSOR]],1,31)</f>
        <v>MICROPORT CRM PTY LIMITED</v>
      </c>
      <c r="I215" t="s">
        <v>639</v>
      </c>
      <c r="J215" t="s">
        <v>637</v>
      </c>
      <c r="K215" t="s">
        <v>640</v>
      </c>
      <c r="L215" s="5">
        <v>3662</v>
      </c>
      <c r="M215" s="4">
        <v>3593</v>
      </c>
      <c r="O215" s="7"/>
      <c r="P215" s="7"/>
    </row>
    <row r="216" spans="1:16" x14ac:dyDescent="0.35">
      <c r="A216" s="3" t="s">
        <v>13</v>
      </c>
      <c r="B216" t="s">
        <v>14</v>
      </c>
      <c r="C216" t="s">
        <v>56</v>
      </c>
      <c r="D216" t="s">
        <v>57</v>
      </c>
      <c r="G216" t="s">
        <v>593</v>
      </c>
      <c r="H216" t="str">
        <f>MID(calc26[[#This Row],[SPONSOR]],1,31)</f>
        <v>MICROPORT CRM PTY LIMITED</v>
      </c>
      <c r="I216" t="s">
        <v>641</v>
      </c>
      <c r="J216" t="s">
        <v>642</v>
      </c>
      <c r="K216" t="s">
        <v>643</v>
      </c>
      <c r="L216" s="5">
        <v>5980</v>
      </c>
      <c r="M216" s="4">
        <v>5448</v>
      </c>
      <c r="O216" s="7"/>
      <c r="P216" s="7"/>
    </row>
    <row r="217" spans="1:16" x14ac:dyDescent="0.35">
      <c r="A217" s="3" t="s">
        <v>13</v>
      </c>
      <c r="B217" t="s">
        <v>14</v>
      </c>
      <c r="C217" t="s">
        <v>56</v>
      </c>
      <c r="D217" t="s">
        <v>57</v>
      </c>
      <c r="G217" t="s">
        <v>593</v>
      </c>
      <c r="H217" t="str">
        <f>MID(calc26[[#This Row],[SPONSOR]],1,31)</f>
        <v>MICROPORT CRM PTY LIMITED</v>
      </c>
      <c r="I217" t="s">
        <v>644</v>
      </c>
      <c r="J217" t="s">
        <v>634</v>
      </c>
      <c r="K217" t="s">
        <v>645</v>
      </c>
      <c r="L217" s="5">
        <v>5980</v>
      </c>
      <c r="M217" s="4">
        <v>5448</v>
      </c>
      <c r="O217" s="7"/>
      <c r="P217" s="7"/>
    </row>
    <row r="218" spans="1:16" x14ac:dyDescent="0.35">
      <c r="A218" s="3" t="s">
        <v>13</v>
      </c>
      <c r="B218" t="s">
        <v>14</v>
      </c>
      <c r="C218" t="s">
        <v>62</v>
      </c>
      <c r="D218" t="s">
        <v>63</v>
      </c>
      <c r="G218" t="s">
        <v>593</v>
      </c>
      <c r="H218" t="str">
        <f>MID(calc26[[#This Row],[SPONSOR]],1,31)</f>
        <v>MICROPORT CRM PTY LIMITED</v>
      </c>
      <c r="I218" t="s">
        <v>646</v>
      </c>
      <c r="J218" t="s">
        <v>637</v>
      </c>
      <c r="K218" t="s">
        <v>647</v>
      </c>
      <c r="L218" s="5">
        <v>3662</v>
      </c>
      <c r="M218" s="4">
        <v>3593</v>
      </c>
      <c r="O218" s="7"/>
      <c r="P218" s="7"/>
    </row>
    <row r="219" spans="1:16" x14ac:dyDescent="0.35">
      <c r="A219" s="3" t="s">
        <v>13</v>
      </c>
      <c r="B219" t="s">
        <v>14</v>
      </c>
      <c r="C219" t="s">
        <v>56</v>
      </c>
      <c r="D219" t="s">
        <v>57</v>
      </c>
      <c r="G219" t="s">
        <v>593</v>
      </c>
      <c r="H219" t="str">
        <f>MID(calc26[[#This Row],[SPONSOR]],1,31)</f>
        <v>MICROPORT CRM PTY LIMITED</v>
      </c>
      <c r="I219" t="s">
        <v>648</v>
      </c>
      <c r="J219" t="s">
        <v>649</v>
      </c>
      <c r="K219" t="s">
        <v>650</v>
      </c>
      <c r="L219" s="5">
        <v>5980</v>
      </c>
      <c r="M219" s="4">
        <v>5448</v>
      </c>
      <c r="O219" s="7"/>
      <c r="P219" s="7"/>
    </row>
    <row r="220" spans="1:16" x14ac:dyDescent="0.35">
      <c r="A220" s="3" t="s">
        <v>13</v>
      </c>
      <c r="B220" t="s">
        <v>14</v>
      </c>
      <c r="C220" t="s">
        <v>62</v>
      </c>
      <c r="D220" t="s">
        <v>63</v>
      </c>
      <c r="G220" t="s">
        <v>593</v>
      </c>
      <c r="H220" t="str">
        <f>MID(calc26[[#This Row],[SPONSOR]],1,31)</f>
        <v>MICROPORT CRM PTY LIMITED</v>
      </c>
      <c r="I220" t="s">
        <v>651</v>
      </c>
      <c r="J220" t="s">
        <v>637</v>
      </c>
      <c r="K220" t="s">
        <v>652</v>
      </c>
      <c r="L220" s="5">
        <v>3662</v>
      </c>
      <c r="M220" s="4">
        <v>3593</v>
      </c>
      <c r="O220" s="7"/>
      <c r="P220" s="7"/>
    </row>
    <row r="221" spans="1:16" x14ac:dyDescent="0.35">
      <c r="A221" s="3" t="s">
        <v>13</v>
      </c>
      <c r="B221" t="s">
        <v>14</v>
      </c>
      <c r="C221" t="s">
        <v>15</v>
      </c>
      <c r="D221" t="s">
        <v>110</v>
      </c>
      <c r="G221" t="s">
        <v>593</v>
      </c>
      <c r="H221" t="str">
        <f>MID(calc26[[#This Row],[SPONSOR]],1,31)</f>
        <v>MICROPORT CRM PTY LIMITED</v>
      </c>
      <c r="I221" t="s">
        <v>653</v>
      </c>
      <c r="J221" t="s">
        <v>654</v>
      </c>
      <c r="K221" t="s">
        <v>655</v>
      </c>
      <c r="L221" s="5">
        <v>536</v>
      </c>
      <c r="M221" s="4">
        <v>441</v>
      </c>
      <c r="O221" s="7"/>
      <c r="P221" s="7"/>
    </row>
    <row r="222" spans="1:16" x14ac:dyDescent="0.35">
      <c r="A222" s="3" t="s">
        <v>13</v>
      </c>
      <c r="B222" t="s">
        <v>14</v>
      </c>
      <c r="C222" t="s">
        <v>73</v>
      </c>
      <c r="D222" t="s">
        <v>74</v>
      </c>
      <c r="F222" t="s">
        <v>83</v>
      </c>
      <c r="G222" t="s">
        <v>593</v>
      </c>
      <c r="H222" t="str">
        <f>MID(calc26[[#This Row],[SPONSOR]],1,31)</f>
        <v>MICROPORT CRM PTY LIMITED</v>
      </c>
      <c r="I222" t="s">
        <v>656</v>
      </c>
      <c r="J222" t="s">
        <v>657</v>
      </c>
      <c r="K222" t="s">
        <v>658</v>
      </c>
      <c r="L222" s="5">
        <v>26162</v>
      </c>
      <c r="M222" s="4">
        <v>24510</v>
      </c>
      <c r="O222" s="7"/>
      <c r="P222" s="7"/>
    </row>
    <row r="223" spans="1:16" x14ac:dyDescent="0.35">
      <c r="A223" s="3" t="s">
        <v>13</v>
      </c>
      <c r="B223" t="s">
        <v>14</v>
      </c>
      <c r="C223" t="s">
        <v>87</v>
      </c>
      <c r="D223" t="s">
        <v>88</v>
      </c>
      <c r="F223" t="s">
        <v>75</v>
      </c>
      <c r="G223" t="s">
        <v>593</v>
      </c>
      <c r="H223" t="str">
        <f>MID(calc26[[#This Row],[SPONSOR]],1,31)</f>
        <v>MICROPORT CRM PTY LIMITED</v>
      </c>
      <c r="I223" t="s">
        <v>659</v>
      </c>
      <c r="J223" t="s">
        <v>660</v>
      </c>
      <c r="K223" t="s">
        <v>661</v>
      </c>
      <c r="L223" s="5">
        <v>30346</v>
      </c>
      <c r="M223" s="4">
        <v>28869</v>
      </c>
      <c r="O223" s="7"/>
      <c r="P223" s="7"/>
    </row>
    <row r="224" spans="1:16" x14ac:dyDescent="0.35">
      <c r="A224" s="3" t="s">
        <v>13</v>
      </c>
      <c r="B224" t="s">
        <v>14</v>
      </c>
      <c r="C224" t="s">
        <v>15</v>
      </c>
      <c r="D224" t="s">
        <v>101</v>
      </c>
      <c r="G224" t="s">
        <v>593</v>
      </c>
      <c r="H224" t="str">
        <f>MID(calc26[[#This Row],[SPONSOR]],1,31)</f>
        <v>MICROPORT CRM PTY LIMITED</v>
      </c>
      <c r="I224" t="s">
        <v>662</v>
      </c>
      <c r="J224" t="s">
        <v>663</v>
      </c>
      <c r="K224" t="s">
        <v>664</v>
      </c>
      <c r="L224" s="5">
        <v>2554</v>
      </c>
      <c r="M224" s="4">
        <v>2028</v>
      </c>
      <c r="O224" s="7"/>
      <c r="P224" s="7"/>
    </row>
    <row r="225" spans="1:16" x14ac:dyDescent="0.35">
      <c r="A225" s="3" t="s">
        <v>13</v>
      </c>
      <c r="B225" t="s">
        <v>14</v>
      </c>
      <c r="C225" t="s">
        <v>87</v>
      </c>
      <c r="D225" t="s">
        <v>88</v>
      </c>
      <c r="F225" t="s">
        <v>75</v>
      </c>
      <c r="G225" t="s">
        <v>593</v>
      </c>
      <c r="H225" t="str">
        <f>MID(calc26[[#This Row],[SPONSOR]],1,31)</f>
        <v>MICROPORT CRM PTY LIMITED</v>
      </c>
      <c r="I225" t="s">
        <v>665</v>
      </c>
      <c r="J225" t="s">
        <v>660</v>
      </c>
      <c r="K225" t="s">
        <v>666</v>
      </c>
      <c r="L225" s="5">
        <v>30346</v>
      </c>
      <c r="M225" s="4">
        <v>28869</v>
      </c>
      <c r="O225" s="7"/>
      <c r="P225" s="7"/>
    </row>
    <row r="226" spans="1:16" x14ac:dyDescent="0.35">
      <c r="A226" s="3" t="s">
        <v>13</v>
      </c>
      <c r="B226" t="s">
        <v>14</v>
      </c>
      <c r="C226" t="s">
        <v>67</v>
      </c>
      <c r="D226" t="s">
        <v>68</v>
      </c>
      <c r="F226" t="s">
        <v>69</v>
      </c>
      <c r="G226" t="s">
        <v>593</v>
      </c>
      <c r="H226" t="str">
        <f>MID(calc26[[#This Row],[SPONSOR]],1,31)</f>
        <v>MICROPORT CRM PTY LIMITED</v>
      </c>
      <c r="I226" t="s">
        <v>667</v>
      </c>
      <c r="J226" t="s">
        <v>668</v>
      </c>
      <c r="K226" t="s">
        <v>669</v>
      </c>
      <c r="L226" s="5">
        <v>24367</v>
      </c>
      <c r="M226" s="4">
        <v>22650</v>
      </c>
      <c r="O226" s="7"/>
      <c r="P226" s="7"/>
    </row>
    <row r="227" spans="1:16" x14ac:dyDescent="0.35">
      <c r="A227" s="3" t="s">
        <v>13</v>
      </c>
      <c r="B227" t="s">
        <v>14</v>
      </c>
      <c r="C227" t="s">
        <v>87</v>
      </c>
      <c r="D227" t="s">
        <v>88</v>
      </c>
      <c r="F227" t="s">
        <v>83</v>
      </c>
      <c r="G227" t="s">
        <v>593</v>
      </c>
      <c r="H227" t="str">
        <f>MID(calc26[[#This Row],[SPONSOR]],1,31)</f>
        <v>MICROPORT CRM PTY LIMITED</v>
      </c>
      <c r="I227" t="s">
        <v>670</v>
      </c>
      <c r="J227" t="s">
        <v>671</v>
      </c>
      <c r="K227" t="s">
        <v>672</v>
      </c>
      <c r="L227" s="5">
        <v>29923</v>
      </c>
      <c r="M227" s="4">
        <v>28469</v>
      </c>
      <c r="O227" s="7"/>
      <c r="P227" s="7"/>
    </row>
    <row r="228" spans="1:16" x14ac:dyDescent="0.35">
      <c r="A228" s="3" t="s">
        <v>13</v>
      </c>
      <c r="B228" t="s">
        <v>14</v>
      </c>
      <c r="C228" t="s">
        <v>73</v>
      </c>
      <c r="D228" t="s">
        <v>74</v>
      </c>
      <c r="F228" t="s">
        <v>75</v>
      </c>
      <c r="G228" t="s">
        <v>593</v>
      </c>
      <c r="H228" t="str">
        <f>MID(calc26[[#This Row],[SPONSOR]],1,31)</f>
        <v>MICROPORT CRM PTY LIMITED</v>
      </c>
      <c r="I228" t="s">
        <v>673</v>
      </c>
      <c r="J228" t="s">
        <v>674</v>
      </c>
      <c r="K228" t="s">
        <v>675</v>
      </c>
      <c r="L228" s="5">
        <v>26619</v>
      </c>
      <c r="M228" s="4">
        <v>24954</v>
      </c>
      <c r="O228" s="7"/>
      <c r="P228" s="7"/>
    </row>
    <row r="229" spans="1:16" x14ac:dyDescent="0.35">
      <c r="A229" s="3" t="s">
        <v>13</v>
      </c>
      <c r="B229" t="s">
        <v>14</v>
      </c>
      <c r="C229" t="s">
        <v>67</v>
      </c>
      <c r="D229" t="s">
        <v>68</v>
      </c>
      <c r="F229" t="s">
        <v>79</v>
      </c>
      <c r="G229" t="s">
        <v>593</v>
      </c>
      <c r="H229" t="str">
        <f>MID(calc26[[#This Row],[SPONSOR]],1,31)</f>
        <v>MICROPORT CRM PTY LIMITED</v>
      </c>
      <c r="I229" t="s">
        <v>676</v>
      </c>
      <c r="J229" t="s">
        <v>677</v>
      </c>
      <c r="K229" t="s">
        <v>678</v>
      </c>
      <c r="L229" s="5">
        <v>23920</v>
      </c>
      <c r="M229" s="4">
        <v>22220</v>
      </c>
      <c r="O229" s="7"/>
      <c r="P229" s="7"/>
    </row>
    <row r="230" spans="1:16" x14ac:dyDescent="0.35">
      <c r="A230" s="3" t="s">
        <v>13</v>
      </c>
      <c r="B230" t="s">
        <v>14</v>
      </c>
      <c r="C230" t="s">
        <v>25</v>
      </c>
      <c r="D230" t="s">
        <v>26</v>
      </c>
      <c r="F230" t="s">
        <v>27</v>
      </c>
      <c r="G230" t="s">
        <v>593</v>
      </c>
      <c r="H230" t="str">
        <f>MID(calc26[[#This Row],[SPONSOR]],1,31)</f>
        <v>MICROPORT CRM PTY LIMITED</v>
      </c>
      <c r="I230" t="s">
        <v>679</v>
      </c>
      <c r="J230" t="s">
        <v>680</v>
      </c>
      <c r="K230" t="s">
        <v>681</v>
      </c>
      <c r="L230" s="5">
        <v>3276</v>
      </c>
      <c r="M230" s="4">
        <v>2355</v>
      </c>
      <c r="O230" s="7"/>
      <c r="P230" s="7"/>
    </row>
    <row r="231" spans="1:16" x14ac:dyDescent="0.35">
      <c r="A231" s="3" t="s">
        <v>13</v>
      </c>
      <c r="B231" t="s">
        <v>14</v>
      </c>
      <c r="C231" t="s">
        <v>15</v>
      </c>
      <c r="D231" t="s">
        <v>106</v>
      </c>
      <c r="G231" t="s">
        <v>682</v>
      </c>
      <c r="H231" t="str">
        <f>MID(calc26[[#This Row],[SPONSOR]],1,31)</f>
        <v>ABBOTT MEDICAL AUSTRALIA PTY LT</v>
      </c>
      <c r="I231" t="s">
        <v>683</v>
      </c>
      <c r="J231" t="s">
        <v>684</v>
      </c>
      <c r="K231" t="s">
        <v>685</v>
      </c>
      <c r="L231" s="5">
        <v>520</v>
      </c>
      <c r="M231" s="4">
        <v>420</v>
      </c>
      <c r="O231" s="7"/>
      <c r="P231" s="7"/>
    </row>
    <row r="232" spans="1:16" x14ac:dyDescent="0.35">
      <c r="A232" s="3" t="s">
        <v>13</v>
      </c>
      <c r="B232" t="s">
        <v>14</v>
      </c>
      <c r="C232" t="s">
        <v>25</v>
      </c>
      <c r="D232" t="s">
        <v>26</v>
      </c>
      <c r="G232" t="s">
        <v>682</v>
      </c>
      <c r="H232" t="str">
        <f>MID(calc26[[#This Row],[SPONSOR]],1,31)</f>
        <v>ABBOTT MEDICAL AUSTRALIA PTY LT</v>
      </c>
      <c r="I232" t="s">
        <v>686</v>
      </c>
      <c r="J232" t="s">
        <v>687</v>
      </c>
      <c r="K232" t="s">
        <v>688</v>
      </c>
      <c r="L232" s="5">
        <v>3276</v>
      </c>
      <c r="M232" s="4">
        <v>2355</v>
      </c>
      <c r="O232" s="7"/>
      <c r="P232" s="7"/>
    </row>
    <row r="233" spans="1:16" x14ac:dyDescent="0.35">
      <c r="A233" s="3" t="s">
        <v>13</v>
      </c>
      <c r="B233" t="s">
        <v>14</v>
      </c>
      <c r="C233" t="s">
        <v>15</v>
      </c>
      <c r="D233" t="s">
        <v>101</v>
      </c>
      <c r="F233" t="s">
        <v>102</v>
      </c>
      <c r="G233" t="s">
        <v>682</v>
      </c>
      <c r="H233" t="str">
        <f>MID(calc26[[#This Row],[SPONSOR]],1,31)</f>
        <v>ABBOTT MEDICAL AUSTRALIA PTY LT</v>
      </c>
      <c r="I233" t="s">
        <v>689</v>
      </c>
      <c r="J233" t="s">
        <v>690</v>
      </c>
      <c r="K233" t="s">
        <v>691</v>
      </c>
      <c r="L233" s="5">
        <v>2554</v>
      </c>
      <c r="M233" s="4">
        <v>2028</v>
      </c>
      <c r="O233" s="7"/>
      <c r="P233" s="7"/>
    </row>
    <row r="234" spans="1:16" x14ac:dyDescent="0.35">
      <c r="A234" s="3" t="s">
        <v>13</v>
      </c>
      <c r="B234" t="s">
        <v>14</v>
      </c>
      <c r="C234" t="s">
        <v>25</v>
      </c>
      <c r="D234" t="s">
        <v>26</v>
      </c>
      <c r="F234" t="s">
        <v>27</v>
      </c>
      <c r="G234" t="s">
        <v>682</v>
      </c>
      <c r="H234" t="str">
        <f>MID(calc26[[#This Row],[SPONSOR]],1,31)</f>
        <v>ABBOTT MEDICAL AUSTRALIA PTY LT</v>
      </c>
      <c r="I234" t="s">
        <v>692</v>
      </c>
      <c r="J234" t="s">
        <v>693</v>
      </c>
      <c r="K234" t="s">
        <v>694</v>
      </c>
      <c r="L234" s="5">
        <v>3276</v>
      </c>
      <c r="M234" s="4">
        <v>2355</v>
      </c>
      <c r="O234" s="7"/>
      <c r="P234" s="7"/>
    </row>
    <row r="235" spans="1:16" x14ac:dyDescent="0.35">
      <c r="A235" s="3" t="s">
        <v>13</v>
      </c>
      <c r="B235" t="s">
        <v>14</v>
      </c>
      <c r="C235" t="s">
        <v>15</v>
      </c>
      <c r="D235" t="s">
        <v>110</v>
      </c>
      <c r="G235" t="s">
        <v>682</v>
      </c>
      <c r="H235" t="str">
        <f>MID(calc26[[#This Row],[SPONSOR]],1,31)</f>
        <v>ABBOTT MEDICAL AUSTRALIA PTY LT</v>
      </c>
      <c r="I235" t="s">
        <v>695</v>
      </c>
      <c r="J235" t="s">
        <v>696</v>
      </c>
      <c r="K235" t="s">
        <v>697</v>
      </c>
      <c r="L235" s="5">
        <v>536</v>
      </c>
      <c r="M235" s="4">
        <v>441</v>
      </c>
      <c r="O235" s="7"/>
      <c r="P235" s="7"/>
    </row>
    <row r="236" spans="1:16" x14ac:dyDescent="0.35">
      <c r="A236" s="3" t="s">
        <v>13</v>
      </c>
      <c r="B236" t="s">
        <v>14</v>
      </c>
      <c r="C236" t="s">
        <v>15</v>
      </c>
      <c r="D236" t="s">
        <v>101</v>
      </c>
      <c r="G236" t="s">
        <v>682</v>
      </c>
      <c r="H236" t="str">
        <f>MID(calc26[[#This Row],[SPONSOR]],1,31)</f>
        <v>ABBOTT MEDICAL AUSTRALIA PTY LT</v>
      </c>
      <c r="I236" t="s">
        <v>698</v>
      </c>
      <c r="J236" t="s">
        <v>699</v>
      </c>
      <c r="K236" t="s">
        <v>700</v>
      </c>
      <c r="L236" s="5">
        <v>2554</v>
      </c>
      <c r="M236" s="4">
        <v>2028</v>
      </c>
      <c r="O236" s="7"/>
      <c r="P236" s="7"/>
    </row>
    <row r="237" spans="1:16" x14ac:dyDescent="0.35">
      <c r="A237" s="3" t="s">
        <v>13</v>
      </c>
      <c r="B237" t="s">
        <v>14</v>
      </c>
      <c r="C237" t="s">
        <v>25</v>
      </c>
      <c r="D237" t="s">
        <v>34</v>
      </c>
      <c r="F237" t="s">
        <v>27</v>
      </c>
      <c r="G237" t="s">
        <v>682</v>
      </c>
      <c r="H237" t="str">
        <f>MID(calc26[[#This Row],[SPONSOR]],1,31)</f>
        <v>ABBOTT MEDICAL AUSTRALIA PTY LT</v>
      </c>
      <c r="I237" t="s">
        <v>701</v>
      </c>
      <c r="J237" t="s">
        <v>702</v>
      </c>
      <c r="K237" t="s">
        <v>703</v>
      </c>
      <c r="L237" s="5">
        <v>3000</v>
      </c>
      <c r="M237" s="4">
        <v>2012</v>
      </c>
      <c r="O237" s="7"/>
      <c r="P237" s="7"/>
    </row>
    <row r="238" spans="1:16" x14ac:dyDescent="0.35">
      <c r="A238" s="3" t="s">
        <v>13</v>
      </c>
      <c r="B238" t="s">
        <v>14</v>
      </c>
      <c r="C238" t="s">
        <v>87</v>
      </c>
      <c r="D238" t="s">
        <v>88</v>
      </c>
      <c r="F238" t="s">
        <v>83</v>
      </c>
      <c r="G238" t="s">
        <v>682</v>
      </c>
      <c r="H238" t="str">
        <f>MID(calc26[[#This Row],[SPONSOR]],1,31)</f>
        <v>ABBOTT MEDICAL AUSTRALIA PTY LT</v>
      </c>
      <c r="I238" t="s">
        <v>704</v>
      </c>
      <c r="J238" t="s">
        <v>705</v>
      </c>
      <c r="K238" t="s">
        <v>706</v>
      </c>
      <c r="L238" s="5">
        <v>29923</v>
      </c>
      <c r="M238" s="4">
        <v>28469</v>
      </c>
      <c r="O238" s="7"/>
      <c r="P238" s="7"/>
    </row>
    <row r="239" spans="1:16" x14ac:dyDescent="0.35">
      <c r="A239" s="3" t="s">
        <v>13</v>
      </c>
      <c r="B239" t="s">
        <v>14</v>
      </c>
      <c r="C239" t="s">
        <v>87</v>
      </c>
      <c r="D239" t="s">
        <v>88</v>
      </c>
      <c r="F239" t="s">
        <v>83</v>
      </c>
      <c r="G239" t="s">
        <v>682</v>
      </c>
      <c r="H239" t="str">
        <f>MID(calc26[[#This Row],[SPONSOR]],1,31)</f>
        <v>ABBOTT MEDICAL AUSTRALIA PTY LT</v>
      </c>
      <c r="I239" t="s">
        <v>707</v>
      </c>
      <c r="J239" t="s">
        <v>705</v>
      </c>
      <c r="K239" t="s">
        <v>708</v>
      </c>
      <c r="L239" s="5">
        <v>29923</v>
      </c>
      <c r="M239" s="4">
        <v>28469</v>
      </c>
      <c r="O239" s="7"/>
      <c r="P239" s="7"/>
    </row>
    <row r="240" spans="1:16" x14ac:dyDescent="0.35">
      <c r="A240" s="3" t="s">
        <v>13</v>
      </c>
      <c r="B240" t="s">
        <v>14</v>
      </c>
      <c r="C240" t="s">
        <v>87</v>
      </c>
      <c r="D240" t="s">
        <v>88</v>
      </c>
      <c r="F240" t="s">
        <v>75</v>
      </c>
      <c r="G240" t="s">
        <v>682</v>
      </c>
      <c r="H240" t="str">
        <f>MID(calc26[[#This Row],[SPONSOR]],1,31)</f>
        <v>ABBOTT MEDICAL AUSTRALIA PTY LT</v>
      </c>
      <c r="I240" t="s">
        <v>709</v>
      </c>
      <c r="J240" t="s">
        <v>710</v>
      </c>
      <c r="K240" t="s">
        <v>711</v>
      </c>
      <c r="L240" s="5">
        <v>30346</v>
      </c>
      <c r="M240" s="4">
        <v>28869</v>
      </c>
      <c r="O240" s="7"/>
      <c r="P240" s="7"/>
    </row>
    <row r="241" spans="1:16" x14ac:dyDescent="0.35">
      <c r="A241" s="3" t="s">
        <v>13</v>
      </c>
      <c r="B241" t="s">
        <v>14</v>
      </c>
      <c r="C241" t="s">
        <v>73</v>
      </c>
      <c r="D241" t="s">
        <v>74</v>
      </c>
      <c r="F241" t="s">
        <v>83</v>
      </c>
      <c r="G241" t="s">
        <v>682</v>
      </c>
      <c r="H241" t="str">
        <f>MID(calc26[[#This Row],[SPONSOR]],1,31)</f>
        <v>ABBOTT MEDICAL AUSTRALIA PTY LT</v>
      </c>
      <c r="I241" t="s">
        <v>712</v>
      </c>
      <c r="J241" t="s">
        <v>713</v>
      </c>
      <c r="K241" t="s">
        <v>714</v>
      </c>
      <c r="L241" s="5">
        <v>26162</v>
      </c>
      <c r="M241" s="4">
        <v>24510</v>
      </c>
      <c r="O241" s="7"/>
      <c r="P241" s="7"/>
    </row>
    <row r="242" spans="1:16" x14ac:dyDescent="0.35">
      <c r="A242" s="3" t="s">
        <v>13</v>
      </c>
      <c r="B242" t="s">
        <v>14</v>
      </c>
      <c r="C242" t="s">
        <v>73</v>
      </c>
      <c r="D242" t="s">
        <v>74</v>
      </c>
      <c r="F242" t="s">
        <v>75</v>
      </c>
      <c r="G242" t="s">
        <v>682</v>
      </c>
      <c r="H242" t="str">
        <f>MID(calc26[[#This Row],[SPONSOR]],1,31)</f>
        <v>ABBOTT MEDICAL AUSTRALIA PTY LT</v>
      </c>
      <c r="I242" t="s">
        <v>715</v>
      </c>
      <c r="J242" t="s">
        <v>716</v>
      </c>
      <c r="K242" t="s">
        <v>717</v>
      </c>
      <c r="L242" s="5">
        <v>26619</v>
      </c>
      <c r="M242" s="4">
        <v>24954</v>
      </c>
      <c r="O242" s="7"/>
      <c r="P242" s="7"/>
    </row>
    <row r="243" spans="1:16" x14ac:dyDescent="0.35">
      <c r="A243" s="3" t="s">
        <v>13</v>
      </c>
      <c r="B243" t="s">
        <v>14</v>
      </c>
      <c r="C243" t="s">
        <v>67</v>
      </c>
      <c r="D243" t="s">
        <v>68</v>
      </c>
      <c r="F243" t="s">
        <v>79</v>
      </c>
      <c r="G243" t="s">
        <v>682</v>
      </c>
      <c r="H243" t="str">
        <f>MID(calc26[[#This Row],[SPONSOR]],1,31)</f>
        <v>ABBOTT MEDICAL AUSTRALIA PTY LT</v>
      </c>
      <c r="I243" t="s">
        <v>718</v>
      </c>
      <c r="J243" t="s">
        <v>719</v>
      </c>
      <c r="K243" t="s">
        <v>720</v>
      </c>
      <c r="L243" s="5">
        <v>23920</v>
      </c>
      <c r="M243" s="4">
        <v>22220</v>
      </c>
      <c r="O243" s="7"/>
      <c r="P243" s="7"/>
    </row>
    <row r="244" spans="1:16" x14ac:dyDescent="0.35">
      <c r="A244" s="3" t="s">
        <v>13</v>
      </c>
      <c r="B244" t="s">
        <v>14</v>
      </c>
      <c r="C244" t="s">
        <v>73</v>
      </c>
      <c r="D244" t="s">
        <v>74</v>
      </c>
      <c r="F244" t="s">
        <v>83</v>
      </c>
      <c r="G244" t="s">
        <v>682</v>
      </c>
      <c r="H244" t="str">
        <f>MID(calc26[[#This Row],[SPONSOR]],1,31)</f>
        <v>ABBOTT MEDICAL AUSTRALIA PTY LT</v>
      </c>
      <c r="I244" t="s">
        <v>721</v>
      </c>
      <c r="J244" t="s">
        <v>722</v>
      </c>
      <c r="K244" t="s">
        <v>723</v>
      </c>
      <c r="L244" s="5">
        <v>26162</v>
      </c>
      <c r="M244" s="4">
        <v>24510</v>
      </c>
      <c r="O244" s="7"/>
      <c r="P244" s="7"/>
    </row>
    <row r="245" spans="1:16" x14ac:dyDescent="0.35">
      <c r="A245" s="3" t="s">
        <v>13</v>
      </c>
      <c r="B245" t="s">
        <v>14</v>
      </c>
      <c r="C245" t="s">
        <v>87</v>
      </c>
      <c r="D245" t="s">
        <v>88</v>
      </c>
      <c r="F245" t="s">
        <v>75</v>
      </c>
      <c r="G245" t="s">
        <v>682</v>
      </c>
      <c r="H245" t="str">
        <f>MID(calc26[[#This Row],[SPONSOR]],1,31)</f>
        <v>ABBOTT MEDICAL AUSTRALIA PTY LT</v>
      </c>
      <c r="I245" t="s">
        <v>724</v>
      </c>
      <c r="J245" t="s">
        <v>705</v>
      </c>
      <c r="K245" t="s">
        <v>725</v>
      </c>
      <c r="L245" s="5">
        <v>30346</v>
      </c>
      <c r="M245" s="4">
        <v>28869</v>
      </c>
      <c r="O245" s="7"/>
      <c r="P245" s="7"/>
    </row>
    <row r="246" spans="1:16" x14ac:dyDescent="0.35">
      <c r="A246" s="3" t="s">
        <v>13</v>
      </c>
      <c r="B246" t="s">
        <v>14</v>
      </c>
      <c r="C246" t="s">
        <v>73</v>
      </c>
      <c r="D246" t="s">
        <v>74</v>
      </c>
      <c r="F246" t="s">
        <v>75</v>
      </c>
      <c r="G246" t="s">
        <v>682</v>
      </c>
      <c r="H246" t="str">
        <f>MID(calc26[[#This Row],[SPONSOR]],1,31)</f>
        <v>ABBOTT MEDICAL AUSTRALIA PTY LT</v>
      </c>
      <c r="I246" t="s">
        <v>726</v>
      </c>
      <c r="J246" t="s">
        <v>727</v>
      </c>
      <c r="K246" t="s">
        <v>728</v>
      </c>
      <c r="L246" s="5">
        <v>26619</v>
      </c>
      <c r="M246" s="4">
        <v>24954</v>
      </c>
      <c r="O246" s="7"/>
      <c r="P246" s="7"/>
    </row>
    <row r="247" spans="1:16" x14ac:dyDescent="0.35">
      <c r="A247" s="3" t="s">
        <v>13</v>
      </c>
      <c r="B247" t="s">
        <v>14</v>
      </c>
      <c r="C247" t="s">
        <v>67</v>
      </c>
      <c r="D247" t="s">
        <v>68</v>
      </c>
      <c r="F247" t="s">
        <v>69</v>
      </c>
      <c r="G247" t="s">
        <v>682</v>
      </c>
      <c r="H247" t="str">
        <f>MID(calc26[[#This Row],[SPONSOR]],1,31)</f>
        <v>ABBOTT MEDICAL AUSTRALIA PTY LT</v>
      </c>
      <c r="I247" t="s">
        <v>729</v>
      </c>
      <c r="J247" t="s">
        <v>730</v>
      </c>
      <c r="K247" t="s">
        <v>731</v>
      </c>
      <c r="L247" s="5">
        <v>24367</v>
      </c>
      <c r="M247" s="4">
        <v>22650</v>
      </c>
      <c r="O247" s="7"/>
      <c r="P247" s="7"/>
    </row>
    <row r="248" spans="1:16" x14ac:dyDescent="0.35">
      <c r="A248" s="3" t="s">
        <v>13</v>
      </c>
      <c r="B248" t="s">
        <v>14</v>
      </c>
      <c r="C248" t="s">
        <v>67</v>
      </c>
      <c r="D248" t="s">
        <v>68</v>
      </c>
      <c r="F248" t="s">
        <v>79</v>
      </c>
      <c r="G248" t="s">
        <v>682</v>
      </c>
      <c r="H248" t="str">
        <f>MID(calc26[[#This Row],[SPONSOR]],1,31)</f>
        <v>ABBOTT MEDICAL AUSTRALIA PTY LT</v>
      </c>
      <c r="I248" t="s">
        <v>732</v>
      </c>
      <c r="J248" t="s">
        <v>733</v>
      </c>
      <c r="K248" t="s">
        <v>734</v>
      </c>
      <c r="L248" s="5">
        <v>23920</v>
      </c>
      <c r="M248" s="4">
        <v>22220</v>
      </c>
      <c r="O248" s="7"/>
      <c r="P248" s="7"/>
    </row>
    <row r="249" spans="1:16" x14ac:dyDescent="0.35">
      <c r="A249" s="3" t="s">
        <v>13</v>
      </c>
      <c r="B249" t="s">
        <v>14</v>
      </c>
      <c r="C249" t="s">
        <v>119</v>
      </c>
      <c r="D249" t="s">
        <v>120</v>
      </c>
      <c r="F249" t="s">
        <v>58</v>
      </c>
      <c r="G249" t="s">
        <v>682</v>
      </c>
      <c r="H249" t="str">
        <f>MID(calc26[[#This Row],[SPONSOR]],1,31)</f>
        <v>ABBOTT MEDICAL AUSTRALIA PTY LT</v>
      </c>
      <c r="I249" t="s">
        <v>735</v>
      </c>
      <c r="J249" t="s">
        <v>736</v>
      </c>
      <c r="K249" t="s">
        <v>737</v>
      </c>
      <c r="L249" s="5">
        <v>9004</v>
      </c>
      <c r="M249" s="4">
        <v>9004</v>
      </c>
      <c r="O249" s="7"/>
      <c r="P249" s="7"/>
    </row>
    <row r="250" spans="1:16" x14ac:dyDescent="0.35">
      <c r="A250" s="3" t="s">
        <v>13</v>
      </c>
      <c r="B250" t="s">
        <v>14</v>
      </c>
      <c r="C250" t="s">
        <v>25</v>
      </c>
      <c r="D250" t="s">
        <v>26</v>
      </c>
      <c r="F250" t="s">
        <v>27</v>
      </c>
      <c r="G250" t="s">
        <v>682</v>
      </c>
      <c r="H250" t="str">
        <f>MID(calc26[[#This Row],[SPONSOR]],1,31)</f>
        <v>ABBOTT MEDICAL AUSTRALIA PTY LT</v>
      </c>
      <c r="I250" t="s">
        <v>738</v>
      </c>
      <c r="J250" t="s">
        <v>739</v>
      </c>
      <c r="K250" t="s">
        <v>740</v>
      </c>
      <c r="L250" s="5">
        <v>3276</v>
      </c>
      <c r="M250" s="4">
        <v>2355</v>
      </c>
      <c r="O250" s="7"/>
      <c r="P250" s="7"/>
    </row>
    <row r="251" spans="1:16" x14ac:dyDescent="0.35">
      <c r="A251" s="3" t="s">
        <v>13</v>
      </c>
      <c r="B251" t="s">
        <v>14</v>
      </c>
      <c r="C251" t="s">
        <v>25</v>
      </c>
      <c r="D251" t="s">
        <v>34</v>
      </c>
      <c r="F251" t="s">
        <v>27</v>
      </c>
      <c r="G251" t="s">
        <v>682</v>
      </c>
      <c r="H251" t="str">
        <f>MID(calc26[[#This Row],[SPONSOR]],1,31)</f>
        <v>ABBOTT MEDICAL AUSTRALIA PTY LT</v>
      </c>
      <c r="I251" t="s">
        <v>741</v>
      </c>
      <c r="J251" t="s">
        <v>742</v>
      </c>
      <c r="K251" t="s">
        <v>743</v>
      </c>
      <c r="L251" s="5">
        <v>3000</v>
      </c>
      <c r="M251" s="4">
        <v>2012</v>
      </c>
      <c r="O251" s="7"/>
      <c r="P251" s="7"/>
    </row>
    <row r="252" spans="1:16" x14ac:dyDescent="0.35">
      <c r="A252" s="3" t="s">
        <v>13</v>
      </c>
      <c r="B252" t="s">
        <v>14</v>
      </c>
      <c r="C252" t="s">
        <v>62</v>
      </c>
      <c r="D252" t="s">
        <v>63</v>
      </c>
      <c r="F252" t="s">
        <v>58</v>
      </c>
      <c r="G252" t="s">
        <v>682</v>
      </c>
      <c r="H252" t="str">
        <f>MID(calc26[[#This Row],[SPONSOR]],1,31)</f>
        <v>ABBOTT MEDICAL AUSTRALIA PTY LT</v>
      </c>
      <c r="I252" t="s">
        <v>744</v>
      </c>
      <c r="J252" t="s">
        <v>745</v>
      </c>
      <c r="K252" t="s">
        <v>746</v>
      </c>
      <c r="L252" s="5">
        <v>3662</v>
      </c>
      <c r="M252" s="4">
        <v>3593</v>
      </c>
      <c r="O252" s="7"/>
      <c r="P252" s="7"/>
    </row>
    <row r="253" spans="1:16" x14ac:dyDescent="0.35">
      <c r="A253" s="3" t="s">
        <v>13</v>
      </c>
      <c r="B253" t="s">
        <v>14</v>
      </c>
      <c r="C253" t="s">
        <v>56</v>
      </c>
      <c r="D253" t="s">
        <v>57</v>
      </c>
      <c r="F253" t="s">
        <v>58</v>
      </c>
      <c r="G253" t="s">
        <v>682</v>
      </c>
      <c r="H253" t="str">
        <f>MID(calc26[[#This Row],[SPONSOR]],1,31)</f>
        <v>ABBOTT MEDICAL AUSTRALIA PTY LT</v>
      </c>
      <c r="I253" t="s">
        <v>747</v>
      </c>
      <c r="J253" t="s">
        <v>748</v>
      </c>
      <c r="K253" t="s">
        <v>749</v>
      </c>
      <c r="L253" s="5">
        <v>5980</v>
      </c>
      <c r="M253" s="4">
        <v>5448</v>
      </c>
      <c r="O253" s="7"/>
      <c r="P253" s="7"/>
    </row>
    <row r="254" spans="1:16" x14ac:dyDescent="0.35">
      <c r="A254" s="3" t="s">
        <v>13</v>
      </c>
      <c r="B254" t="s">
        <v>14</v>
      </c>
      <c r="C254" t="s">
        <v>62</v>
      </c>
      <c r="D254" t="s">
        <v>63</v>
      </c>
      <c r="F254" t="s">
        <v>58</v>
      </c>
      <c r="G254" t="s">
        <v>682</v>
      </c>
      <c r="H254" t="str">
        <f>MID(calc26[[#This Row],[SPONSOR]],1,31)</f>
        <v>ABBOTT MEDICAL AUSTRALIA PTY LT</v>
      </c>
      <c r="I254" t="s">
        <v>750</v>
      </c>
      <c r="J254" t="s">
        <v>751</v>
      </c>
      <c r="K254" t="s">
        <v>752</v>
      </c>
      <c r="L254" s="5">
        <v>3662</v>
      </c>
      <c r="M254" s="4">
        <v>3593</v>
      </c>
      <c r="O254" s="7"/>
      <c r="P254" s="7"/>
    </row>
    <row r="255" spans="1:16" x14ac:dyDescent="0.35">
      <c r="A255" s="3" t="s">
        <v>13</v>
      </c>
      <c r="B255" t="s">
        <v>14</v>
      </c>
      <c r="C255" t="s">
        <v>56</v>
      </c>
      <c r="D255" t="s">
        <v>57</v>
      </c>
      <c r="F255" t="s">
        <v>58</v>
      </c>
      <c r="G255" t="s">
        <v>682</v>
      </c>
      <c r="H255" t="str">
        <f>MID(calc26[[#This Row],[SPONSOR]],1,31)</f>
        <v>ABBOTT MEDICAL AUSTRALIA PTY LT</v>
      </c>
      <c r="I255" t="s">
        <v>753</v>
      </c>
      <c r="J255" t="s">
        <v>754</v>
      </c>
      <c r="K255" t="s">
        <v>755</v>
      </c>
      <c r="L255" s="5">
        <v>5980</v>
      </c>
      <c r="M255" s="4">
        <v>5448</v>
      </c>
      <c r="O255" s="7"/>
      <c r="P255" s="7"/>
    </row>
    <row r="256" spans="1:16" x14ac:dyDescent="0.35">
      <c r="A256" s="3" t="s">
        <v>13</v>
      </c>
      <c r="B256" t="s">
        <v>14</v>
      </c>
      <c r="C256" t="s">
        <v>43</v>
      </c>
      <c r="D256" t="s">
        <v>44</v>
      </c>
      <c r="G256" t="s">
        <v>682</v>
      </c>
      <c r="H256" t="str">
        <f>MID(calc26[[#This Row],[SPONSOR]],1,31)</f>
        <v>ABBOTT MEDICAL AUSTRALIA PTY LT</v>
      </c>
      <c r="I256" t="s">
        <v>756</v>
      </c>
      <c r="J256" t="s">
        <v>757</v>
      </c>
      <c r="K256" t="s">
        <v>758</v>
      </c>
      <c r="L256" s="5">
        <v>54</v>
      </c>
      <c r="M256" s="4">
        <v>54</v>
      </c>
      <c r="O256" s="7"/>
      <c r="P256" s="7"/>
    </row>
    <row r="257" spans="1:16" x14ac:dyDescent="0.35">
      <c r="A257" s="3" t="s">
        <v>13</v>
      </c>
      <c r="B257" t="s">
        <v>14</v>
      </c>
      <c r="C257" t="s">
        <v>43</v>
      </c>
      <c r="D257" t="s">
        <v>44</v>
      </c>
      <c r="G257" t="s">
        <v>682</v>
      </c>
      <c r="H257" t="str">
        <f>MID(calc26[[#This Row],[SPONSOR]],1,31)</f>
        <v>ABBOTT MEDICAL AUSTRALIA PTY LT</v>
      </c>
      <c r="I257" t="s">
        <v>48</v>
      </c>
      <c r="J257" t="s">
        <v>49</v>
      </c>
      <c r="K257" t="s">
        <v>759</v>
      </c>
      <c r="L257" s="5">
        <v>54</v>
      </c>
      <c r="M257" s="4">
        <v>54</v>
      </c>
      <c r="O257" s="7"/>
      <c r="P257" s="7"/>
    </row>
    <row r="258" spans="1:16" x14ac:dyDescent="0.35">
      <c r="A258" s="3" t="s">
        <v>13</v>
      </c>
      <c r="B258" t="s">
        <v>14</v>
      </c>
      <c r="C258" t="s">
        <v>133</v>
      </c>
      <c r="D258" t="s">
        <v>134</v>
      </c>
      <c r="G258" t="s">
        <v>682</v>
      </c>
      <c r="H258" t="str">
        <f>MID(calc26[[#This Row],[SPONSOR]],1,31)</f>
        <v>ABBOTT MEDICAL AUSTRALIA PTY LT</v>
      </c>
      <c r="I258" t="s">
        <v>760</v>
      </c>
      <c r="J258" t="s">
        <v>761</v>
      </c>
      <c r="K258" t="s">
        <v>762</v>
      </c>
      <c r="L258" s="5">
        <v>229</v>
      </c>
      <c r="M258" s="4">
        <v>196</v>
      </c>
      <c r="O258" s="7"/>
      <c r="P258" s="7"/>
    </row>
    <row r="259" spans="1:16" x14ac:dyDescent="0.35">
      <c r="A259" s="3" t="s">
        <v>13</v>
      </c>
      <c r="B259" t="s">
        <v>14</v>
      </c>
      <c r="C259" t="s">
        <v>119</v>
      </c>
      <c r="D259" t="s">
        <v>120</v>
      </c>
      <c r="F259" t="s">
        <v>58</v>
      </c>
      <c r="G259" t="s">
        <v>682</v>
      </c>
      <c r="H259" t="str">
        <f>MID(calc26[[#This Row],[SPONSOR]],1,31)</f>
        <v>ABBOTT MEDICAL AUSTRALIA PTY LT</v>
      </c>
      <c r="I259" t="s">
        <v>763</v>
      </c>
      <c r="J259" t="s">
        <v>764</v>
      </c>
      <c r="K259" t="s">
        <v>765</v>
      </c>
      <c r="L259" s="5">
        <v>9004</v>
      </c>
      <c r="M259" s="4">
        <v>9004</v>
      </c>
      <c r="O259" s="7"/>
      <c r="P259" s="7"/>
    </row>
    <row r="260" spans="1:16" x14ac:dyDescent="0.35">
      <c r="A260" s="3" t="s">
        <v>13</v>
      </c>
      <c r="B260" t="s">
        <v>14</v>
      </c>
      <c r="C260" t="s">
        <v>67</v>
      </c>
      <c r="D260" t="s">
        <v>68</v>
      </c>
      <c r="F260" t="s">
        <v>525</v>
      </c>
      <c r="G260" t="s">
        <v>682</v>
      </c>
      <c r="H260" t="str">
        <f>MID(calc26[[#This Row],[SPONSOR]],1,31)</f>
        <v>ABBOTT MEDICAL AUSTRALIA PTY LT</v>
      </c>
      <c r="I260" t="s">
        <v>766</v>
      </c>
      <c r="J260" t="s">
        <v>767</v>
      </c>
      <c r="K260" t="s">
        <v>768</v>
      </c>
      <c r="L260" s="5">
        <v>25817</v>
      </c>
      <c r="M260" s="4">
        <v>24100</v>
      </c>
      <c r="O260" s="7"/>
      <c r="P260" s="7"/>
    </row>
    <row r="261" spans="1:16" x14ac:dyDescent="0.35">
      <c r="A261" s="3" t="s">
        <v>13</v>
      </c>
      <c r="B261" t="s">
        <v>14</v>
      </c>
      <c r="C261" t="s">
        <v>73</v>
      </c>
      <c r="D261" t="s">
        <v>74</v>
      </c>
      <c r="F261" t="s">
        <v>525</v>
      </c>
      <c r="G261" t="s">
        <v>682</v>
      </c>
      <c r="H261" t="str">
        <f>MID(calc26[[#This Row],[SPONSOR]],1,31)</f>
        <v>ABBOTT MEDICAL AUSTRALIA PTY LT</v>
      </c>
      <c r="I261" t="s">
        <v>769</v>
      </c>
      <c r="J261" t="s">
        <v>770</v>
      </c>
      <c r="K261" t="s">
        <v>771</v>
      </c>
      <c r="L261" s="5">
        <v>28069</v>
      </c>
      <c r="M261" s="4">
        <v>26404</v>
      </c>
      <c r="O261" s="7"/>
      <c r="P261" s="7"/>
    </row>
    <row r="262" spans="1:16" x14ac:dyDescent="0.35">
      <c r="A262" s="3" t="s">
        <v>13</v>
      </c>
      <c r="B262" t="s">
        <v>14</v>
      </c>
      <c r="C262" t="s">
        <v>87</v>
      </c>
      <c r="D262" t="s">
        <v>88</v>
      </c>
      <c r="F262" t="s">
        <v>525</v>
      </c>
      <c r="G262" t="s">
        <v>682</v>
      </c>
      <c r="H262" t="str">
        <f>MID(calc26[[#This Row],[SPONSOR]],1,31)</f>
        <v>ABBOTT MEDICAL AUSTRALIA PTY LT</v>
      </c>
      <c r="I262" t="s">
        <v>772</v>
      </c>
      <c r="J262" t="s">
        <v>710</v>
      </c>
      <c r="K262" t="s">
        <v>773</v>
      </c>
      <c r="L262" s="5">
        <v>31796</v>
      </c>
      <c r="M262" s="4">
        <v>30319</v>
      </c>
      <c r="O262" s="7"/>
      <c r="P262" s="7"/>
    </row>
    <row r="263" spans="1:16" x14ac:dyDescent="0.35">
      <c r="A263" s="3" t="s">
        <v>13</v>
      </c>
      <c r="B263" t="s">
        <v>14</v>
      </c>
      <c r="C263" t="s">
        <v>43</v>
      </c>
      <c r="D263" t="s">
        <v>44</v>
      </c>
      <c r="G263" t="s">
        <v>682</v>
      </c>
      <c r="H263" t="str">
        <f>MID(calc26[[#This Row],[SPONSOR]],1,31)</f>
        <v>ABBOTT MEDICAL AUSTRALIA PTY LT</v>
      </c>
      <c r="I263" t="s">
        <v>774</v>
      </c>
      <c r="J263" t="s">
        <v>775</v>
      </c>
      <c r="K263" t="s">
        <v>776</v>
      </c>
      <c r="L263" s="5">
        <v>54</v>
      </c>
      <c r="M263" s="4">
        <v>54</v>
      </c>
      <c r="O263" s="7"/>
      <c r="P263" s="7"/>
    </row>
    <row r="264" spans="1:16" x14ac:dyDescent="0.35">
      <c r="A264" s="3" t="s">
        <v>13</v>
      </c>
      <c r="B264" t="s">
        <v>14</v>
      </c>
      <c r="C264" t="s">
        <v>15</v>
      </c>
      <c r="D264" t="s">
        <v>110</v>
      </c>
      <c r="F264" t="s">
        <v>102</v>
      </c>
      <c r="G264" t="s">
        <v>682</v>
      </c>
      <c r="H264" t="str">
        <f>MID(calc26[[#This Row],[SPONSOR]],1,31)</f>
        <v>ABBOTT MEDICAL AUSTRALIA PTY LT</v>
      </c>
      <c r="I264" t="s">
        <v>777</v>
      </c>
      <c r="J264" t="s">
        <v>778</v>
      </c>
      <c r="K264" t="s">
        <v>779</v>
      </c>
      <c r="L264" s="5">
        <v>1284</v>
      </c>
      <c r="M264" s="4">
        <v>1136</v>
      </c>
      <c r="O264" s="7"/>
      <c r="P264" s="7"/>
    </row>
    <row r="265" spans="1:16" x14ac:dyDescent="0.35">
      <c r="A265" s="3" t="s">
        <v>13</v>
      </c>
      <c r="B265" t="s">
        <v>780</v>
      </c>
      <c r="C265" t="s">
        <v>119</v>
      </c>
      <c r="D265" t="s">
        <v>120</v>
      </c>
      <c r="F265" t="s">
        <v>58</v>
      </c>
      <c r="G265" t="s">
        <v>181</v>
      </c>
      <c r="H265" t="str">
        <f>MID(calc26[[#This Row],[SPONSOR]],1,31)</f>
        <v>Biotronik Australia Pty Ltd</v>
      </c>
      <c r="I265" t="s">
        <v>781</v>
      </c>
      <c r="J265" t="s">
        <v>782</v>
      </c>
      <c r="K265" t="s">
        <v>783</v>
      </c>
      <c r="L265" s="4">
        <v>9004</v>
      </c>
      <c r="M265" s="4">
        <v>9004</v>
      </c>
    </row>
    <row r="266" spans="1:16" x14ac:dyDescent="0.35">
      <c r="A266" s="3" t="s">
        <v>13</v>
      </c>
      <c r="B266" t="s">
        <v>780</v>
      </c>
      <c r="C266" t="s">
        <v>62</v>
      </c>
      <c r="D266" t="s">
        <v>63</v>
      </c>
      <c r="F266" t="s">
        <v>58</v>
      </c>
      <c r="G266" t="s">
        <v>181</v>
      </c>
      <c r="H266" t="str">
        <f>MID(calc26[[#This Row],[SPONSOR]],1,31)</f>
        <v>Biotronik Australia Pty Ltd</v>
      </c>
      <c r="I266" t="s">
        <v>784</v>
      </c>
      <c r="J266" t="s">
        <v>785</v>
      </c>
      <c r="K266" t="s">
        <v>786</v>
      </c>
      <c r="L266" s="4">
        <v>3662</v>
      </c>
      <c r="M266" s="4">
        <v>3593</v>
      </c>
    </row>
    <row r="267" spans="1:16" x14ac:dyDescent="0.35">
      <c r="A267" s="3" t="s">
        <v>13</v>
      </c>
      <c r="B267" t="s">
        <v>780</v>
      </c>
      <c r="C267" s="9" t="s">
        <v>56</v>
      </c>
      <c r="D267" s="9" t="s">
        <v>57</v>
      </c>
      <c r="F267" s="9" t="s">
        <v>197</v>
      </c>
      <c r="G267" s="9" t="s">
        <v>787</v>
      </c>
      <c r="H267" t="str">
        <f>MID(calc26[[#This Row],[SPONSOR]],1,31)</f>
        <v>BIOTRONIK AUSTRALIA PTY LIMITED</v>
      </c>
      <c r="I267" s="9" t="s">
        <v>788</v>
      </c>
      <c r="J267" s="9" t="s">
        <v>789</v>
      </c>
      <c r="K267" s="9" t="s">
        <v>790</v>
      </c>
      <c r="L267" s="4">
        <v>6870</v>
      </c>
      <c r="M267" s="4">
        <v>6573</v>
      </c>
    </row>
    <row r="268" spans="1:16" x14ac:dyDescent="0.35">
      <c r="A268" s="3" t="s">
        <v>13</v>
      </c>
      <c r="B268" t="s">
        <v>780</v>
      </c>
      <c r="C268" s="9" t="s">
        <v>62</v>
      </c>
      <c r="D268" s="9" t="s">
        <v>63</v>
      </c>
      <c r="F268" s="9" t="s">
        <v>58</v>
      </c>
      <c r="G268" s="9" t="s">
        <v>787</v>
      </c>
      <c r="H268" t="str">
        <f>MID(calc26[[#This Row],[SPONSOR]],1,31)</f>
        <v>BIOTRONIK AUSTRALIA PTY LIMITED</v>
      </c>
      <c r="I268" s="9" t="s">
        <v>791</v>
      </c>
      <c r="J268" s="9" t="s">
        <v>792</v>
      </c>
      <c r="K268" s="9" t="s">
        <v>793</v>
      </c>
      <c r="L268" s="4">
        <v>3662</v>
      </c>
      <c r="M268" s="4">
        <v>3593</v>
      </c>
    </row>
    <row r="269" spans="1:16" x14ac:dyDescent="0.35">
      <c r="A269" s="3" t="s">
        <v>13</v>
      </c>
      <c r="B269" t="s">
        <v>780</v>
      </c>
      <c r="C269" s="9" t="s">
        <v>119</v>
      </c>
      <c r="D269" s="9" t="s">
        <v>120</v>
      </c>
      <c r="F269" s="9" t="s">
        <v>58</v>
      </c>
      <c r="G269" s="9" t="s">
        <v>787</v>
      </c>
      <c r="H269" t="str">
        <f>MID(calc26[[#This Row],[SPONSOR]],1,31)</f>
        <v>BIOTRONIK AUSTRALIA PTY LIMITED</v>
      </c>
      <c r="I269" s="9" t="s">
        <v>794</v>
      </c>
      <c r="J269" s="9" t="s">
        <v>795</v>
      </c>
      <c r="K269" s="9" t="s">
        <v>796</v>
      </c>
      <c r="L269" s="4">
        <v>9004</v>
      </c>
      <c r="M269" s="4">
        <v>9004</v>
      </c>
    </row>
    <row r="270" spans="1:16" x14ac:dyDescent="0.35">
      <c r="A270" s="3" t="s">
        <v>13</v>
      </c>
      <c r="B270" t="s">
        <v>780</v>
      </c>
      <c r="C270" s="9" t="s">
        <v>67</v>
      </c>
      <c r="D270" s="9" t="s">
        <v>797</v>
      </c>
      <c r="F270" s="9"/>
      <c r="G270" s="9" t="s">
        <v>798</v>
      </c>
      <c r="H270" t="str">
        <f>MID(calc26[[#This Row],[SPONSOR]],1,31)</f>
        <v>MEDTRONIC AUSTRALASIA PTY LTD</v>
      </c>
      <c r="I270" s="9" t="s">
        <v>799</v>
      </c>
      <c r="J270" s="9" t="s">
        <v>800</v>
      </c>
      <c r="K270" s="9" t="s">
        <v>801</v>
      </c>
      <c r="L270" s="4">
        <v>28398</v>
      </c>
      <c r="M270" s="4">
        <v>28398</v>
      </c>
    </row>
    <row r="271" spans="1:16" x14ac:dyDescent="0.35">
      <c r="A271" s="3" t="s">
        <v>13</v>
      </c>
      <c r="B271" t="s">
        <v>780</v>
      </c>
      <c r="C271" s="9" t="s">
        <v>56</v>
      </c>
      <c r="D271" s="9" t="s">
        <v>57</v>
      </c>
      <c r="F271" s="9" t="s">
        <v>197</v>
      </c>
      <c r="G271" s="9" t="s">
        <v>787</v>
      </c>
      <c r="H271" t="str">
        <f>MID(calc26[[#This Row],[SPONSOR]],1,31)</f>
        <v>BIOTRONIK AUSTRALIA PTY LIMITED</v>
      </c>
      <c r="I271" s="9" t="s">
        <v>802</v>
      </c>
      <c r="J271" s="9" t="s">
        <v>803</v>
      </c>
      <c r="K271" s="9" t="s">
        <v>804</v>
      </c>
      <c r="L271" s="4">
        <v>6870</v>
      </c>
      <c r="M271" s="4">
        <v>6573</v>
      </c>
    </row>
    <row r="272" spans="1:16" x14ac:dyDescent="0.35">
      <c r="A272" s="3" t="s">
        <v>13</v>
      </c>
      <c r="B272" t="s">
        <v>780</v>
      </c>
      <c r="C272" s="9" t="s">
        <v>87</v>
      </c>
      <c r="D272" s="9" t="s">
        <v>88</v>
      </c>
      <c r="F272" s="9" t="s">
        <v>805</v>
      </c>
      <c r="G272" s="9" t="s">
        <v>682</v>
      </c>
      <c r="H272" t="str">
        <f>MID(calc26[[#This Row],[SPONSOR]],1,31)</f>
        <v>ABBOTT MEDICAL AUSTRALIA PTY LT</v>
      </c>
      <c r="I272" s="9" t="s">
        <v>806</v>
      </c>
      <c r="J272" s="9" t="s">
        <v>807</v>
      </c>
      <c r="K272" s="9" t="s">
        <v>808</v>
      </c>
      <c r="L272" s="4">
        <v>31796</v>
      </c>
      <c r="M272" s="4">
        <v>30319</v>
      </c>
    </row>
    <row r="273" spans="1:13" x14ac:dyDescent="0.35">
      <c r="A273" s="3" t="s">
        <v>13</v>
      </c>
      <c r="B273" t="s">
        <v>780</v>
      </c>
      <c r="C273" s="9" t="s">
        <v>67</v>
      </c>
      <c r="D273" s="9" t="s">
        <v>68</v>
      </c>
      <c r="F273" s="9" t="s">
        <v>805</v>
      </c>
      <c r="G273" s="9" t="s">
        <v>682</v>
      </c>
      <c r="H273" t="str">
        <f>MID(calc26[[#This Row],[SPONSOR]],1,31)</f>
        <v>ABBOTT MEDICAL AUSTRALIA PTY LT</v>
      </c>
      <c r="I273" s="9" t="s">
        <v>809</v>
      </c>
      <c r="J273" s="9" t="s">
        <v>810</v>
      </c>
      <c r="K273" s="9" t="s">
        <v>811</v>
      </c>
      <c r="L273" s="4">
        <v>25817</v>
      </c>
      <c r="M273" s="4">
        <v>24100</v>
      </c>
    </row>
    <row r="274" spans="1:13" x14ac:dyDescent="0.35">
      <c r="A274" s="3" t="s">
        <v>13</v>
      </c>
      <c r="B274" t="s">
        <v>780</v>
      </c>
      <c r="C274" s="9" t="s">
        <v>73</v>
      </c>
      <c r="D274" s="9" t="s">
        <v>74</v>
      </c>
      <c r="F274" s="9" t="s">
        <v>805</v>
      </c>
      <c r="G274" s="9" t="s">
        <v>682</v>
      </c>
      <c r="H274" t="str">
        <f>MID(calc26[[#This Row],[SPONSOR]],1,31)</f>
        <v>ABBOTT MEDICAL AUSTRALIA PTY LT</v>
      </c>
      <c r="I274" s="9" t="s">
        <v>812</v>
      </c>
      <c r="J274" s="9" t="s">
        <v>770</v>
      </c>
      <c r="K274" s="9" t="s">
        <v>813</v>
      </c>
      <c r="L274" s="4">
        <v>28069</v>
      </c>
      <c r="M274" s="4">
        <v>26404</v>
      </c>
    </row>
    <row r="275" spans="1:13" x14ac:dyDescent="0.35">
      <c r="A275" s="3" t="s">
        <v>13</v>
      </c>
      <c r="B275" t="s">
        <v>780</v>
      </c>
      <c r="C275" s="9" t="s">
        <v>62</v>
      </c>
      <c r="D275" s="9" t="s">
        <v>589</v>
      </c>
      <c r="F275" s="9"/>
      <c r="G275" s="9" t="s">
        <v>682</v>
      </c>
      <c r="H275" t="str">
        <f>MID(calc26[[#This Row],[SPONSOR]],1,31)</f>
        <v>ABBOTT MEDICAL AUSTRALIA PTY LT</v>
      </c>
      <c r="I275" s="9" t="s">
        <v>814</v>
      </c>
      <c r="J275" s="9" t="s">
        <v>815</v>
      </c>
      <c r="K275" s="9" t="s">
        <v>816</v>
      </c>
      <c r="L275" s="4">
        <v>10083</v>
      </c>
      <c r="M275" s="4">
        <v>10083</v>
      </c>
    </row>
    <row r="276" spans="1:13" x14ac:dyDescent="0.35">
      <c r="A276" s="3" t="s">
        <v>13</v>
      </c>
      <c r="B276" t="s">
        <v>780</v>
      </c>
      <c r="C276" s="9" t="s">
        <v>62</v>
      </c>
      <c r="D276" s="9" t="s">
        <v>589</v>
      </c>
      <c r="F276" s="9"/>
      <c r="G276" s="9" t="s">
        <v>798</v>
      </c>
      <c r="H276" t="str">
        <f>MID(calc26[[#This Row],[SPONSOR]],1,31)</f>
        <v>MEDTRONIC AUSTRALASIA PTY LTD</v>
      </c>
      <c r="I276" s="9" t="s">
        <v>817</v>
      </c>
      <c r="J276" s="9" t="s">
        <v>818</v>
      </c>
      <c r="K276" s="9" t="s">
        <v>819</v>
      </c>
      <c r="L276" s="4">
        <v>10083</v>
      </c>
      <c r="M276" s="4">
        <v>10083</v>
      </c>
    </row>
    <row r="277" spans="1:13" x14ac:dyDescent="0.35">
      <c r="A277" s="3" t="s">
        <v>13</v>
      </c>
      <c r="B277" t="s">
        <v>780</v>
      </c>
      <c r="C277" s="9" t="s">
        <v>67</v>
      </c>
      <c r="D277" s="9" t="s">
        <v>68</v>
      </c>
      <c r="F277" s="9" t="s">
        <v>79</v>
      </c>
      <c r="G277" s="9" t="s">
        <v>593</v>
      </c>
      <c r="H277" t="str">
        <f>MID(calc26[[#This Row],[SPONSOR]],1,31)</f>
        <v>MICROPORT CRM PTY LIMITED</v>
      </c>
      <c r="I277" s="9" t="s">
        <v>820</v>
      </c>
      <c r="J277" s="9" t="s">
        <v>677</v>
      </c>
      <c r="K277" s="9" t="s">
        <v>821</v>
      </c>
      <c r="L277" s="4">
        <v>23920</v>
      </c>
      <c r="M277" s="4">
        <v>22220</v>
      </c>
    </row>
    <row r="278" spans="1:13" x14ac:dyDescent="0.35">
      <c r="A278" s="3" t="s">
        <v>13</v>
      </c>
      <c r="B278" t="s">
        <v>780</v>
      </c>
      <c r="C278" s="9" t="s">
        <v>73</v>
      </c>
      <c r="D278" s="9" t="s">
        <v>74</v>
      </c>
      <c r="F278" s="9" t="s">
        <v>83</v>
      </c>
      <c r="G278" s="9" t="s">
        <v>593</v>
      </c>
      <c r="H278" t="str">
        <f>MID(calc26[[#This Row],[SPONSOR]],1,31)</f>
        <v>MICROPORT CRM PTY LIMITED</v>
      </c>
      <c r="I278" s="9" t="s">
        <v>822</v>
      </c>
      <c r="J278" s="9" t="s">
        <v>823</v>
      </c>
      <c r="K278" s="9" t="s">
        <v>824</v>
      </c>
      <c r="L278" s="4">
        <v>26162</v>
      </c>
      <c r="M278" s="4">
        <v>24510</v>
      </c>
    </row>
    <row r="279" spans="1:13" x14ac:dyDescent="0.35">
      <c r="A279" s="3" t="s">
        <v>13</v>
      </c>
      <c r="B279" t="s">
        <v>780</v>
      </c>
      <c r="C279" s="9" t="s">
        <v>67</v>
      </c>
      <c r="D279" s="9" t="s">
        <v>68</v>
      </c>
      <c r="F279" s="9" t="s">
        <v>69</v>
      </c>
      <c r="G279" s="9" t="s">
        <v>593</v>
      </c>
      <c r="H279" t="str">
        <f>MID(calc26[[#This Row],[SPONSOR]],1,31)</f>
        <v>MICROPORT CRM PTY LIMITED</v>
      </c>
      <c r="I279" s="9" t="s">
        <v>825</v>
      </c>
      <c r="J279" s="9" t="s">
        <v>826</v>
      </c>
      <c r="K279" s="9" t="s">
        <v>827</v>
      </c>
      <c r="L279" s="4">
        <v>24367</v>
      </c>
      <c r="M279" s="4">
        <v>22650</v>
      </c>
    </row>
    <row r="280" spans="1:13" x14ac:dyDescent="0.35">
      <c r="A280" s="3" t="s">
        <v>13</v>
      </c>
      <c r="B280" t="s">
        <v>780</v>
      </c>
      <c r="C280" s="9" t="s">
        <v>87</v>
      </c>
      <c r="D280" s="9" t="s">
        <v>88</v>
      </c>
      <c r="F280" s="9" t="s">
        <v>75</v>
      </c>
      <c r="G280" s="9" t="s">
        <v>593</v>
      </c>
      <c r="H280" t="str">
        <f>MID(calc26[[#This Row],[SPONSOR]],1,31)</f>
        <v>MICROPORT CRM PTY LIMITED</v>
      </c>
      <c r="I280" s="9" t="s">
        <v>828</v>
      </c>
      <c r="J280" s="9" t="s">
        <v>660</v>
      </c>
      <c r="K280" s="9" t="s">
        <v>829</v>
      </c>
      <c r="L280" s="4">
        <v>30346</v>
      </c>
      <c r="M280" s="4">
        <v>28869</v>
      </c>
    </row>
    <row r="281" spans="1:13" x14ac:dyDescent="0.35">
      <c r="A281" s="3" t="s">
        <v>13</v>
      </c>
      <c r="B281" t="s">
        <v>780</v>
      </c>
      <c r="C281" s="9" t="s">
        <v>15</v>
      </c>
      <c r="D281" s="9" t="s">
        <v>110</v>
      </c>
      <c r="F281" s="9"/>
      <c r="G281" s="9" t="s">
        <v>682</v>
      </c>
      <c r="H281" t="str">
        <f>MID(calc26[[#This Row],[SPONSOR]],1,31)</f>
        <v>ABBOTT MEDICAL AUSTRALIA PTY LT</v>
      </c>
      <c r="I281" s="9" t="s">
        <v>830</v>
      </c>
      <c r="J281" s="9" t="s">
        <v>696</v>
      </c>
      <c r="K281" s="9" t="s">
        <v>831</v>
      </c>
      <c r="L281" s="4">
        <v>536</v>
      </c>
      <c r="M281" s="4">
        <v>441</v>
      </c>
    </row>
    <row r="282" spans="1:13" x14ac:dyDescent="0.35">
      <c r="A282" s="3" t="s">
        <v>13</v>
      </c>
      <c r="B282" t="s">
        <v>780</v>
      </c>
      <c r="C282" s="9" t="s">
        <v>73</v>
      </c>
      <c r="D282" s="9" t="s">
        <v>74</v>
      </c>
      <c r="F282" s="9" t="s">
        <v>75</v>
      </c>
      <c r="G282" s="9" t="s">
        <v>593</v>
      </c>
      <c r="H282" t="str">
        <f>MID(calc26[[#This Row],[SPONSOR]],1,31)</f>
        <v>MICROPORT CRM PTY LIMITED</v>
      </c>
      <c r="I282" s="9" t="s">
        <v>832</v>
      </c>
      <c r="J282" s="9" t="s">
        <v>770</v>
      </c>
      <c r="K282" s="9" t="s">
        <v>833</v>
      </c>
      <c r="L282" s="4">
        <v>26619</v>
      </c>
      <c r="M282" s="4">
        <v>24954</v>
      </c>
    </row>
    <row r="283" spans="1:13" x14ac:dyDescent="0.35">
      <c r="A283" s="3" t="s">
        <v>13</v>
      </c>
      <c r="B283" t="s">
        <v>780</v>
      </c>
      <c r="C283" s="9" t="s">
        <v>87</v>
      </c>
      <c r="D283" s="9" t="s">
        <v>88</v>
      </c>
      <c r="F283" s="9" t="s">
        <v>83</v>
      </c>
      <c r="G283" s="9" t="s">
        <v>593</v>
      </c>
      <c r="H283" t="str">
        <f>MID(calc26[[#This Row],[SPONSOR]],1,31)</f>
        <v>MICROPORT CRM PTY LIMITED</v>
      </c>
      <c r="I283" s="9" t="s">
        <v>834</v>
      </c>
      <c r="J283" s="9" t="s">
        <v>835</v>
      </c>
      <c r="K283" s="9" t="s">
        <v>836</v>
      </c>
      <c r="L283" s="4">
        <v>29923</v>
      </c>
      <c r="M283" s="4">
        <v>28469</v>
      </c>
    </row>
    <row r="284" spans="1:13" x14ac:dyDescent="0.35">
      <c r="A284" s="3" t="s">
        <v>13</v>
      </c>
      <c r="B284" t="s">
        <v>780</v>
      </c>
      <c r="C284" s="9" t="s">
        <v>87</v>
      </c>
      <c r="D284" s="9" t="s">
        <v>88</v>
      </c>
      <c r="F284" s="9" t="s">
        <v>75</v>
      </c>
      <c r="G284" s="9" t="s">
        <v>593</v>
      </c>
      <c r="H284" t="str">
        <f>MID(calc26[[#This Row],[SPONSOR]],1,31)</f>
        <v>MICROPORT CRM PTY LIMITED</v>
      </c>
      <c r="I284" s="9" t="s">
        <v>837</v>
      </c>
      <c r="J284" s="9" t="s">
        <v>660</v>
      </c>
      <c r="K284" s="9" t="s">
        <v>838</v>
      </c>
      <c r="L284" s="4">
        <v>30346</v>
      </c>
      <c r="M284" s="4">
        <v>28869</v>
      </c>
    </row>
  </sheetData>
  <phoneticPr fontId="2" type="noConversion"/>
  <pageMargins left="0.70866141732283472" right="0.70866141732283472" top="0.74803149606299213" bottom="0.74803149606299213" header="0.31496062992125984" footer="0.31496062992125984"/>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C0D4FD-E9D2-4C35-9AFB-36420BD488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041CFA0-AABF-4DFE-86BE-D1AD920055E2}">
  <ds:schemaRefs>
    <ds:schemaRef ds:uri="http://schemas.microsoft.com/sharepoint/v3/contenttype/forms"/>
  </ds:schemaRefs>
</ds:datastoreItem>
</file>

<file path=customXml/itemProps3.xml><?xml version="1.0" encoding="utf-8"?>
<ds:datastoreItem xmlns:ds="http://schemas.openxmlformats.org/officeDocument/2006/customXml" ds:itemID="{631057EF-51CD-4E05-A3DF-DAA67694905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PL schedule benefit table_final</vt:lpstr>
      <vt:lpstr>'PL schedule benefit table_final'!Print_Area</vt:lpstr>
      <vt:lpstr>'PL schedule benefit table_final'!Print_Titles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Advice on Prescribed List adjusted CIED benefit amounts effective 1 July 2025</dc:title>
  <dc:subject>Private Health Insurance</dc:subject>
  <dc:creator>Australian Government Department of Health and Aged Care</dc:creator>
  <cp:keywords/>
  <dc:description/>
  <cp:lastModifiedBy>MASCHKE, Elvia</cp:lastModifiedBy>
  <cp:revision/>
  <dcterms:created xsi:type="dcterms:W3CDTF">2024-03-25T00:33:16Z</dcterms:created>
  <dcterms:modified xsi:type="dcterms:W3CDTF">2025-05-05T06:31:38Z</dcterms:modified>
  <cp:category/>
  <cp:contentStatus/>
</cp:coreProperties>
</file>