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8_{4BC5E383-C233-4063-A5B6-8403517555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A" sheetId="6" r:id="rId1"/>
    <sheet name="IDAA" sheetId="11" r:id="rId2"/>
    <sheet name="MedsCheck &amp; Diabetes MedsCheck" sheetId="5" r:id="rId3"/>
    <sheet name="Staged Supply" sheetId="9" r:id="rId4"/>
    <sheet name="RPMA" sheetId="12" r:id="rId5"/>
  </sheets>
  <definedNames>
    <definedName name="_xlnm.Print_Area" localSheetId="0">DAA!$A:$G</definedName>
    <definedName name="_xlnm.Print_Area" localSheetId="1">IDAA!$A:$G</definedName>
    <definedName name="_xlnm.Print_Area" localSheetId="2">'MedsCheck &amp; Diabetes MedsCheck'!$A:$I</definedName>
    <definedName name="_xlnm.Print_Area" localSheetId="4">RPMA!$A:$G</definedName>
    <definedName name="_xlnm.Print_Area" localSheetId="3">'Staged Supply'!$A:$G</definedName>
    <definedName name="_xlnm.Print_Titles" localSheetId="0">DAA!$1:$8</definedName>
    <definedName name="_xlnm.Print_Titles" localSheetId="1">IDAA!$1:$8</definedName>
    <definedName name="_xlnm.Print_Titles" localSheetId="2">'MedsCheck &amp; Diabetes MedsCheck'!$1:$8</definedName>
    <definedName name="_xlnm.Print_Titles" localSheetId="4">RPMA!$1:$8</definedName>
    <definedName name="_xlnm.Print_Titles" localSheetId="3">'Staged Supply'!$1:$8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2" l="1"/>
  <c r="E23" i="9"/>
  <c r="D23" i="9"/>
  <c r="E23" i="11"/>
  <c r="D23" i="11"/>
  <c r="E23" i="6"/>
  <c r="D23" i="6"/>
  <c r="G23" i="5"/>
  <c r="F23" i="5"/>
  <c r="E23" i="5"/>
  <c r="D23" i="5"/>
  <c r="H24" i="5" l="1"/>
  <c r="I24" i="5"/>
</calcChain>
</file>

<file path=xl/sharedStrings.xml><?xml version="1.0" encoding="utf-8"?>
<sst xmlns="http://schemas.openxmlformats.org/spreadsheetml/2006/main" count="126" uniqueCount="38">
  <si>
    <t>The Dose Administration Aids program data tables are from columns A to E and rows 9 to 23</t>
  </si>
  <si>
    <t>Eighth Community Pharmacy Agreement (8CPA)</t>
  </si>
  <si>
    <t>Dose Administration Aids (DAA)</t>
  </si>
  <si>
    <t>2024-25 Number of Services Paid</t>
  </si>
  <si>
    <t>Year</t>
  </si>
  <si>
    <t>Month</t>
  </si>
  <si>
    <t>Total Number of Active Service Providers*</t>
  </si>
  <si>
    <t>Services</t>
  </si>
  <si>
    <t>Expenditure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</si>
  <si>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</si>
  <si>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</si>
  <si>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</si>
  <si>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</si>
  <si>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</si>
  <si>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</si>
  <si>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</si>
  <si>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</si>
  <si>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</si>
  <si>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</si>
  <si>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</si>
  <si>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</si>
  <si>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</si>
  <si>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* The total number of service providers is not cumulative. A service provider is considered 'active' if they submitted a claim in relation to the program during the month</t>
  </si>
  <si>
    <t>Sources: PPA Online Claiming Portal and totals are accurate at point in time and may be adjusted over time.</t>
  </si>
  <si>
    <t>End of worksheet</t>
  </si>
  <si>
    <t>The Indigenous Dose Administration Aids program data tables are from columns A to E and rows 9 to 23</t>
  </si>
  <si>
    <t>Indigenous Dose Administration Aids (IDAA)</t>
  </si>
  <si>
    <t>The MedsCheck/Diabetes MedsCheck program data tables are from columns A to I and rows 9 to 24</t>
  </si>
  <si>
    <t>MedsCheck/Diabetes MedsCheck</t>
  </si>
  <si>
    <t>MedsCheck</t>
  </si>
  <si>
    <t xml:space="preserve">Diabetes MedsCheck </t>
  </si>
  <si>
    <t>Subtotal</t>
  </si>
  <si>
    <t>The Staged Supply program data tables are from columns A to E and rows 9 to 23</t>
  </si>
  <si>
    <t>Staged Supply</t>
  </si>
  <si>
    <t>The Regional Pharmacy Maintenance Allowance program data tables are from columns A to D and rows 9 to 23</t>
  </si>
  <si>
    <t>Regional Pharmacy Maintenance Allowance (RPMA)</t>
  </si>
  <si>
    <t>2024-25 Number of Active Service Providers and Expenditure</t>
  </si>
  <si>
    <t>Total Paid Under MMM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</si>
</sst>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m"/>
    <numFmt numFmtId="168" formatCode="yyyy"/>
    <numFmt numFmtId="169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8" fontId="5" fillId="0" borderId="0" xfId="0" applyNumberFormat="1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167" fontId="0" fillId="2" borderId="1" xfId="0" applyNumberFormat="1" applyFill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69" fontId="0" fillId="0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9" fontId="0" fillId="0" borderId="1" xfId="1" applyNumberFormat="1" applyFont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169" fontId="1" fillId="2" borderId="6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/>
    <xf numFmtId="0" fontId="3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3" fontId="1" fillId="2" borderId="5" xfId="0" applyNumberFormat="1" applyFont="1" applyFill="1" applyBorder="1"/>
    <xf numFmtId="169" fontId="1" fillId="2" borderId="6" xfId="0" applyNumberFormat="1" applyFont="1" applyFill="1" applyBorder="1"/>
    <xf numFmtId="169" fontId="1" fillId="2" borderId="1" xfId="0" applyNumberFormat="1" applyFont="1" applyFill="1" applyBorder="1" applyAlignment="1">
      <alignment horizontal="center" vertical="center"/>
    </xf>
    <xf numFmtId="169" fontId="0" fillId="0" borderId="3" xfId="2" applyNumberFormat="1" applyFont="1" applyBorder="1" applyAlignment="1">
      <alignment horizontal="center" vertical="center"/>
    </xf>
    <xf numFmtId="169" fontId="0" fillId="0" borderId="3" xfId="2" applyNumberFormat="1" applyFon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168" fontId="1" fillId="0" borderId="0" xfId="0" applyNumberFormat="1" applyFont="1" applyAlignment="1">
      <alignment vertical="center" wrapText="1"/>
    </xf>
    <xf numFmtId="3" fontId="0" fillId="0" borderId="1" xfId="3" applyNumberFormat="1" applyFont="1" applyBorder="1" applyAlignment="1">
      <alignment horizontal="center" vertical="center"/>
    </xf>
    <xf numFmtId="169" fontId="0" fillId="0" borderId="3" xfId="3" applyNumberFormat="1" applyFont="1" applyBorder="1" applyAlignment="1">
      <alignment horizontal="center" vertical="center"/>
    </xf>
    <xf numFmtId="169" fontId="0" fillId="0" borderId="0" xfId="0" applyNumberFormat="1" applyAlignment="1">
      <alignment wrapText="1"/>
    </xf>
    <xf numFmtId="8" fontId="0" fillId="0" borderId="0" xfId="0" applyNumberFormat="1" applyAlignment="1">
      <alignment wrapText="1"/>
    </xf>
    <xf numFmtId="168" fontId="1" fillId="0" borderId="14" xfId="0" applyNumberFormat="1" applyFont="1" applyBorder="1" applyAlignment="1">
      <alignment vertical="center"/>
    </xf>
    <xf numFmtId="169" fontId="1" fillId="0" borderId="6" xfId="0" applyNumberFormat="1" applyFont="1" applyBorder="1" applyAlignment="1">
      <alignment horizontal="center" vertical="center"/>
    </xf>
    <xf numFmtId="0" fontId="7" fillId="0" borderId="0" xfId="0" applyFont="1"/>
    <xf numFmtId="3" fontId="0" fillId="0" borderId="17" xfId="3" applyNumberFormat="1" applyFont="1" applyBorder="1" applyAlignment="1">
      <alignment horizontal="center" vertical="center"/>
    </xf>
    <xf numFmtId="3" fontId="0" fillId="0" borderId="1" xfId="6" applyNumberFormat="1" applyFont="1" applyBorder="1" applyAlignment="1">
      <alignment horizontal="center" vertical="center"/>
    </xf>
    <xf numFmtId="169" fontId="0" fillId="0" borderId="1" xfId="6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9" fontId="0" fillId="0" borderId="18" xfId="6" applyNumberFormat="1" applyFont="1" applyBorder="1" applyAlignment="1">
      <alignment horizontal="center" vertical="center"/>
    </xf>
    <xf numFmtId="3" fontId="0" fillId="0" borderId="1" xfId="9" applyNumberFormat="1" applyFont="1" applyBorder="1" applyAlignment="1">
      <alignment horizontal="center" vertical="center"/>
    </xf>
    <xf numFmtId="169" fontId="0" fillId="0" borderId="1" xfId="9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9" fontId="0" fillId="0" borderId="3" xfId="5" applyNumberFormat="1" applyFon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169" fontId="0" fillId="0" borderId="18" xfId="8" applyNumberFormat="1" applyFont="1" applyBorder="1" applyAlignment="1">
      <alignment horizontal="center" vertical="center"/>
    </xf>
    <xf numFmtId="3" fontId="0" fillId="0" borderId="17" xfId="6" applyNumberFormat="1" applyFont="1" applyBorder="1" applyAlignment="1">
      <alignment horizontal="center" vertical="center"/>
    </xf>
    <xf numFmtId="169" fontId="0" fillId="0" borderId="18" xfId="9" applyNumberFormat="1" applyFont="1" applyBorder="1" applyAlignment="1">
      <alignment horizontal="center" vertical="center"/>
    </xf>
    <xf numFmtId="3" fontId="0" fillId="0" borderId="1" xfId="3" applyNumberFormat="1" applyFont="1" applyFill="1" applyBorder="1" applyAlignment="1">
      <alignment horizontal="center" vertical="center"/>
    </xf>
    <xf numFmtId="169" fontId="0" fillId="0" borderId="3" xfId="3" applyNumberFormat="1" applyFont="1" applyFill="1" applyBorder="1" applyAlignment="1">
      <alignment horizontal="center" vertical="center"/>
    </xf>
    <xf numFmtId="169" fontId="8" fillId="0" borderId="0" xfId="0" applyNumberFormat="1" applyFont="1" applyAlignment="1">
      <alignment wrapText="1"/>
    </xf>
    <xf numFmtId="3" fontId="9" fillId="0" borderId="1" xfId="3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169" fontId="9" fillId="0" borderId="3" xfId="2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" fillId="0" borderId="0" xfId="0" applyFont="1"/>
    <xf numFmtId="3" fontId="0" fillId="3" borderId="1" xfId="0" applyNumberForma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1" fillId="2" borderId="13" xfId="0" applyNumberFormat="1" applyFont="1" applyFill="1" applyBorder="1" applyAlignment="1">
      <alignment horizontal="center" vertical="center"/>
    </xf>
    <xf numFmtId="168" fontId="1" fillId="2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8" fontId="1" fillId="0" borderId="0" xfId="0" applyNumberFormat="1" applyFont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" fontId="0" fillId="1" borderId="22" xfId="1" applyNumberFormat="1" applyFont="1" applyFill="1" applyBorder="1" applyAlignment="1">
      <alignment horizontal="center" vertical="center"/>
    </xf>
    <xf numFmtId="3" fontId="0" fillId="1" borderId="23" xfId="1" applyNumberFormat="1" applyFont="1" applyFill="1" applyBorder="1" applyAlignment="1">
      <alignment horizontal="center" vertical="center"/>
    </xf>
    <xf numFmtId="3" fontId="0" fillId="1" borderId="8" xfId="1" applyNumberFormat="1" applyFont="1" applyFill="1" applyBorder="1" applyAlignment="1">
      <alignment horizontal="center" vertical="center"/>
    </xf>
    <xf numFmtId="3" fontId="0" fillId="1" borderId="20" xfId="1" applyNumberFormat="1" applyFont="1" applyFill="1" applyBorder="1" applyAlignment="1">
      <alignment horizontal="center" vertical="center"/>
    </xf>
    <xf numFmtId="3" fontId="0" fillId="1" borderId="21" xfId="1" applyNumberFormat="1" applyFont="1" applyFill="1" applyBorder="1" applyAlignment="1">
      <alignment horizontal="center" vertical="center"/>
    </xf>
    <xf numFmtId="3" fontId="0" fillId="1" borderId="9" xfId="1" applyNumberFormat="1" applyFont="1" applyFill="1" applyBorder="1" applyAlignment="1">
      <alignment horizontal="center" vertical="center"/>
    </xf>
    <xf numFmtId="168" fontId="1" fillId="2" borderId="15" xfId="0" applyNumberFormat="1" applyFont="1" applyFill="1" applyBorder="1" applyAlignment="1">
      <alignment horizontal="center" vertical="center"/>
    </xf>
    <xf numFmtId="168" fontId="1" fillId="2" borderId="16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8" fontId="1" fillId="2" borderId="4" xfId="0" applyNumberFormat="1" applyFont="1" applyFill="1" applyBorder="1" applyAlignment="1">
      <alignment horizontal="center" vertical="center"/>
    </xf>
    <xf numFmtId="168" fontId="1" fillId="2" borderId="5" xfId="0" applyNumberFormat="1" applyFont="1" applyFill="1" applyBorder="1" applyAlignment="1">
      <alignment horizontal="center" vertical="center"/>
    </xf>
  </cellXfs>
  <cellStyles count="10">
    <cellStyle name="Comma" xfId="1" builtinId="3"/>
    <cellStyle name="Comma 2" xfId="3" xr:uid="{20F43F75-4EC4-4A6B-8197-2CE57AA9FF77}"/>
    <cellStyle name="Comma 2 2" xfId="6" xr:uid="{2018C283-C92D-4F96-A8F4-60427B9EB44E}"/>
    <cellStyle name="Comma 2 2 2" xfId="9" xr:uid="{B7CCF967-421A-4B1C-BE93-A7C76251839B}"/>
    <cellStyle name="Comma 3" xfId="4" xr:uid="{7BA72132-2BB3-410E-9D39-D7BA2DD06E9A}"/>
    <cellStyle name="Comma 3 2" xfId="7" xr:uid="{AD092392-26C5-4CA0-9E5C-1796024A6B08}"/>
    <cellStyle name="Currency" xfId="2" builtinId="4"/>
    <cellStyle name="Currency 2" xfId="5" xr:uid="{8DD768C9-945D-4980-BA62-72A29B45219F}"/>
    <cellStyle name="Currency 2 2" xfId="8" xr:uid="{4380D2C9-14E2-46D4-B3B8-78D7CC892FC0}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1066800</xdr:colOff>
      <xdr:row>5</xdr:row>
      <xdr:rowOff>170180</xdr:rowOff>
    </xdr:to>
    <xdr:pic>
      <xdr:nvPicPr>
        <xdr:cNvPr id="2" name="Picture 1" descr="Department of Health and Aged Care Crest">
          <a:extLst>
            <a:ext uri="{FF2B5EF4-FFF2-40B4-BE49-F238E27FC236}">
              <a16:creationId xmlns:a16="http://schemas.microsoft.com/office/drawing/2014/main" id="{FC81FF62-E751-4C74-8AC4-35314BBA6E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6500" cy="1122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1028700</xdr:colOff>
      <xdr:row>5</xdr:row>
      <xdr:rowOff>170180</xdr:rowOff>
    </xdr:to>
    <xdr:pic>
      <xdr:nvPicPr>
        <xdr:cNvPr id="2" name="Picture 1" descr="Department of Health and Aged Care Crest">
          <a:extLst>
            <a:ext uri="{FF2B5EF4-FFF2-40B4-BE49-F238E27FC236}">
              <a16:creationId xmlns:a16="http://schemas.microsoft.com/office/drawing/2014/main" id="{19FFC3B4-9708-4429-A681-53C44D9B2F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6500" cy="1122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1066800</xdr:colOff>
      <xdr:row>5</xdr:row>
      <xdr:rowOff>170180</xdr:rowOff>
    </xdr:to>
    <xdr:pic>
      <xdr:nvPicPr>
        <xdr:cNvPr id="2" name="Picture 1" descr="Department of Health and Aged Care Crest">
          <a:extLst>
            <a:ext uri="{FF2B5EF4-FFF2-40B4-BE49-F238E27FC236}">
              <a16:creationId xmlns:a16="http://schemas.microsoft.com/office/drawing/2014/main" id="{AC88343D-57DA-4488-A97C-7EB47CB608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6500" cy="1122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1066800</xdr:colOff>
      <xdr:row>5</xdr:row>
      <xdr:rowOff>170180</xdr:rowOff>
    </xdr:to>
    <xdr:pic>
      <xdr:nvPicPr>
        <xdr:cNvPr id="2" name="Picture 1" descr="Department of Health and Aged Care Crest">
          <a:extLst>
            <a:ext uri="{FF2B5EF4-FFF2-40B4-BE49-F238E27FC236}">
              <a16:creationId xmlns:a16="http://schemas.microsoft.com/office/drawing/2014/main" id="{65C1D23C-E056-4345-93AD-D18C4709AD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6500" cy="11226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514350</xdr:colOff>
      <xdr:row>5</xdr:row>
      <xdr:rowOff>170180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092CB7-944D-4AA5-8CA2-A28A963CAE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6500" cy="1122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2"/>
  <sheetViews>
    <sheetView tabSelected="1" topLeftCell="A7" zoomScaleNormal="100" workbookViewId="0">
      <selection activeCell="A28" sqref="A28"/>
    </sheetView>
  </sheetViews>
  <sheetFormatPr defaultColWidth="0" defaultRowHeight="14.5" zeroHeight="1" x14ac:dyDescent="0.35"/>
  <cols>
    <col min="1" max="1" width="9.7265625" customWidth="1"/>
    <col min="2" max="2" width="11.453125" customWidth="1"/>
    <col min="3" max="3" width="22" customWidth="1"/>
    <col min="4" max="5" width="18.7265625" style="2" customWidth="1"/>
    <col min="6" max="7" width="18.7265625" customWidth="1"/>
    <col min="8" max="9" width="18.7265625" hidden="1" customWidth="1"/>
    <col min="10" max="10" width="12" hidden="1" customWidth="1"/>
    <col min="11" max="17" width="0" hidden="1" customWidth="1"/>
    <col min="18" max="16384" width="9.1796875" hidden="1"/>
  </cols>
  <sheetData>
    <row r="1" spans="1:17" x14ac:dyDescent="0.35">
      <c r="A1" s="43" t="s">
        <v>0</v>
      </c>
      <c r="D1"/>
      <c r="E1"/>
      <c r="H1" s="2"/>
      <c r="I1" s="2"/>
      <c r="J1" s="2"/>
      <c r="K1" s="2"/>
      <c r="L1" s="2"/>
    </row>
    <row r="2" spans="1:17" x14ac:dyDescent="0.35">
      <c r="D2"/>
      <c r="E2"/>
      <c r="H2" s="2"/>
      <c r="I2" s="2"/>
      <c r="J2" s="2"/>
      <c r="K2" s="2"/>
      <c r="L2" s="2"/>
    </row>
    <row r="3" spans="1:17" x14ac:dyDescent="0.35">
      <c r="D3"/>
      <c r="E3"/>
      <c r="H3" s="2"/>
      <c r="I3" s="2"/>
      <c r="J3" s="2"/>
      <c r="K3" s="2"/>
      <c r="L3" s="2"/>
    </row>
    <row r="4" spans="1:17" x14ac:dyDescent="0.35">
      <c r="D4"/>
      <c r="E4"/>
      <c r="H4" s="2"/>
      <c r="I4" s="2"/>
      <c r="J4" s="2"/>
      <c r="K4" s="2"/>
      <c r="L4" s="2"/>
    </row>
    <row r="5" spans="1:17" x14ac:dyDescent="0.35">
      <c r="D5"/>
      <c r="E5"/>
      <c r="H5" s="2"/>
      <c r="I5" s="2"/>
      <c r="J5" s="2"/>
      <c r="K5" s="2"/>
      <c r="L5" s="2"/>
    </row>
    <row r="6" spans="1:17" x14ac:dyDescent="0.35">
      <c r="D6"/>
      <c r="E6"/>
      <c r="H6" s="2"/>
      <c r="I6" s="2"/>
      <c r="J6" s="2"/>
      <c r="K6" s="2"/>
      <c r="L6" s="2"/>
    </row>
    <row r="7" spans="1:17" ht="30" customHeight="1" x14ac:dyDescent="0.35">
      <c r="A7" s="21" t="s">
        <v>1</v>
      </c>
      <c r="D7"/>
      <c r="E7"/>
      <c r="H7" s="2"/>
      <c r="I7" s="2"/>
      <c r="J7" s="2"/>
      <c r="K7" s="2"/>
      <c r="L7" s="2"/>
    </row>
    <row r="8" spans="1:17" ht="30" customHeight="1" thickBot="1" x14ac:dyDescent="0.4">
      <c r="A8" s="21" t="s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0" customHeight="1" thickBot="1" x14ac:dyDescent="0.4">
      <c r="A9" s="66" t="s">
        <v>3</v>
      </c>
      <c r="B9" s="67"/>
      <c r="C9" s="67"/>
      <c r="D9" s="67"/>
      <c r="E9" s="68"/>
      <c r="F9" s="4"/>
      <c r="G9" s="4"/>
      <c r="H9" s="4"/>
      <c r="I9" s="4"/>
      <c r="J9" s="4"/>
    </row>
    <row r="10" spans="1:17" ht="29" x14ac:dyDescent="0.35">
      <c r="A10" s="17" t="s">
        <v>4</v>
      </c>
      <c r="B10" s="18" t="s">
        <v>5</v>
      </c>
      <c r="C10" s="19" t="s">
        <v>6</v>
      </c>
      <c r="D10" s="19" t="s">
        <v>7</v>
      </c>
      <c r="E10" s="20" t="s">
        <v>8</v>
      </c>
      <c r="F10" s="4"/>
      <c r="G10" s="4"/>
      <c r="H10" s="4"/>
      <c r="I10" s="4"/>
      <c r="J10" s="4"/>
    </row>
    <row r="11" spans="1:17" ht="14.25" customHeight="1" x14ac:dyDescent="0.35">
      <c r="A11" s="26">
        <v>2024</v>
      </c>
      <c r="B11" s="11" t="s">
        <v>9</v>
      </c>
      <c r="C11" s="53">
        <v>5113</v>
      </c>
      <c r="D11" s="53">
        <v>1387583</v>
      </c>
      <c r="E11" s="54">
        <v>8596025.4900000002</v>
      </c>
      <c r="F11" s="4"/>
      <c r="G11" s="4"/>
      <c r="H11" s="4"/>
      <c r="I11" s="4"/>
      <c r="J11" s="4"/>
    </row>
    <row r="12" spans="1:17" ht="14.25" customHeight="1" x14ac:dyDescent="0.35">
      <c r="A12" s="26">
        <v>2024</v>
      </c>
      <c r="B12" s="11" t="s">
        <v>10</v>
      </c>
      <c r="C12" s="51">
        <v>5067</v>
      </c>
      <c r="D12" s="51">
        <v>1635375</v>
      </c>
      <c r="E12" s="34">
        <v>10118201.51</v>
      </c>
      <c r="F12" s="4"/>
      <c r="G12" s="4"/>
      <c r="H12" s="4"/>
      <c r="I12" s="4"/>
      <c r="J12" s="4"/>
    </row>
    <row r="13" spans="1:17" ht="14.5" customHeight="1" x14ac:dyDescent="0.35">
      <c r="A13" s="26">
        <v>2024</v>
      </c>
      <c r="B13" s="11" t="s">
        <v>11</v>
      </c>
      <c r="C13" s="51">
        <v>5209</v>
      </c>
      <c r="D13" s="51">
        <v>1551886</v>
      </c>
      <c r="E13" s="34">
        <v>9607288.4900000002</v>
      </c>
      <c r="F13" s="9"/>
      <c r="G13" s="9"/>
      <c r="H13" s="9"/>
      <c r="I13" s="9"/>
      <c r="J13" s="9"/>
      <c r="K13" s="9"/>
    </row>
    <row r="14" spans="1:17" ht="14.5" customHeight="1" x14ac:dyDescent="0.35">
      <c r="A14" s="26">
        <v>2024</v>
      </c>
      <c r="B14" s="11" t="s">
        <v>12</v>
      </c>
      <c r="C14" s="51">
        <v>5167</v>
      </c>
      <c r="D14" s="65">
        <v>1690496</v>
      </c>
      <c r="E14" s="34">
        <v>10496151.029999999</v>
      </c>
      <c r="F14" s="9"/>
      <c r="G14" s="9"/>
      <c r="H14" s="9"/>
      <c r="I14" s="9"/>
      <c r="J14" s="9"/>
      <c r="K14" s="9"/>
    </row>
    <row r="15" spans="1:17" ht="14.5" customHeight="1" x14ac:dyDescent="0.35">
      <c r="A15" s="26">
        <v>2024</v>
      </c>
      <c r="B15" s="11" t="s">
        <v>13</v>
      </c>
      <c r="C15" s="51">
        <v>5010</v>
      </c>
      <c r="D15" s="51">
        <v>1411687</v>
      </c>
      <c r="E15" s="34">
        <v>8766829.5999999996</v>
      </c>
      <c r="F15" s="10"/>
      <c r="G15" s="10"/>
      <c r="H15" s="10"/>
      <c r="I15" s="10"/>
      <c r="J15" s="10"/>
      <c r="K15" s="10"/>
    </row>
    <row r="16" spans="1:17" ht="14.25" customHeight="1" x14ac:dyDescent="0.35">
      <c r="A16" s="26">
        <v>2024</v>
      </c>
      <c r="B16" s="11" t="s">
        <v>14</v>
      </c>
      <c r="C16" s="51">
        <v>5253</v>
      </c>
      <c r="D16" s="51">
        <v>1504047</v>
      </c>
      <c r="E16" s="34">
        <v>9300941.8200000003</v>
      </c>
      <c r="F16" s="4"/>
      <c r="G16" s="4"/>
      <c r="H16" s="4"/>
      <c r="I16" s="4"/>
      <c r="J16" s="4"/>
    </row>
    <row r="17" spans="1:10" ht="14.25" customHeight="1" x14ac:dyDescent="0.35">
      <c r="A17" s="26">
        <v>2025</v>
      </c>
      <c r="B17" s="16" t="s">
        <v>15</v>
      </c>
      <c r="C17" s="51">
        <v>5237</v>
      </c>
      <c r="D17" s="51">
        <v>1729832</v>
      </c>
      <c r="E17" s="34">
        <v>10696472.42</v>
      </c>
      <c r="F17" s="4"/>
      <c r="G17" s="4"/>
      <c r="H17" s="4"/>
      <c r="I17" s="4"/>
      <c r="J17" s="4"/>
    </row>
    <row r="18" spans="1:10" ht="14.25" customHeight="1" x14ac:dyDescent="0.35">
      <c r="A18" s="26">
        <v>2025</v>
      </c>
      <c r="B18" s="11" t="s">
        <v>16</v>
      </c>
      <c r="C18" s="51"/>
      <c r="D18" s="51"/>
      <c r="E18" s="34"/>
      <c r="F18" s="4"/>
      <c r="G18" s="4"/>
      <c r="H18" s="4"/>
      <c r="I18" s="4"/>
      <c r="J18" s="4"/>
    </row>
    <row r="19" spans="1:10" ht="14.25" customHeight="1" x14ac:dyDescent="0.35">
      <c r="A19" s="26">
        <v>2025</v>
      </c>
      <c r="B19" s="11" t="s">
        <v>17</v>
      </c>
      <c r="C19" s="51"/>
      <c r="D19" s="51"/>
      <c r="E19" s="33"/>
      <c r="F19" s="4"/>
      <c r="G19" s="4"/>
      <c r="H19" s="4"/>
      <c r="I19" s="4"/>
      <c r="J19" s="4"/>
    </row>
    <row r="20" spans="1:10" ht="14.25" customHeight="1" x14ac:dyDescent="0.35">
      <c r="A20" s="26">
        <v>2025</v>
      </c>
      <c r="B20" s="11" t="s">
        <v>18</v>
      </c>
      <c r="C20" s="51"/>
      <c r="D20" s="51"/>
      <c r="E20" s="33"/>
      <c r="F20" s="4"/>
      <c r="G20" s="8"/>
      <c r="H20" s="4"/>
      <c r="I20" s="4"/>
      <c r="J20" s="4"/>
    </row>
    <row r="21" spans="1:10" ht="14.25" customHeight="1" x14ac:dyDescent="0.35">
      <c r="A21" s="26">
        <v>2025</v>
      </c>
      <c r="B21" s="11" t="s">
        <v>19</v>
      </c>
      <c r="C21" s="51"/>
      <c r="D21" s="51"/>
      <c r="E21" s="33"/>
      <c r="F21" s="4"/>
      <c r="G21" s="4"/>
      <c r="H21" s="4"/>
      <c r="I21" s="4"/>
      <c r="J21" s="4"/>
    </row>
    <row r="22" spans="1:10" ht="14.25" customHeight="1" x14ac:dyDescent="0.35">
      <c r="A22" s="26">
        <v>2025</v>
      </c>
      <c r="B22" s="11" t="s">
        <v>20</v>
      </c>
      <c r="C22" s="51"/>
      <c r="D22" s="51"/>
      <c r="E22" s="52"/>
      <c r="F22" s="4"/>
      <c r="G22" s="4"/>
      <c r="H22" s="4"/>
      <c r="I22" s="4"/>
      <c r="J22" s="4"/>
    </row>
    <row r="23" spans="1:10" ht="14.5" customHeight="1" thickBot="1" x14ac:dyDescent="0.4">
      <c r="A23" s="69" t="s">
        <v>21</v>
      </c>
      <c r="B23" s="70"/>
      <c r="C23" s="23"/>
      <c r="D23" s="23">
        <f>SUM(D11:D22)</f>
        <v>10910906</v>
      </c>
      <c r="E23" s="24">
        <f>SUM(E11:E22)</f>
        <v>67581910.359999999</v>
      </c>
      <c r="F23" s="7"/>
      <c r="G23" s="4"/>
      <c r="H23" s="4"/>
      <c r="I23" s="4"/>
      <c r="J23" s="4"/>
    </row>
    <row r="24" spans="1:10" x14ac:dyDescent="0.35">
      <c r="A24" s="72" t="s">
        <v>22</v>
      </c>
      <c r="B24" s="72"/>
      <c r="C24" s="72"/>
      <c r="D24" s="72"/>
      <c r="E24" s="72"/>
      <c r="F24" s="72"/>
      <c r="G24" s="72"/>
      <c r="H24" s="36"/>
      <c r="I24" s="36"/>
      <c r="J24" s="36"/>
    </row>
    <row r="25" spans="1:10" x14ac:dyDescent="0.35">
      <c r="A25" s="72"/>
      <c r="B25" s="72"/>
      <c r="C25" s="72"/>
      <c r="D25" s="72"/>
      <c r="E25" s="72"/>
      <c r="F25" s="72"/>
      <c r="G25" s="72"/>
      <c r="H25" s="36"/>
      <c r="I25" s="36"/>
      <c r="J25" s="36"/>
    </row>
    <row r="26" spans="1:10" x14ac:dyDescent="0.35">
      <c r="A26" s="71" t="s">
        <v>23</v>
      </c>
      <c r="B26" s="71"/>
      <c r="C26" s="71"/>
      <c r="D26" s="71"/>
      <c r="E26" s="71"/>
      <c r="F26" s="71"/>
      <c r="G26" s="71"/>
    </row>
    <row r="27" spans="1:10" hidden="1" x14ac:dyDescent="0.35">
      <c r="A27" s="43" t="s">
        <v>24</v>
      </c>
    </row>
    <row r="28" spans="1:10" x14ac:dyDescent="0.35"/>
    <row r="29" spans="1:10" x14ac:dyDescent="0.35"/>
    <row r="30" spans="1:10" x14ac:dyDescent="0.35"/>
    <row r="31" spans="1:10" x14ac:dyDescent="0.35"/>
    <row r="32" spans="1:10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</sheetData>
  <mergeCells count="4">
    <mergeCell ref="A9:E9"/>
    <mergeCell ref="A23:B23"/>
    <mergeCell ref="A26:G26"/>
    <mergeCell ref="A24:G25"/>
  </mergeCells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CF3D-E0F5-453D-A824-FE8F953D2BF9}">
  <dimension ref="A1:R58"/>
  <sheetViews>
    <sheetView topLeftCell="A8" zoomScaleNormal="100" workbookViewId="0">
      <selection activeCell="A17" sqref="A17"/>
    </sheetView>
  </sheetViews>
  <sheetFormatPr defaultColWidth="0" defaultRowHeight="14.5" zeroHeight="1" x14ac:dyDescent="0.35"/>
  <cols>
    <col min="1" max="1" width="9.1796875" customWidth="1"/>
    <col min="2" max="2" width="12.54296875" customWidth="1"/>
    <col min="3" max="3" width="23.453125" customWidth="1"/>
    <col min="4" max="4" width="12.453125" customWidth="1"/>
    <col min="5" max="5" width="16.1796875" customWidth="1"/>
    <col min="6" max="6" width="15.54296875" customWidth="1"/>
    <col min="7" max="7" width="23.26953125" customWidth="1"/>
    <col min="8" max="14" width="9.1796875" hidden="1" customWidth="1"/>
    <col min="15" max="15" width="10.453125" hidden="1" customWidth="1"/>
    <col min="16" max="18" width="0" hidden="1" customWidth="1"/>
    <col min="19" max="16384" width="9.1796875" hidden="1"/>
  </cols>
  <sheetData>
    <row r="1" spans="1:18" x14ac:dyDescent="0.35">
      <c r="A1" s="43" t="s">
        <v>25</v>
      </c>
      <c r="I1" s="2"/>
      <c r="J1" s="2"/>
      <c r="K1" s="2"/>
      <c r="L1" s="2"/>
      <c r="M1" s="2"/>
    </row>
    <row r="2" spans="1:18" x14ac:dyDescent="0.35">
      <c r="I2" s="2"/>
      <c r="J2" s="2"/>
      <c r="K2" s="2"/>
      <c r="L2" s="2"/>
      <c r="M2" s="2"/>
    </row>
    <row r="3" spans="1:18" x14ac:dyDescent="0.35">
      <c r="I3" s="2"/>
      <c r="J3" s="2"/>
      <c r="K3" s="2"/>
      <c r="L3" s="2"/>
      <c r="M3" s="2"/>
    </row>
    <row r="4" spans="1:18" x14ac:dyDescent="0.35">
      <c r="I4" s="2"/>
      <c r="J4" s="2"/>
      <c r="K4" s="2"/>
      <c r="L4" s="2"/>
      <c r="M4" s="2"/>
    </row>
    <row r="5" spans="1:18" x14ac:dyDescent="0.35">
      <c r="I5" s="2"/>
      <c r="J5" s="2"/>
      <c r="K5" s="2"/>
      <c r="L5" s="2"/>
      <c r="M5" s="2"/>
    </row>
    <row r="6" spans="1:18" x14ac:dyDescent="0.35">
      <c r="I6" s="2"/>
      <c r="J6" s="2"/>
      <c r="K6" s="2"/>
      <c r="L6" s="2"/>
      <c r="M6" s="2"/>
    </row>
    <row r="7" spans="1:18" ht="30" customHeight="1" x14ac:dyDescent="0.35">
      <c r="A7" s="21" t="s">
        <v>1</v>
      </c>
      <c r="I7" s="2"/>
      <c r="J7" s="2"/>
      <c r="K7" s="2"/>
      <c r="L7" s="2"/>
      <c r="M7" s="2"/>
    </row>
    <row r="8" spans="1:18" ht="30" customHeight="1" thickBot="1" x14ac:dyDescent="0.4">
      <c r="A8" s="21" t="s">
        <v>26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30" customHeight="1" thickBot="1" x14ac:dyDescent="0.4">
      <c r="A9" s="66" t="s">
        <v>3</v>
      </c>
      <c r="B9" s="67"/>
      <c r="C9" s="67"/>
      <c r="D9" s="67"/>
      <c r="E9" s="68"/>
    </row>
    <row r="10" spans="1:18" ht="29" x14ac:dyDescent="0.35">
      <c r="A10" s="17" t="s">
        <v>4</v>
      </c>
      <c r="B10" s="18" t="s">
        <v>5</v>
      </c>
      <c r="C10" s="19" t="s">
        <v>6</v>
      </c>
      <c r="D10" s="19" t="s">
        <v>7</v>
      </c>
      <c r="E10" s="20" t="s">
        <v>8</v>
      </c>
    </row>
    <row r="11" spans="1:18" x14ac:dyDescent="0.35">
      <c r="A11" s="26">
        <v>2024</v>
      </c>
      <c r="B11" s="11" t="s">
        <v>9</v>
      </c>
      <c r="C11" s="53">
        <v>2545</v>
      </c>
      <c r="D11" s="53">
        <v>210455</v>
      </c>
      <c r="E11" s="54">
        <v>2485184</v>
      </c>
    </row>
    <row r="12" spans="1:18" x14ac:dyDescent="0.35">
      <c r="A12" s="26">
        <v>2024</v>
      </c>
      <c r="B12" s="11" t="s">
        <v>10</v>
      </c>
      <c r="C12" s="51">
        <v>2507</v>
      </c>
      <c r="D12" s="51">
        <v>259808</v>
      </c>
      <c r="E12" s="34">
        <v>3034246.8</v>
      </c>
      <c r="F12" s="9"/>
      <c r="G12" s="9"/>
      <c r="H12" s="9"/>
      <c r="I12" s="9"/>
      <c r="J12" s="9"/>
      <c r="K12" s="9"/>
      <c r="L12" s="9"/>
      <c r="M12" s="9"/>
      <c r="N12" s="9"/>
    </row>
    <row r="13" spans="1:18" ht="14.5" customHeight="1" x14ac:dyDescent="0.35">
      <c r="A13" s="26">
        <v>2024</v>
      </c>
      <c r="B13" s="11" t="s">
        <v>11</v>
      </c>
      <c r="C13" s="51">
        <v>2611</v>
      </c>
      <c r="D13" s="51">
        <v>172375</v>
      </c>
      <c r="E13" s="34">
        <v>2009236</v>
      </c>
      <c r="F13" s="9"/>
      <c r="G13" s="9"/>
      <c r="H13" s="9"/>
      <c r="I13" s="9"/>
      <c r="J13" s="9"/>
      <c r="K13" s="9"/>
      <c r="L13" s="9"/>
      <c r="M13" s="9"/>
      <c r="N13" s="9"/>
    </row>
    <row r="14" spans="1:18" ht="14.5" customHeight="1" x14ac:dyDescent="0.35">
      <c r="A14" s="26">
        <v>2024</v>
      </c>
      <c r="B14" s="11" t="s">
        <v>12</v>
      </c>
      <c r="C14" s="51">
        <v>2599</v>
      </c>
      <c r="D14" s="51">
        <v>227050</v>
      </c>
      <c r="E14" s="34">
        <v>2694192.8</v>
      </c>
      <c r="F14" s="9"/>
      <c r="G14" s="9"/>
      <c r="H14" s="9"/>
      <c r="I14" s="9"/>
      <c r="J14" s="9"/>
      <c r="K14" s="9"/>
      <c r="L14" s="9"/>
      <c r="M14" s="9"/>
      <c r="N14" s="9"/>
    </row>
    <row r="15" spans="1:18" ht="14.5" customHeight="1" x14ac:dyDescent="0.35">
      <c r="A15" s="26">
        <v>2024</v>
      </c>
      <c r="B15" s="11" t="s">
        <v>13</v>
      </c>
      <c r="C15" s="51">
        <v>2516</v>
      </c>
      <c r="D15" s="51">
        <v>189243</v>
      </c>
      <c r="E15" s="34">
        <v>2226051.6</v>
      </c>
      <c r="F15" s="10"/>
      <c r="G15" s="10"/>
      <c r="H15" s="10"/>
      <c r="I15" s="10"/>
      <c r="J15" s="10"/>
      <c r="K15" s="10"/>
      <c r="L15" s="10"/>
      <c r="M15" s="10"/>
      <c r="N15" s="10"/>
    </row>
    <row r="16" spans="1:18" x14ac:dyDescent="0.35">
      <c r="A16" s="26">
        <v>2024</v>
      </c>
      <c r="B16" s="11" t="s">
        <v>14</v>
      </c>
      <c r="C16" s="51">
        <v>2650</v>
      </c>
      <c r="D16" s="51">
        <v>198513</v>
      </c>
      <c r="E16" s="34">
        <v>2336506.7999999998</v>
      </c>
    </row>
    <row r="17" spans="1:7" x14ac:dyDescent="0.35">
      <c r="A17" s="26">
        <v>2025</v>
      </c>
      <c r="B17" s="16" t="s">
        <v>15</v>
      </c>
      <c r="C17" s="51">
        <v>2675</v>
      </c>
      <c r="D17" s="51">
        <v>244014</v>
      </c>
      <c r="E17" s="34">
        <v>2885917.6</v>
      </c>
    </row>
    <row r="18" spans="1:7" x14ac:dyDescent="0.35">
      <c r="A18" s="26">
        <v>2025</v>
      </c>
      <c r="B18" s="11" t="s">
        <v>16</v>
      </c>
      <c r="C18" s="51"/>
      <c r="D18" s="51"/>
      <c r="E18" s="34"/>
    </row>
    <row r="19" spans="1:7" x14ac:dyDescent="0.35">
      <c r="A19" s="26">
        <v>2025</v>
      </c>
      <c r="B19" s="11" t="s">
        <v>17</v>
      </c>
      <c r="C19" s="51"/>
      <c r="D19" s="51"/>
      <c r="E19" s="33"/>
    </row>
    <row r="20" spans="1:7" x14ac:dyDescent="0.35">
      <c r="A20" s="26">
        <v>2025</v>
      </c>
      <c r="B20" s="11" t="s">
        <v>18</v>
      </c>
      <c r="C20" s="51"/>
      <c r="D20" s="51"/>
      <c r="E20" s="33"/>
      <c r="G20" s="6"/>
    </row>
    <row r="21" spans="1:7" x14ac:dyDescent="0.35">
      <c r="A21" s="26">
        <v>2025</v>
      </c>
      <c r="B21" s="11" t="s">
        <v>19</v>
      </c>
      <c r="C21" s="51"/>
      <c r="D21" s="51"/>
      <c r="E21" s="33"/>
    </row>
    <row r="22" spans="1:7" x14ac:dyDescent="0.35">
      <c r="A22" s="26">
        <v>2025</v>
      </c>
      <c r="B22" s="11" t="s">
        <v>20</v>
      </c>
      <c r="C22" s="51"/>
      <c r="D22" s="51"/>
      <c r="E22" s="52"/>
    </row>
    <row r="23" spans="1:7" ht="15" thickBot="1" x14ac:dyDescent="0.4">
      <c r="A23" s="69" t="s">
        <v>21</v>
      </c>
      <c r="B23" s="70"/>
      <c r="C23" s="23"/>
      <c r="D23" s="23">
        <f>SUM(D11:D22)</f>
        <v>1501458</v>
      </c>
      <c r="E23" s="24">
        <f>SUM(E11:E22)</f>
        <v>17671335.600000001</v>
      </c>
      <c r="F23" s="7"/>
    </row>
    <row r="24" spans="1:7" x14ac:dyDescent="0.35">
      <c r="A24" s="72" t="s">
        <v>22</v>
      </c>
      <c r="B24" s="72"/>
      <c r="C24" s="72"/>
      <c r="D24" s="72"/>
      <c r="E24" s="72"/>
      <c r="F24" s="72"/>
      <c r="G24" s="72"/>
    </row>
    <row r="25" spans="1:7" x14ac:dyDescent="0.35">
      <c r="A25" s="72"/>
      <c r="B25" s="72"/>
      <c r="C25" s="72"/>
      <c r="D25" s="72"/>
      <c r="E25" s="72"/>
      <c r="F25" s="72"/>
      <c r="G25" s="72"/>
    </row>
    <row r="26" spans="1:7" ht="14.5" customHeight="1" x14ac:dyDescent="0.35">
      <c r="A26" s="71" t="s">
        <v>23</v>
      </c>
      <c r="B26" s="71"/>
      <c r="C26" s="71"/>
      <c r="D26" s="71"/>
      <c r="E26" s="71"/>
      <c r="F26" s="71"/>
      <c r="G26" s="71"/>
    </row>
    <row r="27" spans="1:7" hidden="1" x14ac:dyDescent="0.35">
      <c r="A27" s="43" t="s">
        <v>24</v>
      </c>
    </row>
    <row r="28" spans="1:7" x14ac:dyDescent="0.35"/>
    <row r="29" spans="1:7" x14ac:dyDescent="0.35"/>
    <row r="30" spans="1:7" x14ac:dyDescent="0.35"/>
    <row r="31" spans="1:7" x14ac:dyDescent="0.35"/>
    <row r="32" spans="1:7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</sheetData>
  <mergeCells count="4">
    <mergeCell ref="A26:G26"/>
    <mergeCell ref="A9:E9"/>
    <mergeCell ref="A23:B23"/>
    <mergeCell ref="A24:G25"/>
  </mergeCells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75"/>
  <sheetViews>
    <sheetView topLeftCell="A9" zoomScaleNormal="100" workbookViewId="0">
      <selection activeCell="B17" sqref="B17"/>
    </sheetView>
  </sheetViews>
  <sheetFormatPr defaultColWidth="0" defaultRowHeight="14.5" zeroHeight="1" x14ac:dyDescent="0.35"/>
  <cols>
    <col min="1" max="1" width="9.7265625" customWidth="1"/>
    <col min="2" max="2" width="11.453125" customWidth="1"/>
    <col min="3" max="3" width="22.7265625" customWidth="1"/>
    <col min="4" max="5" width="18.7265625" style="2" customWidth="1"/>
    <col min="6" max="6" width="20.1796875" style="2" bestFit="1" customWidth="1"/>
    <col min="7" max="8" width="18.7265625" style="2" customWidth="1"/>
    <col min="9" max="9" width="18.7265625" customWidth="1"/>
    <col min="10" max="12" width="18.7265625" hidden="1" customWidth="1"/>
    <col min="13" max="13" width="12" hidden="1" customWidth="1"/>
    <col min="14" max="18" width="0" hidden="1" customWidth="1"/>
    <col min="19" max="16383" width="9.1796875" hidden="1"/>
    <col min="16384" max="16384" width="0.7265625" customWidth="1"/>
  </cols>
  <sheetData>
    <row r="1" spans="1:18" x14ac:dyDescent="0.35">
      <c r="A1" s="43" t="s">
        <v>27</v>
      </c>
      <c r="D1"/>
      <c r="E1"/>
      <c r="F1"/>
      <c r="I1" s="2"/>
      <c r="J1" s="2"/>
      <c r="K1" s="2"/>
    </row>
    <row r="2" spans="1:18" x14ac:dyDescent="0.35">
      <c r="D2"/>
      <c r="E2"/>
      <c r="F2"/>
      <c r="I2" s="2"/>
      <c r="J2" s="2"/>
      <c r="K2" s="2"/>
    </row>
    <row r="3" spans="1:18" x14ac:dyDescent="0.35">
      <c r="D3"/>
      <c r="E3"/>
      <c r="F3"/>
      <c r="I3" s="2"/>
      <c r="J3" s="2"/>
      <c r="K3" s="2"/>
    </row>
    <row r="4" spans="1:18" x14ac:dyDescent="0.35">
      <c r="D4"/>
      <c r="E4"/>
      <c r="F4"/>
      <c r="I4" s="2"/>
      <c r="J4" s="2"/>
      <c r="K4" s="2"/>
    </row>
    <row r="5" spans="1:18" x14ac:dyDescent="0.35">
      <c r="D5"/>
      <c r="E5"/>
      <c r="F5"/>
      <c r="I5" s="2"/>
      <c r="J5" s="2"/>
      <c r="K5" s="2"/>
    </row>
    <row r="6" spans="1:18" x14ac:dyDescent="0.35">
      <c r="D6"/>
      <c r="E6"/>
      <c r="F6"/>
      <c r="I6" s="2"/>
      <c r="J6" s="2"/>
      <c r="K6" s="2"/>
    </row>
    <row r="7" spans="1:18" ht="30" customHeight="1" x14ac:dyDescent="0.35">
      <c r="A7" s="21" t="s">
        <v>1</v>
      </c>
      <c r="D7"/>
      <c r="E7"/>
      <c r="F7"/>
      <c r="I7" s="2"/>
      <c r="J7" s="2"/>
      <c r="K7" s="2"/>
    </row>
    <row r="8" spans="1:18" ht="30" customHeight="1" thickBot="1" x14ac:dyDescent="0.4">
      <c r="A8" s="21" t="s">
        <v>28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8" ht="16" thickBot="1" x14ac:dyDescent="0.4">
      <c r="A9" s="73" t="s">
        <v>3</v>
      </c>
      <c r="B9" s="74"/>
      <c r="C9" s="74"/>
      <c r="D9" s="74"/>
      <c r="E9" s="74"/>
      <c r="F9" s="74"/>
      <c r="G9" s="74"/>
      <c r="H9" s="74"/>
      <c r="I9" s="75"/>
      <c r="J9" s="4"/>
      <c r="K9" s="4"/>
      <c r="L9" s="4"/>
      <c r="M9" s="4"/>
    </row>
    <row r="10" spans="1:18" ht="29" x14ac:dyDescent="0.35">
      <c r="A10" s="17" t="s">
        <v>4</v>
      </c>
      <c r="B10" s="18" t="s">
        <v>5</v>
      </c>
      <c r="C10" s="19" t="s">
        <v>6</v>
      </c>
      <c r="D10" s="29" t="s">
        <v>29</v>
      </c>
      <c r="E10" s="29" t="s">
        <v>8</v>
      </c>
      <c r="F10" s="29" t="s">
        <v>30</v>
      </c>
      <c r="G10" s="29" t="s">
        <v>8</v>
      </c>
      <c r="H10" s="76"/>
      <c r="I10" s="79"/>
      <c r="J10" s="4"/>
      <c r="K10" s="4"/>
      <c r="L10" s="4"/>
      <c r="M10" s="4"/>
    </row>
    <row r="11" spans="1:18" x14ac:dyDescent="0.35">
      <c r="A11" s="26">
        <v>2024</v>
      </c>
      <c r="B11" s="11" t="s">
        <v>9</v>
      </c>
      <c r="C11" s="49">
        <v>4076</v>
      </c>
      <c r="D11" s="49">
        <v>42750</v>
      </c>
      <c r="E11" s="50">
        <v>2844157.5</v>
      </c>
      <c r="F11" s="49">
        <v>22576</v>
      </c>
      <c r="G11" s="50">
        <v>2252859.04</v>
      </c>
      <c r="H11" s="77"/>
      <c r="I11" s="80"/>
      <c r="J11" s="4"/>
      <c r="K11" s="4"/>
      <c r="L11" s="4"/>
      <c r="M11" s="4"/>
    </row>
    <row r="12" spans="1:18" x14ac:dyDescent="0.35">
      <c r="A12" s="26">
        <v>2024</v>
      </c>
      <c r="B12" s="11" t="s">
        <v>10</v>
      </c>
      <c r="C12" s="12">
        <v>4075</v>
      </c>
      <c r="D12" s="14">
        <v>42806</v>
      </c>
      <c r="E12" s="13">
        <v>2847883.18</v>
      </c>
      <c r="F12" s="14">
        <v>23044</v>
      </c>
      <c r="G12" s="13">
        <v>2299560.7599999998</v>
      </c>
      <c r="H12" s="77"/>
      <c r="I12" s="80"/>
      <c r="J12" s="4"/>
      <c r="K12" s="4"/>
      <c r="L12" s="4"/>
      <c r="M12" s="4"/>
    </row>
    <row r="13" spans="1:18" x14ac:dyDescent="0.35">
      <c r="A13" s="26">
        <v>2024</v>
      </c>
      <c r="B13" s="11" t="s">
        <v>11</v>
      </c>
      <c r="C13" s="14">
        <v>4012</v>
      </c>
      <c r="D13" s="14">
        <v>40785</v>
      </c>
      <c r="E13" s="13">
        <v>2713426.05</v>
      </c>
      <c r="F13" s="14">
        <v>22019</v>
      </c>
      <c r="G13" s="15">
        <v>2197276.0099999998</v>
      </c>
      <c r="H13" s="77"/>
      <c r="I13" s="80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35">
      <c r="A14" s="26">
        <v>2024</v>
      </c>
      <c r="B14" s="11" t="s">
        <v>12</v>
      </c>
      <c r="C14" s="12">
        <v>3990</v>
      </c>
      <c r="D14" s="14">
        <v>41474</v>
      </c>
      <c r="E14" s="13">
        <v>2759265.22</v>
      </c>
      <c r="F14" s="14">
        <v>22509</v>
      </c>
      <c r="G14" s="13">
        <v>2246173.11</v>
      </c>
      <c r="H14" s="77"/>
      <c r="I14" s="80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35">
      <c r="A15" s="26">
        <v>2024</v>
      </c>
      <c r="B15" s="11" t="s">
        <v>13</v>
      </c>
      <c r="C15" s="12">
        <v>3939</v>
      </c>
      <c r="D15" s="51">
        <v>40391</v>
      </c>
      <c r="E15" s="13">
        <v>2687213.23</v>
      </c>
      <c r="F15" s="14">
        <v>21482</v>
      </c>
      <c r="G15" s="13">
        <v>2143688.7799999998</v>
      </c>
      <c r="H15" s="77"/>
      <c r="I15" s="8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35">
      <c r="A16" s="26">
        <v>2024</v>
      </c>
      <c r="B16" s="11" t="s">
        <v>14</v>
      </c>
      <c r="C16" s="12">
        <v>3802</v>
      </c>
      <c r="D16" s="14">
        <v>39684</v>
      </c>
      <c r="E16" s="13">
        <v>2640176.52</v>
      </c>
      <c r="F16" s="14">
        <v>21077</v>
      </c>
      <c r="G16" s="13">
        <v>2103273.83</v>
      </c>
      <c r="H16" s="77"/>
      <c r="I16" s="80"/>
      <c r="J16" s="4"/>
      <c r="K16" s="4"/>
      <c r="L16" s="4"/>
      <c r="M16" s="4"/>
    </row>
    <row r="17" spans="1:14" x14ac:dyDescent="0.35">
      <c r="A17" s="26">
        <v>2025</v>
      </c>
      <c r="B17" s="16" t="s">
        <v>15</v>
      </c>
      <c r="C17" s="12">
        <v>3890</v>
      </c>
      <c r="D17" s="14">
        <v>40981</v>
      </c>
      <c r="E17" s="13">
        <v>2726465.93</v>
      </c>
      <c r="F17" s="14">
        <v>21091</v>
      </c>
      <c r="G17" s="13">
        <v>2104670.89</v>
      </c>
      <c r="H17" s="77"/>
      <c r="I17" s="80"/>
      <c r="J17" s="4"/>
      <c r="K17" s="4"/>
      <c r="L17" s="4"/>
      <c r="M17" s="4"/>
    </row>
    <row r="18" spans="1:14" x14ac:dyDescent="0.35">
      <c r="A18" s="26">
        <v>2025</v>
      </c>
      <c r="B18" s="11" t="s">
        <v>16</v>
      </c>
      <c r="C18" s="12"/>
      <c r="D18" s="14"/>
      <c r="E18" s="13"/>
      <c r="F18" s="14"/>
      <c r="G18" s="13"/>
      <c r="H18" s="77"/>
      <c r="I18" s="80"/>
      <c r="J18" s="4"/>
      <c r="K18" s="4"/>
      <c r="L18" s="4"/>
      <c r="M18" s="4"/>
    </row>
    <row r="19" spans="1:14" x14ac:dyDescent="0.35">
      <c r="A19" s="26">
        <v>2025</v>
      </c>
      <c r="B19" s="11" t="s">
        <v>17</v>
      </c>
      <c r="C19" s="12"/>
      <c r="D19" s="51"/>
      <c r="E19" s="13"/>
      <c r="F19" s="51"/>
      <c r="G19" s="13"/>
      <c r="H19" s="77"/>
      <c r="I19" s="80"/>
      <c r="J19" s="4"/>
      <c r="K19" s="4"/>
      <c r="L19" s="4"/>
      <c r="M19" s="4"/>
    </row>
    <row r="20" spans="1:14" x14ac:dyDescent="0.35">
      <c r="A20" s="26">
        <v>2025</v>
      </c>
      <c r="B20" s="11" t="s">
        <v>18</v>
      </c>
      <c r="C20" s="12"/>
      <c r="D20" s="12"/>
      <c r="E20" s="22"/>
      <c r="F20" s="12"/>
      <c r="G20" s="22"/>
      <c r="H20" s="77"/>
      <c r="I20" s="80"/>
      <c r="J20" s="4"/>
      <c r="K20" s="4"/>
      <c r="L20" s="4"/>
      <c r="M20" s="4"/>
    </row>
    <row r="21" spans="1:14" x14ac:dyDescent="0.35">
      <c r="A21" s="26">
        <v>2025</v>
      </c>
      <c r="B21" s="11" t="s">
        <v>19</v>
      </c>
      <c r="C21" s="12"/>
      <c r="D21" s="12"/>
      <c r="E21" s="22"/>
      <c r="F21" s="12"/>
      <c r="G21" s="22"/>
      <c r="H21" s="77"/>
      <c r="I21" s="80"/>
      <c r="J21" s="4"/>
      <c r="K21" s="4"/>
      <c r="L21" s="4"/>
      <c r="M21" s="4"/>
    </row>
    <row r="22" spans="1:14" x14ac:dyDescent="0.35">
      <c r="A22" s="26">
        <v>2025</v>
      </c>
      <c r="B22" s="11" t="s">
        <v>20</v>
      </c>
      <c r="C22" s="45"/>
      <c r="D22" s="45"/>
      <c r="E22" s="46"/>
      <c r="F22" s="45"/>
      <c r="G22" s="46"/>
      <c r="H22" s="77"/>
      <c r="I22" s="80"/>
      <c r="J22" s="4"/>
      <c r="K22" s="4"/>
      <c r="L22" s="4"/>
      <c r="M22" s="4"/>
    </row>
    <row r="23" spans="1:14" x14ac:dyDescent="0.35">
      <c r="A23" s="82" t="s">
        <v>31</v>
      </c>
      <c r="B23" s="83"/>
      <c r="C23" s="25"/>
      <c r="D23" s="25">
        <f>SUM(D11:D22)</f>
        <v>288871</v>
      </c>
      <c r="E23" s="32">
        <f>SUM(E11:E22)</f>
        <v>19218587.630000003</v>
      </c>
      <c r="F23" s="25">
        <f>SUM(F11:F22)</f>
        <v>153798</v>
      </c>
      <c r="G23" s="32">
        <f>SUM(G11:G22)</f>
        <v>15347502.42</v>
      </c>
      <c r="H23" s="78"/>
      <c r="I23" s="81"/>
      <c r="J23" s="4"/>
      <c r="K23" s="4"/>
      <c r="L23" s="4"/>
      <c r="M23" s="4"/>
    </row>
    <row r="24" spans="1:14" ht="16" thickBot="1" x14ac:dyDescent="0.4">
      <c r="A24" s="84" t="s">
        <v>21</v>
      </c>
      <c r="B24" s="85"/>
      <c r="C24" s="61"/>
      <c r="D24" s="27"/>
      <c r="E24" s="27"/>
      <c r="F24" s="28"/>
      <c r="G24" s="27"/>
      <c r="H24" s="30">
        <f>SUM(D23+F23)</f>
        <v>442669</v>
      </c>
      <c r="I24" s="31">
        <f>SUM(E23+G23)</f>
        <v>34566090.050000004</v>
      </c>
      <c r="K24" s="4"/>
      <c r="L24" s="4"/>
      <c r="M24" s="4"/>
    </row>
    <row r="25" spans="1:14" x14ac:dyDescent="0.35">
      <c r="A25" s="72" t="s">
        <v>22</v>
      </c>
      <c r="B25" s="72"/>
      <c r="C25" s="72"/>
      <c r="D25" s="72"/>
      <c r="E25" s="72"/>
      <c r="F25" s="72"/>
      <c r="G25" s="72"/>
      <c r="H25" s="72"/>
      <c r="I25" s="72"/>
      <c r="J25" s="3"/>
      <c r="K25" s="3"/>
      <c r="L25" s="3"/>
      <c r="M25" s="3"/>
      <c r="N25" s="3"/>
    </row>
    <row r="26" spans="1:14" x14ac:dyDescent="0.35">
      <c r="A26" s="71" t="s">
        <v>23</v>
      </c>
      <c r="B26" s="71"/>
      <c r="C26" s="71"/>
      <c r="D26" s="71"/>
      <c r="E26" s="71"/>
      <c r="F26" s="71"/>
      <c r="G26" s="71"/>
      <c r="H26" s="71"/>
      <c r="I26" s="71"/>
    </row>
    <row r="27" spans="1:14" hidden="1" x14ac:dyDescent="0.35">
      <c r="A27" s="43" t="s">
        <v>24</v>
      </c>
    </row>
    <row r="28" spans="1:14" x14ac:dyDescent="0.35"/>
    <row r="29" spans="1:14" x14ac:dyDescent="0.35"/>
    <row r="30" spans="1:14" x14ac:dyDescent="0.35"/>
    <row r="31" spans="1:14" x14ac:dyDescent="0.35"/>
    <row r="32" spans="1:14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</sheetData>
  <mergeCells count="7">
    <mergeCell ref="A26:I26"/>
    <mergeCell ref="A25:I25"/>
    <mergeCell ref="A9:I9"/>
    <mergeCell ref="H10:H23"/>
    <mergeCell ref="I10:I23"/>
    <mergeCell ref="A23:B23"/>
    <mergeCell ref="A24:B24"/>
  </mergeCells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76"/>
  <sheetViews>
    <sheetView topLeftCell="B10" zoomScaleNormal="100" workbookViewId="0">
      <selection activeCell="D17" sqref="D17"/>
    </sheetView>
  </sheetViews>
  <sheetFormatPr defaultColWidth="0" defaultRowHeight="14.5" zeroHeight="1" x14ac:dyDescent="0.35"/>
  <cols>
    <col min="1" max="1" width="9.7265625" customWidth="1"/>
    <col min="2" max="2" width="11.453125" customWidth="1"/>
    <col min="3" max="3" width="22.81640625" customWidth="1"/>
    <col min="4" max="5" width="18.7265625" style="2" customWidth="1"/>
    <col min="6" max="7" width="18.7265625" customWidth="1"/>
    <col min="8" max="9" width="18.7265625" hidden="1" customWidth="1"/>
    <col min="10" max="10" width="12" hidden="1" customWidth="1"/>
    <col min="11" max="19" width="0" hidden="1" customWidth="1"/>
    <col min="20" max="16384" width="9.1796875" hidden="1"/>
  </cols>
  <sheetData>
    <row r="1" spans="1:19" x14ac:dyDescent="0.35">
      <c r="A1" s="43" t="s">
        <v>32</v>
      </c>
      <c r="D1"/>
      <c r="E1"/>
      <c r="J1" s="2"/>
      <c r="K1" s="2"/>
      <c r="L1" s="2"/>
      <c r="M1" s="2"/>
      <c r="N1" s="2"/>
    </row>
    <row r="2" spans="1:19" x14ac:dyDescent="0.35">
      <c r="D2"/>
      <c r="E2"/>
      <c r="J2" s="2"/>
      <c r="K2" s="2"/>
      <c r="L2" s="2"/>
      <c r="M2" s="2"/>
      <c r="N2" s="2"/>
    </row>
    <row r="3" spans="1:19" x14ac:dyDescent="0.35">
      <c r="D3"/>
      <c r="E3"/>
      <c r="J3" s="2"/>
      <c r="K3" s="2"/>
      <c r="L3" s="2"/>
      <c r="M3" s="2"/>
      <c r="N3" s="2"/>
    </row>
    <row r="4" spans="1:19" x14ac:dyDescent="0.35">
      <c r="D4"/>
      <c r="E4"/>
      <c r="J4" s="2"/>
      <c r="K4" s="2"/>
      <c r="L4" s="2"/>
      <c r="M4" s="2"/>
      <c r="N4" s="2"/>
    </row>
    <row r="5" spans="1:19" x14ac:dyDescent="0.35">
      <c r="D5"/>
      <c r="E5"/>
      <c r="J5" s="2"/>
      <c r="K5" s="2"/>
      <c r="L5" s="2"/>
      <c r="M5" s="2"/>
      <c r="N5" s="2"/>
    </row>
    <row r="6" spans="1:19" x14ac:dyDescent="0.35">
      <c r="D6"/>
      <c r="E6"/>
      <c r="J6" s="2"/>
      <c r="K6" s="2"/>
      <c r="L6" s="2"/>
      <c r="M6" s="2"/>
      <c r="N6" s="2"/>
    </row>
    <row r="7" spans="1:19" ht="30" customHeight="1" x14ac:dyDescent="0.35">
      <c r="A7" s="21" t="s">
        <v>1</v>
      </c>
      <c r="D7"/>
      <c r="E7"/>
      <c r="J7" s="2"/>
      <c r="K7" s="2"/>
      <c r="L7" s="2"/>
      <c r="M7" s="2"/>
      <c r="N7" s="2"/>
    </row>
    <row r="8" spans="1:19" ht="30" customHeight="1" thickBot="1" x14ac:dyDescent="0.4">
      <c r="A8" s="21" t="s">
        <v>33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30" customHeight="1" thickBot="1" x14ac:dyDescent="0.4">
      <c r="A9" s="66" t="s">
        <v>3</v>
      </c>
      <c r="B9" s="67"/>
      <c r="C9" s="67"/>
      <c r="D9" s="67"/>
      <c r="E9" s="68"/>
      <c r="F9" s="4"/>
      <c r="G9" s="4"/>
      <c r="H9" s="4"/>
      <c r="I9" s="4"/>
      <c r="J9" s="4"/>
    </row>
    <row r="10" spans="1:19" ht="29" x14ac:dyDescent="0.35">
      <c r="A10" s="17" t="s">
        <v>4</v>
      </c>
      <c r="B10" s="18" t="s">
        <v>5</v>
      </c>
      <c r="C10" s="19" t="s">
        <v>6</v>
      </c>
      <c r="D10" s="19" t="s">
        <v>7</v>
      </c>
      <c r="E10" s="20" t="s">
        <v>8</v>
      </c>
      <c r="F10" s="4"/>
      <c r="G10" s="4"/>
      <c r="H10" s="4"/>
      <c r="I10" s="4"/>
      <c r="J10" s="4"/>
    </row>
    <row r="11" spans="1:19" ht="14.5" customHeight="1" x14ac:dyDescent="0.35">
      <c r="A11" s="26">
        <v>2024</v>
      </c>
      <c r="B11" s="11" t="s">
        <v>9</v>
      </c>
      <c r="C11" s="53">
        <v>3246</v>
      </c>
      <c r="D11" s="53">
        <v>19436</v>
      </c>
      <c r="E11" s="54">
        <v>859492.96</v>
      </c>
      <c r="F11" s="4"/>
      <c r="G11" s="4"/>
      <c r="H11" s="4"/>
      <c r="I11" s="4"/>
      <c r="J11" s="4"/>
    </row>
    <row r="12" spans="1:19" ht="14.5" customHeight="1" x14ac:dyDescent="0.35">
      <c r="A12" s="26">
        <v>2024</v>
      </c>
      <c r="B12" s="11" t="s">
        <v>10</v>
      </c>
      <c r="C12" s="51">
        <v>3239</v>
      </c>
      <c r="D12" s="51">
        <v>19186</v>
      </c>
      <c r="E12" s="34">
        <v>875655.2</v>
      </c>
      <c r="F12" s="4"/>
      <c r="G12" s="4"/>
      <c r="H12" s="4"/>
      <c r="I12" s="4"/>
      <c r="J12" s="4"/>
    </row>
    <row r="13" spans="1:19" ht="14.5" customHeight="1" x14ac:dyDescent="0.35">
      <c r="A13" s="26">
        <v>2024</v>
      </c>
      <c r="B13" s="11" t="s">
        <v>11</v>
      </c>
      <c r="C13" s="51">
        <v>3359</v>
      </c>
      <c r="D13" s="51">
        <v>20359</v>
      </c>
      <c r="E13" s="34">
        <v>909854.84</v>
      </c>
      <c r="F13" s="9"/>
      <c r="G13" s="9"/>
      <c r="H13" s="9"/>
      <c r="I13" s="9"/>
      <c r="J13" s="9"/>
      <c r="K13" s="9"/>
      <c r="L13" s="9"/>
      <c r="M13" s="9"/>
      <c r="N13" s="9"/>
    </row>
    <row r="14" spans="1:19" ht="14.5" customHeight="1" x14ac:dyDescent="0.35">
      <c r="A14" s="26">
        <v>2024</v>
      </c>
      <c r="B14" s="11" t="s">
        <v>12</v>
      </c>
      <c r="C14" s="51">
        <v>3223</v>
      </c>
      <c r="D14" s="63">
        <v>19634</v>
      </c>
      <c r="E14" s="62">
        <v>872868.6</v>
      </c>
      <c r="F14" s="9"/>
      <c r="G14" s="9"/>
      <c r="H14" s="9"/>
      <c r="I14" s="9"/>
      <c r="J14" s="9"/>
      <c r="K14" s="9"/>
      <c r="L14" s="9"/>
      <c r="M14" s="9"/>
      <c r="N14" s="9"/>
    </row>
    <row r="15" spans="1:19" ht="14.5" customHeight="1" x14ac:dyDescent="0.35">
      <c r="A15" s="26">
        <v>2024</v>
      </c>
      <c r="B15" s="11" t="s">
        <v>13</v>
      </c>
      <c r="C15" s="51">
        <v>3202</v>
      </c>
      <c r="D15" s="51">
        <v>19093</v>
      </c>
      <c r="E15" s="34">
        <v>862128.64000000001</v>
      </c>
      <c r="F15" s="10"/>
      <c r="G15" s="10"/>
      <c r="H15" s="10"/>
      <c r="I15" s="10"/>
      <c r="J15" s="10"/>
      <c r="K15" s="10"/>
      <c r="L15" s="10"/>
      <c r="M15" s="10"/>
      <c r="N15" s="10"/>
    </row>
    <row r="16" spans="1:19" ht="14.5" customHeight="1" x14ac:dyDescent="0.35">
      <c r="A16" s="26">
        <v>2024</v>
      </c>
      <c r="B16" s="11" t="s">
        <v>14</v>
      </c>
      <c r="C16" s="51">
        <v>3304</v>
      </c>
      <c r="D16" s="51">
        <v>19623</v>
      </c>
      <c r="E16" s="34">
        <v>865194.76</v>
      </c>
      <c r="F16" s="4"/>
      <c r="G16" s="4"/>
      <c r="H16" s="4"/>
      <c r="I16" s="4"/>
      <c r="J16" s="4"/>
    </row>
    <row r="17" spans="1:12" ht="14.5" customHeight="1" x14ac:dyDescent="0.35">
      <c r="A17" s="26">
        <v>2025</v>
      </c>
      <c r="B17" s="16" t="s">
        <v>15</v>
      </c>
      <c r="C17" s="51">
        <v>3333</v>
      </c>
      <c r="D17" s="51">
        <v>19987</v>
      </c>
      <c r="E17" s="34">
        <v>915743.48</v>
      </c>
      <c r="F17" s="4"/>
      <c r="G17" s="4"/>
      <c r="H17" s="4"/>
      <c r="I17" s="4"/>
      <c r="J17" s="4"/>
    </row>
    <row r="18" spans="1:12" ht="14.5" customHeight="1" x14ac:dyDescent="0.35">
      <c r="A18" s="26">
        <v>2025</v>
      </c>
      <c r="B18" s="11" t="s">
        <v>16</v>
      </c>
      <c r="C18" s="51"/>
      <c r="D18" s="51"/>
      <c r="E18" s="35"/>
      <c r="F18" s="4"/>
      <c r="G18" s="4"/>
      <c r="H18" s="4"/>
      <c r="I18" s="4"/>
      <c r="J18" s="4"/>
    </row>
    <row r="19" spans="1:12" ht="14.5" customHeight="1" x14ac:dyDescent="0.35">
      <c r="A19" s="26">
        <v>2025</v>
      </c>
      <c r="B19" s="11" t="s">
        <v>17</v>
      </c>
      <c r="C19" s="51"/>
      <c r="D19" s="51"/>
      <c r="E19" s="34"/>
      <c r="F19" s="4"/>
      <c r="G19" s="4"/>
      <c r="H19" s="4"/>
      <c r="I19" s="4"/>
      <c r="J19" s="4"/>
    </row>
    <row r="20" spans="1:12" ht="14.5" customHeight="1" x14ac:dyDescent="0.35">
      <c r="A20" s="26">
        <v>2025</v>
      </c>
      <c r="B20" s="11" t="s">
        <v>18</v>
      </c>
      <c r="C20" s="51"/>
      <c r="D20" s="51"/>
      <c r="E20" s="33"/>
      <c r="F20" s="4"/>
      <c r="G20" s="8"/>
      <c r="H20" s="4"/>
      <c r="I20" s="4"/>
      <c r="J20" s="4"/>
    </row>
    <row r="21" spans="1:12" ht="14.5" customHeight="1" x14ac:dyDescent="0.35">
      <c r="A21" s="26">
        <v>2025</v>
      </c>
      <c r="B21" s="11" t="s">
        <v>19</v>
      </c>
      <c r="C21" s="51"/>
      <c r="D21" s="51"/>
      <c r="E21" s="33"/>
      <c r="F21" s="4"/>
      <c r="G21" s="4"/>
      <c r="H21" s="4"/>
      <c r="I21" s="4"/>
      <c r="J21" s="4"/>
    </row>
    <row r="22" spans="1:12" ht="14.5" customHeight="1" x14ac:dyDescent="0.35">
      <c r="A22" s="26">
        <v>2025</v>
      </c>
      <c r="B22" s="11" t="s">
        <v>20</v>
      </c>
      <c r="C22" s="51"/>
      <c r="D22" s="51"/>
      <c r="E22" s="52"/>
      <c r="F22" s="4"/>
      <c r="G22" s="4"/>
      <c r="H22" s="4"/>
      <c r="I22" s="4"/>
      <c r="J22" s="4"/>
    </row>
    <row r="23" spans="1:12" ht="14.5" customHeight="1" thickBot="1" x14ac:dyDescent="0.4">
      <c r="A23" s="69" t="s">
        <v>21</v>
      </c>
      <c r="B23" s="70"/>
      <c r="C23" s="23"/>
      <c r="D23" s="23">
        <f>SUM(D11:D22)</f>
        <v>137318</v>
      </c>
      <c r="E23" s="24">
        <f>SUM(E11:E22)</f>
        <v>6160938.4800000004</v>
      </c>
      <c r="F23" s="7"/>
      <c r="G23" s="4"/>
      <c r="H23" s="4"/>
      <c r="I23" s="4"/>
      <c r="J23" s="4"/>
    </row>
    <row r="24" spans="1:12" x14ac:dyDescent="0.35">
      <c r="A24" s="72" t="s">
        <v>22</v>
      </c>
      <c r="B24" s="72"/>
      <c r="C24" s="72"/>
      <c r="D24" s="72"/>
      <c r="E24" s="72"/>
      <c r="F24" s="72"/>
      <c r="G24" s="72"/>
    </row>
    <row r="25" spans="1:12" x14ac:dyDescent="0.35">
      <c r="A25" s="72"/>
      <c r="B25" s="72"/>
      <c r="C25" s="72"/>
      <c r="D25" s="72"/>
      <c r="E25" s="72"/>
      <c r="F25" s="72"/>
      <c r="G25" s="72"/>
    </row>
    <row r="26" spans="1:12" x14ac:dyDescent="0.35">
      <c r="A26" s="86" t="s">
        <v>23</v>
      </c>
      <c r="B26" s="86"/>
      <c r="C26" s="86"/>
      <c r="D26" s="86"/>
      <c r="E26" s="86"/>
      <c r="F26" s="86"/>
      <c r="G26" s="86"/>
    </row>
    <row r="27" spans="1:12" ht="15.5" x14ac:dyDescent="0.35">
      <c r="A27" s="43" t="s">
        <v>24</v>
      </c>
      <c r="E27" s="5"/>
      <c r="F27" s="1"/>
      <c r="G27" s="1"/>
      <c r="H27" s="1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35"/>
    <row r="30" spans="1:12" x14ac:dyDescent="0.35"/>
    <row r="31" spans="1:12" x14ac:dyDescent="0.35"/>
    <row r="32" spans="1:12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</sheetData>
  <mergeCells count="4">
    <mergeCell ref="A9:E9"/>
    <mergeCell ref="A23:B23"/>
    <mergeCell ref="A24:G25"/>
    <mergeCell ref="A26:G26"/>
  </mergeCells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C9F97-8FC8-4940-91B4-FBB40678DCA9}">
  <dimension ref="A1:AB79"/>
  <sheetViews>
    <sheetView topLeftCell="A7" zoomScaleNormal="100" workbookViewId="0">
      <selection activeCell="D17" sqref="D17"/>
    </sheetView>
  </sheetViews>
  <sheetFormatPr defaultColWidth="0" defaultRowHeight="14.5" zeroHeight="1" x14ac:dyDescent="0.35"/>
  <cols>
    <col min="1" max="1" width="12.453125" customWidth="1"/>
    <col min="2" max="2" width="17" customWidth="1"/>
    <col min="3" max="3" width="17.81640625" customWidth="1"/>
    <col min="4" max="4" width="19.7265625" customWidth="1"/>
    <col min="5" max="5" width="19.54296875" customWidth="1"/>
    <col min="6" max="7" width="9.1796875" customWidth="1"/>
    <col min="8" max="28" width="0" hidden="1" customWidth="1"/>
    <col min="29" max="16384" width="9.1796875" hidden="1"/>
  </cols>
  <sheetData>
    <row r="1" spans="1:28" x14ac:dyDescent="0.35">
      <c r="A1" s="43" t="s">
        <v>34</v>
      </c>
      <c r="S1" s="2"/>
      <c r="T1" s="2"/>
      <c r="U1" s="2"/>
      <c r="V1" s="2"/>
      <c r="W1" s="2"/>
    </row>
    <row r="2" spans="1:28" x14ac:dyDescent="0.35">
      <c r="S2" s="2"/>
      <c r="T2" s="2"/>
      <c r="U2" s="2"/>
      <c r="V2" s="2"/>
      <c r="W2" s="2"/>
    </row>
    <row r="3" spans="1:28" x14ac:dyDescent="0.35">
      <c r="S3" s="2"/>
      <c r="T3" s="2"/>
      <c r="U3" s="2"/>
      <c r="V3" s="2"/>
      <c r="W3" s="2"/>
    </row>
    <row r="4" spans="1:28" x14ac:dyDescent="0.35">
      <c r="S4" s="2"/>
      <c r="T4" s="2"/>
      <c r="U4" s="2"/>
      <c r="V4" s="2"/>
      <c r="W4" s="2"/>
    </row>
    <row r="5" spans="1:28" x14ac:dyDescent="0.35">
      <c r="S5" s="2"/>
      <c r="T5" s="2"/>
      <c r="U5" s="2"/>
      <c r="V5" s="2"/>
      <c r="W5" s="2"/>
    </row>
    <row r="6" spans="1:28" x14ac:dyDescent="0.35">
      <c r="S6" s="2"/>
      <c r="T6" s="2"/>
      <c r="U6" s="2"/>
      <c r="V6" s="2"/>
      <c r="W6" s="2"/>
    </row>
    <row r="7" spans="1:28" ht="30" customHeight="1" x14ac:dyDescent="0.35">
      <c r="A7" s="21" t="s">
        <v>1</v>
      </c>
      <c r="S7" s="2"/>
      <c r="T7" s="2"/>
      <c r="U7" s="2"/>
      <c r="V7" s="2"/>
      <c r="W7" s="2"/>
    </row>
    <row r="8" spans="1:28" ht="30" customHeight="1" thickBot="1" x14ac:dyDescent="0.4">
      <c r="A8" s="21" t="s">
        <v>35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30" customHeight="1" thickBot="1" x14ac:dyDescent="0.4">
      <c r="A9" s="87" t="s">
        <v>36</v>
      </c>
      <c r="B9" s="88"/>
      <c r="C9" s="88"/>
      <c r="D9" s="89"/>
    </row>
    <row r="10" spans="1:28" ht="43.5" x14ac:dyDescent="0.35">
      <c r="A10" s="17" t="s">
        <v>4</v>
      </c>
      <c r="B10" s="18" t="s">
        <v>5</v>
      </c>
      <c r="C10" s="19" t="s">
        <v>6</v>
      </c>
      <c r="D10" s="20" t="s">
        <v>8</v>
      </c>
    </row>
    <row r="11" spans="1:28" x14ac:dyDescent="0.35">
      <c r="A11" s="26">
        <v>2024</v>
      </c>
      <c r="B11" s="11" t="s">
        <v>9</v>
      </c>
      <c r="C11" s="55">
        <v>1195</v>
      </c>
      <c r="D11" s="56">
        <v>3250893.8</v>
      </c>
    </row>
    <row r="12" spans="1:28" ht="15" customHeight="1" x14ac:dyDescent="0.35">
      <c r="A12" s="26">
        <v>2024</v>
      </c>
      <c r="B12" s="11" t="s">
        <v>10</v>
      </c>
      <c r="C12" s="37">
        <v>1201</v>
      </c>
      <c r="D12" s="38">
        <v>4061743.92</v>
      </c>
      <c r="E12" s="47"/>
      <c r="F12" s="47"/>
      <c r="G12" s="47"/>
      <c r="H12" s="47"/>
    </row>
    <row r="13" spans="1:28" ht="15" customHeight="1" x14ac:dyDescent="0.35">
      <c r="A13" s="26">
        <v>2024</v>
      </c>
      <c r="B13" s="11" t="s">
        <v>11</v>
      </c>
      <c r="C13" s="57">
        <v>1206</v>
      </c>
      <c r="D13" s="58">
        <v>4074755.67</v>
      </c>
      <c r="E13" s="47"/>
      <c r="F13" s="47"/>
      <c r="G13" s="47"/>
      <c r="H13" s="47"/>
    </row>
    <row r="14" spans="1:28" ht="15" customHeight="1" x14ac:dyDescent="0.35">
      <c r="A14" s="26">
        <v>2024</v>
      </c>
      <c r="B14" s="11" t="s">
        <v>12</v>
      </c>
      <c r="C14" s="37">
        <v>1208</v>
      </c>
      <c r="D14" s="38">
        <v>4085474.67</v>
      </c>
    </row>
    <row r="15" spans="1:28" ht="15" customHeight="1" x14ac:dyDescent="0.35">
      <c r="A15" s="26">
        <v>2024</v>
      </c>
      <c r="B15" s="11" t="s">
        <v>13</v>
      </c>
      <c r="C15" s="37">
        <v>1204</v>
      </c>
      <c r="D15" s="38">
        <v>4072809.42</v>
      </c>
      <c r="E15" s="47"/>
      <c r="F15" s="47"/>
      <c r="G15" s="47"/>
      <c r="H15" s="47"/>
      <c r="I15" s="47"/>
      <c r="J15" s="47"/>
      <c r="K15" s="47"/>
    </row>
    <row r="16" spans="1:28" x14ac:dyDescent="0.35">
      <c r="A16" s="26">
        <v>2024</v>
      </c>
      <c r="B16" s="11" t="s">
        <v>14</v>
      </c>
      <c r="C16" s="37">
        <v>1207</v>
      </c>
      <c r="D16" s="38">
        <v>4096543.42</v>
      </c>
      <c r="E16" s="47"/>
      <c r="F16" s="47"/>
      <c r="G16" s="47"/>
      <c r="H16" s="47"/>
      <c r="I16" s="47"/>
      <c r="J16" s="47"/>
      <c r="K16" s="47"/>
    </row>
    <row r="17" spans="1:11" x14ac:dyDescent="0.35">
      <c r="A17" s="26">
        <v>2025</v>
      </c>
      <c r="B17" s="16" t="s">
        <v>15</v>
      </c>
      <c r="C17" s="60">
        <v>1204</v>
      </c>
      <c r="D17" s="38">
        <v>4088544.67</v>
      </c>
      <c r="E17" s="59"/>
      <c r="F17" s="47"/>
      <c r="G17" s="47"/>
      <c r="H17" s="47"/>
      <c r="I17" s="47"/>
      <c r="J17" s="47"/>
      <c r="K17" s="47"/>
    </row>
    <row r="18" spans="1:11" x14ac:dyDescent="0.35">
      <c r="A18" s="26">
        <v>2025</v>
      </c>
      <c r="B18" s="11" t="s">
        <v>16</v>
      </c>
      <c r="C18" s="37"/>
      <c r="D18" s="38"/>
      <c r="E18" s="39"/>
      <c r="F18" s="47"/>
      <c r="G18" s="47"/>
      <c r="H18" s="47"/>
      <c r="I18" s="47"/>
      <c r="J18" s="47"/>
      <c r="K18" s="47"/>
    </row>
    <row r="19" spans="1:11" x14ac:dyDescent="0.35">
      <c r="A19" s="26">
        <v>2025</v>
      </c>
      <c r="B19" s="11" t="s">
        <v>17</v>
      </c>
      <c r="C19" s="37"/>
      <c r="D19" s="38"/>
      <c r="E19" s="40"/>
      <c r="F19" s="47"/>
      <c r="G19" s="47"/>
      <c r="H19" s="47"/>
      <c r="I19" s="47"/>
      <c r="J19" s="47"/>
      <c r="K19" s="47"/>
    </row>
    <row r="20" spans="1:11" x14ac:dyDescent="0.35">
      <c r="A20" s="26">
        <v>2025</v>
      </c>
      <c r="B20" s="11" t="s">
        <v>18</v>
      </c>
      <c r="C20" s="55"/>
      <c r="D20" s="48"/>
      <c r="E20" s="40"/>
      <c r="F20" s="47"/>
      <c r="G20" s="47"/>
      <c r="H20" s="47"/>
      <c r="I20" s="47"/>
      <c r="J20" s="47"/>
      <c r="K20" s="47"/>
    </row>
    <row r="21" spans="1:11" x14ac:dyDescent="0.35">
      <c r="A21" s="26">
        <v>2025</v>
      </c>
      <c r="B21" s="11" t="s">
        <v>19</v>
      </c>
      <c r="C21" s="55"/>
      <c r="D21" s="48"/>
      <c r="E21" s="40"/>
      <c r="F21" s="47"/>
      <c r="G21" s="47"/>
      <c r="H21" s="47"/>
      <c r="I21" s="47"/>
      <c r="J21" s="47"/>
      <c r="K21" s="47"/>
    </row>
    <row r="22" spans="1:11" x14ac:dyDescent="0.35">
      <c r="A22" s="26">
        <v>2025</v>
      </c>
      <c r="B22" s="11" t="s">
        <v>20</v>
      </c>
      <c r="C22" s="44"/>
      <c r="D22" s="48"/>
      <c r="E22" s="40"/>
      <c r="F22" s="47"/>
      <c r="G22" s="47"/>
      <c r="H22" s="47"/>
      <c r="I22" s="47"/>
      <c r="J22" s="47"/>
      <c r="K22" s="47"/>
    </row>
    <row r="23" spans="1:11" ht="15" thickBot="1" x14ac:dyDescent="0.4">
      <c r="A23" s="90" t="s">
        <v>37</v>
      </c>
      <c r="B23" s="91"/>
      <c r="C23" s="41"/>
      <c r="D23" s="42">
        <f>SUM(D11:D22)</f>
        <v>27730765.57</v>
      </c>
      <c r="E23" s="47"/>
      <c r="F23" s="47"/>
      <c r="G23" s="47"/>
      <c r="H23" s="47"/>
      <c r="I23" s="47"/>
      <c r="J23" s="47"/>
      <c r="K23" s="47"/>
    </row>
    <row r="24" spans="1:11" x14ac:dyDescent="0.35">
      <c r="A24" s="72" t="s">
        <v>22</v>
      </c>
      <c r="B24" s="72"/>
      <c r="C24" s="72"/>
      <c r="D24" s="72"/>
      <c r="E24" s="72"/>
      <c r="F24" s="72"/>
      <c r="G24" s="72"/>
    </row>
    <row r="25" spans="1:11" x14ac:dyDescent="0.35">
      <c r="A25" s="72"/>
      <c r="B25" s="72"/>
      <c r="C25" s="72"/>
      <c r="D25" s="72"/>
      <c r="E25" s="72"/>
      <c r="F25" s="72"/>
      <c r="G25" s="72"/>
    </row>
    <row r="26" spans="1:11" x14ac:dyDescent="0.35">
      <c r="A26" s="64" t="s">
        <v>23</v>
      </c>
    </row>
    <row r="27" spans="1:11" x14ac:dyDescent="0.35"/>
    <row r="28" spans="1:11" x14ac:dyDescent="0.35"/>
    <row r="29" spans="1:11" x14ac:dyDescent="0.35"/>
    <row r="30" spans="1:11" x14ac:dyDescent="0.35"/>
    <row r="31" spans="1:11" x14ac:dyDescent="0.35"/>
    <row r="32" spans="1:11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</sheetData>
  <mergeCells count="3">
    <mergeCell ref="A9:D9"/>
    <mergeCell ref="A23:B23"/>
    <mergeCell ref="A24:G25"/>
  </mergeCells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8D4500A6B28E4F956019502F1A89FF" ma:contentTypeVersion="5" ma:contentTypeDescription="Create a new document." ma:contentTypeScope="" ma:versionID="60eca71d3e1347da09d78f436b15808d">
  <xsd:schema xmlns:xsd="http://www.w3.org/2001/XMLSchema" xmlns:xs="http://www.w3.org/2001/XMLSchema" xmlns:p="http://schemas.microsoft.com/office/2006/metadata/properties" xmlns:ns3="be1b238d-a01c-4d27-ae24-e9ff96f9c731" targetNamespace="http://schemas.microsoft.com/office/2006/metadata/properties" ma:root="true" ma:fieldsID="40ba0029e1bdc932e9f7fabd776230b6" ns3:_="">
    <xsd:import namespace="be1b238d-a01c-4d27-ae24-e9ff96f9c7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b238d-a01c-4d27-ae24-e9ff96f9c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8FC77C-E9CC-4F5E-97BA-FEFBBF4EC6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640D83-B178-4E2D-89C4-F5CC90968D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D08BA5-DD2A-4343-B586-1C1BD073E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b238d-a01c-4d27-ae24-e9ff96f9c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DAA</vt:lpstr>
      <vt:lpstr>IDAA</vt:lpstr>
      <vt:lpstr>MedsCheck &amp; Diabetes MedsCheck</vt:lpstr>
      <vt:lpstr>Staged Supply</vt:lpstr>
      <vt:lpstr>RPMA</vt:lpstr>
      <vt:lpstr>DAA!Print_Area</vt:lpstr>
      <vt:lpstr>IDAA!Print_Area</vt:lpstr>
      <vt:lpstr>'MedsCheck &amp; Diabetes MedsCheck'!Print_Area</vt:lpstr>
      <vt:lpstr>RPMA!Print_Area</vt:lpstr>
      <vt:lpstr>'Staged Supply'!Print_Area</vt:lpstr>
      <vt:lpstr>DAA!Print_Titles</vt:lpstr>
      <vt:lpstr>IDAA!Print_Titles</vt:lpstr>
      <vt:lpstr>'MedsCheck &amp; Diabetes MedsCheck'!Print_Titles</vt:lpstr>
      <vt:lpstr>RPMA!Print_Titles</vt:lpstr>
      <vt:lpstr>'Staged Supply'!Print_Titles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Pharmacy Programs Data - 8CPA Community Pharmacy Programs</dc:title>
  <dc:subject>Medicines</dc:subject>
  <dc:creator/>
  <cp:keywords>Pharmacy; Medicines; 8th Community Pharmacy Agreement;</cp:keywords>
  <dc:description/>
  <cp:lastModifiedBy/>
  <cp:revision/>
  <dcterms:created xsi:type="dcterms:W3CDTF">2020-08-17T04:08:01Z</dcterms:created>
  <dcterms:modified xsi:type="dcterms:W3CDTF">2025-02-27T06:29:38Z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0x010100BB8D4500A6B28E4F956019502F1A89FF</vt:lpwstr>
  </property>
</Properties>
</file>