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healthgov-my.sharepoint.com/personal/jack_lyndon_health_gov_au/Documents/Desktop/Currently working/Web final/"/>
    </mc:Choice>
  </mc:AlternateContent>
  <xr:revisionPtr revIDLastSave="0" documentId="8_{0681F14C-6777-47C4-A611-A3CDB617560C}" xr6:coauthVersionLast="47" xr6:coauthVersionMax="47" xr10:uidLastSave="{00000000-0000-0000-0000-000000000000}"/>
  <bookViews>
    <workbookView xWindow="-25185" yWindow="1875" windowWidth="21600" windowHeight="11385" xr2:uid="{F528ABB7-4B90-4B1B-AD3F-7B92895779DC}"/>
  </bookViews>
  <sheets>
    <sheet name="Recommend to Fund" sheetId="2" r:id="rId1"/>
  </sheets>
  <definedNames>
    <definedName name="_xlnm._FilterDatabase" localSheetId="0" hidden="1">'Recommend to Fund'!$A$3:$F$3</definedName>
    <definedName name="_xlnm.Print_Area" localSheetId="0">'Recommend to Fund'!$A$3:$F$61</definedName>
    <definedName name="_xlnm.Print_Titles" localSheetId="0">'Recommend to Fund'!$3:$3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3" i="2" l="1"/>
  <c r="D62" i="2"/>
  <c r="D55" i="2"/>
  <c r="D43" i="2"/>
  <c r="D31" i="2"/>
  <c r="D23" i="2"/>
  <c r="D39" i="2"/>
  <c r="D20" i="2"/>
</calcChain>
</file>

<file path=xl/sharedStrings.xml><?xml version="1.0" encoding="utf-8"?>
<sst xmlns="http://schemas.openxmlformats.org/spreadsheetml/2006/main" count="223" uniqueCount="174">
  <si>
    <t>Aged Care Capital Assistance Program - Residential-based Aged Care Services List of Successful Grant Applicants by State/Territory</t>
  </si>
  <si>
    <t>State</t>
  </si>
  <si>
    <t>Organisation</t>
  </si>
  <si>
    <t>Service</t>
  </si>
  <si>
    <t>Grant</t>
  </si>
  <si>
    <t>Town/Suburb</t>
  </si>
  <si>
    <t>Modified Monash Model</t>
  </si>
  <si>
    <t>NSW</t>
  </si>
  <si>
    <t>Apollo Care Operations Pty Ltd</t>
  </si>
  <si>
    <t>Bundaleer Gardens Hostel</t>
  </si>
  <si>
    <t>Wauchope</t>
  </si>
  <si>
    <t>Cobar Shire Council</t>
  </si>
  <si>
    <t>Lilliane Brady Village Nursing Home</t>
  </si>
  <si>
    <t>Cobar</t>
  </si>
  <si>
    <t>Gulgong Hostel Association Inc</t>
  </si>
  <si>
    <t>Wenonah Lodge</t>
  </si>
  <si>
    <t>Gulgong</t>
  </si>
  <si>
    <t>Gundagai and District Hostel Accommodation Inc</t>
  </si>
  <si>
    <t>Uralba Hostel</t>
  </si>
  <si>
    <t>Gundagai</t>
  </si>
  <si>
    <t>Halenvy Pty Limited</t>
  </si>
  <si>
    <t>Laurieton Lakeside Aged Care Residence</t>
  </si>
  <si>
    <t>Laurieton</t>
  </si>
  <si>
    <t>Harbison Memorial Retirement Village</t>
  </si>
  <si>
    <t>Harbison Burradoo</t>
  </si>
  <si>
    <t>Burradoo</t>
  </si>
  <si>
    <t>MacLean Valley Nursing Home Pty Limited</t>
  </si>
  <si>
    <t>Mareeba Aged Care</t>
  </si>
  <si>
    <t>Maclean</t>
  </si>
  <si>
    <t>Merton Living Limited</t>
  </si>
  <si>
    <t>Merton Court Hostel</t>
  </si>
  <si>
    <t>Denman</t>
  </si>
  <si>
    <t>Murray House Wentworth Aged Care Ltd</t>
  </si>
  <si>
    <t>Murray House</t>
  </si>
  <si>
    <t>Wentworth</t>
  </si>
  <si>
    <t>Murrumbidgee Local Health District</t>
  </si>
  <si>
    <t>Lake Cargelligo Multi-Purpose Service</t>
  </si>
  <si>
    <t>Lake Cargelligo</t>
  </si>
  <si>
    <t>St Andrew's Village Ballina Limited</t>
  </si>
  <si>
    <t>St Andrew's Village Byron Bay</t>
  </si>
  <si>
    <t>Byron Bay</t>
  </si>
  <si>
    <t>Stroud Community Lodge Inc</t>
  </si>
  <si>
    <t>Bulahdelah Aged Care Facility</t>
  </si>
  <si>
    <t>Bulahdelah</t>
  </si>
  <si>
    <t>The Deniliquin Nursing Home Foundation Ltd</t>
  </si>
  <si>
    <t>Navorina Nursing Home</t>
  </si>
  <si>
    <t>Deniliquin</t>
  </si>
  <si>
    <t>The Frank Whiddon Masonic Homes of New South Wales</t>
  </si>
  <si>
    <t>The Whiddon Group - River Gum Lodge</t>
  </si>
  <si>
    <t>Bourke</t>
  </si>
  <si>
    <t>The Uniting Church in Australia Property Trust (NSW)</t>
  </si>
  <si>
    <t>Uniting McKay House Tamworth</t>
  </si>
  <si>
    <t>Tamworth</t>
  </si>
  <si>
    <t>Western NSW Local Health District</t>
  </si>
  <si>
    <t>Warren Multi-Purpose Service</t>
  </si>
  <si>
    <t>Warren</t>
  </si>
  <si>
    <t>NSW total</t>
  </si>
  <si>
    <t>NT</t>
  </si>
  <si>
    <t>Kalano Community Association Incorporated</t>
  </si>
  <si>
    <t>Kalano Flexible Care</t>
  </si>
  <si>
    <t>Katherine</t>
  </si>
  <si>
    <t>MALA'LA HEALTH SERVICE ABORIGINAL CORPORATION</t>
  </si>
  <si>
    <t>Malala Flexible Aged Care Service (Maningrida)</t>
  </si>
  <si>
    <t>Maningrida</t>
  </si>
  <si>
    <t>NT Total</t>
  </si>
  <si>
    <t>QLD</t>
  </si>
  <si>
    <t>Bowen Old Peoples Homes Society</t>
  </si>
  <si>
    <t>Murroona Gardens</t>
  </si>
  <si>
    <t>Bowen</t>
  </si>
  <si>
    <t>Clifton Co-Op Hospital Ltd</t>
  </si>
  <si>
    <t>Clifton Nursing Home</t>
  </si>
  <si>
    <t>Clifton</t>
  </si>
  <si>
    <t>Kaloma Home for the Aged Limited</t>
  </si>
  <si>
    <t>Kaloma Home for the Aged</t>
  </si>
  <si>
    <t>Goondiwindi</t>
  </si>
  <si>
    <t>Queensland Health</t>
  </si>
  <si>
    <t>Eidsvold Hospital Multipurpose Health Service</t>
  </si>
  <si>
    <t>Eidsvold</t>
  </si>
  <si>
    <t>Mundubbera Multipurpose Health Service</t>
  </si>
  <si>
    <t>Mundubbera</t>
  </si>
  <si>
    <t>The Central &amp; Upper Burnett District Home for the Aged</t>
  </si>
  <si>
    <t>Central &amp; Upper Burnett District Home for the Aged Nursing Home</t>
  </si>
  <si>
    <t>Gayndah</t>
  </si>
  <si>
    <t>Warwick Benevolent Society Inc</t>
  </si>
  <si>
    <t>Akooramak Care of Older Persons</t>
  </si>
  <si>
    <t>Warwick</t>
  </si>
  <si>
    <t>QLD Total</t>
  </si>
  <si>
    <t>SA</t>
  </si>
  <si>
    <t>Barossa Hills Fleurieu Local Health Network Incorporated</t>
  </si>
  <si>
    <t>Kangaroo Island MPS</t>
  </si>
  <si>
    <t>Kingscote</t>
  </si>
  <si>
    <t>Boandik Lodge Inc</t>
  </si>
  <si>
    <t>Boandik Kessal</t>
  </si>
  <si>
    <t>Mount Gambier</t>
  </si>
  <si>
    <t>Limestone Coast Local Health Network Incorporated</t>
  </si>
  <si>
    <t>Charla Lodge</t>
  </si>
  <si>
    <t>Bordertown</t>
  </si>
  <si>
    <t>Riverview Lutheran Rest Home Inc</t>
  </si>
  <si>
    <t>Riverview Lutheran Rest Home</t>
  </si>
  <si>
    <t>Loxton</t>
  </si>
  <si>
    <t>Umoona Aged Care Aboriginal Corp.</t>
  </si>
  <si>
    <t>Umoona Aged Care</t>
  </si>
  <si>
    <t>Coober Pedy</t>
  </si>
  <si>
    <t>Wirraminna Care Incorporated</t>
  </si>
  <si>
    <t>Wirraminna Care Residential Aged Care</t>
  </si>
  <si>
    <t>Williamstown</t>
  </si>
  <si>
    <t>Yorke and Northern Local Health Network Incorporated</t>
  </si>
  <si>
    <t>Ira Parker Nursing Home</t>
  </si>
  <si>
    <t>Balaklava</t>
  </si>
  <si>
    <t>SA Total</t>
  </si>
  <si>
    <t>TAS</t>
  </si>
  <si>
    <t>Huon Regional Care</t>
  </si>
  <si>
    <t>Huon Eldercare</t>
  </si>
  <si>
    <t>Franklin</t>
  </si>
  <si>
    <t>May Shaw Health Centre Inc</t>
  </si>
  <si>
    <t>May Shaw Residential Aged Care</t>
  </si>
  <si>
    <t>Swansea</t>
  </si>
  <si>
    <t>Meercroft Care Inc</t>
  </si>
  <si>
    <t>Meercroft Care</t>
  </si>
  <si>
    <t>Devonport</t>
  </si>
  <si>
    <t>TAS Total</t>
  </si>
  <si>
    <t>VIC</t>
  </si>
  <si>
    <t>Aberlea Inc</t>
  </si>
  <si>
    <t>Mortlake</t>
  </si>
  <si>
    <t>Alpine Health</t>
  </si>
  <si>
    <t>Alpine Health – Hawthorn Village MPS</t>
  </si>
  <si>
    <t>Bright</t>
  </si>
  <si>
    <t>Ararat Retirement Village Inc</t>
  </si>
  <si>
    <t>Gorrinn House Hostel</t>
  </si>
  <si>
    <t>Ararat</t>
  </si>
  <si>
    <t>Euroa Health Inc</t>
  </si>
  <si>
    <t>GraniteHill Aged Care</t>
  </si>
  <si>
    <t>Euroa</t>
  </si>
  <si>
    <t>Gippsland Southern Health Service</t>
  </si>
  <si>
    <t>Koorooman House Nursing Home</t>
  </si>
  <si>
    <t>Leongatha</t>
  </si>
  <si>
    <t>Hillview Bunyip Aged Care Inc</t>
  </si>
  <si>
    <t>Bunyip</t>
  </si>
  <si>
    <t>Nagambie HealthCare Incorporated</t>
  </si>
  <si>
    <t>Lakeview Lodge Hostel</t>
  </si>
  <si>
    <t>Nagambie</t>
  </si>
  <si>
    <t>Rumbalara Aboriginal Co-operative Ltd</t>
  </si>
  <si>
    <t>Rumbalara Multi-Aged Care Complex</t>
  </si>
  <si>
    <t>Shepparton North</t>
  </si>
  <si>
    <t>Rural Northwest Health</t>
  </si>
  <si>
    <t>Hopetoun Nursing Home</t>
  </si>
  <si>
    <t>Hopetoun</t>
  </si>
  <si>
    <t>Warramunda Village Inc</t>
  </si>
  <si>
    <t>Warramunda Village Hostel</t>
  </si>
  <si>
    <t>Kyabram</t>
  </si>
  <si>
    <t>Yea and District Memorial Hospital</t>
  </si>
  <si>
    <t>Rosebank Hostel</t>
  </si>
  <si>
    <t>Yea</t>
  </si>
  <si>
    <t>VIC Total</t>
  </si>
  <si>
    <t>WA</t>
  </si>
  <si>
    <t>Amana Living Incorporated</t>
  </si>
  <si>
    <t>Edward Collick Home</t>
  </si>
  <si>
    <t>Kalgoorlie</t>
  </si>
  <si>
    <t>Catholic Homes Incorporated</t>
  </si>
  <si>
    <t>Ocean Star Aged Care</t>
  </si>
  <si>
    <t>Bunbury</t>
  </si>
  <si>
    <t>Fresh Fields Aged Care Pty Ltd</t>
  </si>
  <si>
    <t>Tuia Lodge</t>
  </si>
  <si>
    <t>Donnybrook</t>
  </si>
  <si>
    <t>Sister Kate's Aboriginal Health &amp; Aged Care</t>
  </si>
  <si>
    <t>Queens Park</t>
  </si>
  <si>
    <t>Ngaanyatjarra Health Service (Aboriginal Corporation)</t>
  </si>
  <si>
    <t>Kungkarrangkalpa Aged Care Service</t>
  </si>
  <si>
    <t>Ngaanyatjarra-Giles</t>
  </si>
  <si>
    <t>Ray Village Aged Services Inc</t>
  </si>
  <si>
    <t>Capecare</t>
  </si>
  <si>
    <t>Broadwater</t>
  </si>
  <si>
    <t>WA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</si>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</sst>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11" x14ac:knownFonts="1"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name val="Aptos Narrow"/>
      <family val="2"/>
      <scheme val="minor"/>
    </font>
    <font>
      <sz val="12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Aptos Narrow"/>
      <family val="2"/>
      <scheme val="minor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2" fillId="0" borderId="0" xfId="0" applyFont="1"/>
    <xf numFmtId="0" fontId="9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65" fontId="10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165" fontId="10" fillId="2" borderId="2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165" fontId="10" fillId="2" borderId="3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vertical="center" wrapText="1"/>
    </xf>
    <xf numFmtId="165" fontId="10" fillId="4" borderId="5" xfId="0" applyNumberFormat="1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right" vertical="center" wrapText="1"/>
    </xf>
    <xf numFmtId="0" fontId="7" fillId="0" borderId="0" xfId="0" applyFont="1" applyAlignment="1">
      <alignment horizontal="right" vertical="center"/>
    </xf>
    <xf numFmtId="165" fontId="7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0E83B-9EDF-43E5-83A4-EADF51416DC7}">
  <sheetPr>
    <pageSetUpPr fitToPage="1"/>
  </sheetPr>
  <dimension ref="A1:F63"/>
  <sheetViews>
    <sheetView tabSelected="1" zoomScaleNormal="100" zoomScalePageLayoutView="70" workbookViewId="0">
      <selection activeCell="H3" sqref="H3"/>
    </sheetView>
  </sheetViews>
  <sheetFormatPr defaultColWidth="9.28515625" defaultRowHeight="15.75" x14ac:dyDescent="0.25"/>
  <cols>
    <col min="1" max="1" width="9.7109375" style="2" customWidth="1"/>
    <col min="2" max="2" width="50.85546875" style="2" customWidth="1"/>
    <col min="3" max="3" width="37" style="3" customWidth="1"/>
    <col min="4" max="4" width="21.42578125" style="17" customWidth="1"/>
    <col min="5" max="5" width="20.140625" style="4" customWidth="1"/>
    <col min="6" max="6" width="9.28515625" style="3" customWidth="1"/>
    <col min="7" max="16384" width="9.28515625" style="1"/>
  </cols>
  <sheetData>
    <row r="1" spans="1:6" ht="18.75" x14ac:dyDescent="0.25">
      <c r="A1" s="11" t="s">
        <v>0</v>
      </c>
      <c r="B1" s="8"/>
      <c r="C1" s="9"/>
      <c r="D1" s="15"/>
      <c r="E1" s="10"/>
      <c r="F1" s="9"/>
    </row>
    <row r="2" spans="1:6" x14ac:dyDescent="0.25">
      <c r="A2" s="8"/>
      <c r="B2" s="8"/>
      <c r="C2" s="9"/>
      <c r="D2" s="15"/>
      <c r="E2" s="10"/>
      <c r="F2" s="9"/>
    </row>
    <row r="3" spans="1:6" s="12" customFormat="1" ht="45" customHeight="1" x14ac:dyDescent="0.25">
      <c r="A3" s="13" t="s">
        <v>1</v>
      </c>
      <c r="B3" s="13" t="s">
        <v>2</v>
      </c>
      <c r="C3" s="13" t="s">
        <v>3</v>
      </c>
      <c r="D3" s="14" t="s">
        <v>4</v>
      </c>
      <c r="E3" s="13" t="s">
        <v>5</v>
      </c>
      <c r="F3" s="13" t="s">
        <v>6</v>
      </c>
    </row>
    <row r="4" spans="1:6" ht="15" customHeight="1" x14ac:dyDescent="0.25">
      <c r="A4" s="5" t="s">
        <v>7</v>
      </c>
      <c r="B4" s="6" t="s">
        <v>8</v>
      </c>
      <c r="C4" s="6" t="s">
        <v>9</v>
      </c>
      <c r="D4" s="16">
        <v>2524000</v>
      </c>
      <c r="E4" s="7" t="s">
        <v>10</v>
      </c>
      <c r="F4" s="5">
        <v>3</v>
      </c>
    </row>
    <row r="5" spans="1:6" ht="15" customHeight="1" x14ac:dyDescent="0.25">
      <c r="A5" s="5" t="s">
        <v>7</v>
      </c>
      <c r="B5" s="6" t="s">
        <v>11</v>
      </c>
      <c r="C5" s="6" t="s">
        <v>12</v>
      </c>
      <c r="D5" s="16">
        <v>133687</v>
      </c>
      <c r="E5" s="7" t="s">
        <v>13</v>
      </c>
      <c r="F5" s="5">
        <v>6</v>
      </c>
    </row>
    <row r="6" spans="1:6" ht="15" customHeight="1" x14ac:dyDescent="0.25">
      <c r="A6" s="5" t="s">
        <v>7</v>
      </c>
      <c r="B6" s="6" t="s">
        <v>14</v>
      </c>
      <c r="C6" s="6" t="s">
        <v>15</v>
      </c>
      <c r="D6" s="16">
        <v>249436</v>
      </c>
      <c r="E6" s="7" t="s">
        <v>16</v>
      </c>
      <c r="F6" s="5">
        <v>5</v>
      </c>
    </row>
    <row r="7" spans="1:6" ht="15" customHeight="1" x14ac:dyDescent="0.25">
      <c r="A7" s="5" t="s">
        <v>7</v>
      </c>
      <c r="B7" s="6" t="s">
        <v>17</v>
      </c>
      <c r="C7" s="6" t="s">
        <v>18</v>
      </c>
      <c r="D7" s="16">
        <v>1933387.14</v>
      </c>
      <c r="E7" s="7" t="s">
        <v>19</v>
      </c>
      <c r="F7" s="5">
        <v>5</v>
      </c>
    </row>
    <row r="8" spans="1:6" ht="15" customHeight="1" x14ac:dyDescent="0.25">
      <c r="A8" s="5" t="s">
        <v>7</v>
      </c>
      <c r="B8" s="6" t="s">
        <v>20</v>
      </c>
      <c r="C8" s="6" t="s">
        <v>21</v>
      </c>
      <c r="D8" s="16">
        <v>1980000</v>
      </c>
      <c r="E8" s="7" t="s">
        <v>22</v>
      </c>
      <c r="F8" s="5">
        <v>4</v>
      </c>
    </row>
    <row r="9" spans="1:6" ht="15" customHeight="1" x14ac:dyDescent="0.25">
      <c r="A9" s="5" t="s">
        <v>7</v>
      </c>
      <c r="B9" s="6" t="s">
        <v>23</v>
      </c>
      <c r="C9" s="6" t="s">
        <v>24</v>
      </c>
      <c r="D9" s="16">
        <v>27500000</v>
      </c>
      <c r="E9" s="7" t="s">
        <v>25</v>
      </c>
      <c r="F9" s="5">
        <v>3</v>
      </c>
    </row>
    <row r="10" spans="1:6" ht="15" customHeight="1" x14ac:dyDescent="0.25">
      <c r="A10" s="5" t="s">
        <v>7</v>
      </c>
      <c r="B10" s="6" t="s">
        <v>26</v>
      </c>
      <c r="C10" s="6" t="s">
        <v>27</v>
      </c>
      <c r="D10" s="16">
        <v>1993874</v>
      </c>
      <c r="E10" s="7" t="s">
        <v>28</v>
      </c>
      <c r="F10" s="5">
        <v>5</v>
      </c>
    </row>
    <row r="11" spans="1:6" ht="15" customHeight="1" x14ac:dyDescent="0.25">
      <c r="A11" s="5" t="s">
        <v>7</v>
      </c>
      <c r="B11" s="6" t="s">
        <v>29</v>
      </c>
      <c r="C11" s="6" t="s">
        <v>30</v>
      </c>
      <c r="D11" s="16">
        <v>9539675</v>
      </c>
      <c r="E11" s="7" t="s">
        <v>31</v>
      </c>
      <c r="F11" s="5">
        <v>5</v>
      </c>
    </row>
    <row r="12" spans="1:6" ht="15" customHeight="1" x14ac:dyDescent="0.25">
      <c r="A12" s="5" t="s">
        <v>7</v>
      </c>
      <c r="B12" s="6" t="s">
        <v>32</v>
      </c>
      <c r="C12" s="6" t="s">
        <v>33</v>
      </c>
      <c r="D12" s="16">
        <v>8505000</v>
      </c>
      <c r="E12" s="7" t="s">
        <v>34</v>
      </c>
      <c r="F12" s="5">
        <v>5</v>
      </c>
    </row>
    <row r="13" spans="1:6" ht="15" customHeight="1" x14ac:dyDescent="0.25">
      <c r="A13" s="5" t="s">
        <v>7</v>
      </c>
      <c r="B13" s="6" t="s">
        <v>35</v>
      </c>
      <c r="C13" s="6" t="s">
        <v>36</v>
      </c>
      <c r="D13" s="16">
        <v>261865</v>
      </c>
      <c r="E13" s="7" t="s">
        <v>37</v>
      </c>
      <c r="F13" s="5">
        <v>6</v>
      </c>
    </row>
    <row r="14" spans="1:6" ht="15" customHeight="1" x14ac:dyDescent="0.25">
      <c r="A14" s="5" t="s">
        <v>7</v>
      </c>
      <c r="B14" s="6" t="s">
        <v>38</v>
      </c>
      <c r="C14" s="6" t="s">
        <v>39</v>
      </c>
      <c r="D14" s="16">
        <v>3595733</v>
      </c>
      <c r="E14" s="7" t="s">
        <v>40</v>
      </c>
      <c r="F14" s="5">
        <v>4</v>
      </c>
    </row>
    <row r="15" spans="1:6" ht="15" customHeight="1" x14ac:dyDescent="0.25">
      <c r="A15" s="5" t="s">
        <v>7</v>
      </c>
      <c r="B15" s="6" t="s">
        <v>41</v>
      </c>
      <c r="C15" s="6" t="s">
        <v>42</v>
      </c>
      <c r="D15" s="16">
        <v>2682778</v>
      </c>
      <c r="E15" s="7" t="s">
        <v>43</v>
      </c>
      <c r="F15" s="5">
        <v>5</v>
      </c>
    </row>
    <row r="16" spans="1:6" ht="15" customHeight="1" x14ac:dyDescent="0.25">
      <c r="A16" s="5" t="s">
        <v>7</v>
      </c>
      <c r="B16" s="6" t="s">
        <v>44</v>
      </c>
      <c r="C16" s="6" t="s">
        <v>45</v>
      </c>
      <c r="D16" s="16">
        <v>1568000</v>
      </c>
      <c r="E16" s="7" t="s">
        <v>46</v>
      </c>
      <c r="F16" s="5">
        <v>4</v>
      </c>
    </row>
    <row r="17" spans="1:6" ht="15" customHeight="1" x14ac:dyDescent="0.25">
      <c r="A17" s="5" t="s">
        <v>7</v>
      </c>
      <c r="B17" s="6" t="s">
        <v>47</v>
      </c>
      <c r="C17" s="6" t="s">
        <v>48</v>
      </c>
      <c r="D17" s="16">
        <v>865000</v>
      </c>
      <c r="E17" s="7" t="s">
        <v>49</v>
      </c>
      <c r="F17" s="5">
        <v>6</v>
      </c>
    </row>
    <row r="18" spans="1:6" ht="15" customHeight="1" x14ac:dyDescent="0.25">
      <c r="A18" s="5" t="s">
        <v>7</v>
      </c>
      <c r="B18" s="6" t="s">
        <v>50</v>
      </c>
      <c r="C18" s="6" t="s">
        <v>51</v>
      </c>
      <c r="D18" s="16">
        <v>971547</v>
      </c>
      <c r="E18" s="7" t="s">
        <v>52</v>
      </c>
      <c r="F18" s="5">
        <v>3</v>
      </c>
    </row>
    <row r="19" spans="1:6" ht="15" customHeight="1" x14ac:dyDescent="0.25">
      <c r="A19" s="18" t="s">
        <v>7</v>
      </c>
      <c r="B19" s="19" t="s">
        <v>53</v>
      </c>
      <c r="C19" s="19" t="s">
        <v>54</v>
      </c>
      <c r="D19" s="20">
        <v>400000</v>
      </c>
      <c r="E19" s="21" t="s">
        <v>55</v>
      </c>
      <c r="F19" s="18">
        <v>5</v>
      </c>
    </row>
    <row r="20" spans="1:6" ht="15" customHeight="1" x14ac:dyDescent="0.25">
      <c r="A20" s="28"/>
      <c r="B20" s="29"/>
      <c r="C20" s="31" t="s">
        <v>56</v>
      </c>
      <c r="D20" s="30">
        <f>SUM(D4:D19)</f>
        <v>64703982.140000001</v>
      </c>
      <c r="E20" s="26"/>
      <c r="F20" s="27"/>
    </row>
    <row r="21" spans="1:6" ht="15" customHeight="1" x14ac:dyDescent="0.25">
      <c r="A21" s="22" t="s">
        <v>57</v>
      </c>
      <c r="B21" s="23" t="s">
        <v>58</v>
      </c>
      <c r="C21" s="23" t="s">
        <v>59</v>
      </c>
      <c r="D21" s="24">
        <v>9350503</v>
      </c>
      <c r="E21" s="25" t="s">
        <v>60</v>
      </c>
      <c r="F21" s="22">
        <v>6</v>
      </c>
    </row>
    <row r="22" spans="1:6" ht="28.5" customHeight="1" x14ac:dyDescent="0.25">
      <c r="A22" s="18" t="s">
        <v>57</v>
      </c>
      <c r="B22" s="19" t="s">
        <v>61</v>
      </c>
      <c r="C22" s="19" t="s">
        <v>62</v>
      </c>
      <c r="D22" s="20">
        <v>12873000</v>
      </c>
      <c r="E22" s="21" t="s">
        <v>63</v>
      </c>
      <c r="F22" s="18">
        <v>7</v>
      </c>
    </row>
    <row r="23" spans="1:6" ht="15" customHeight="1" x14ac:dyDescent="0.25">
      <c r="A23" s="28"/>
      <c r="B23" s="29"/>
      <c r="C23" s="31" t="s">
        <v>64</v>
      </c>
      <c r="D23" s="30">
        <f>SUM(D21:D22)</f>
        <v>22223503</v>
      </c>
      <c r="E23" s="26"/>
      <c r="F23" s="27"/>
    </row>
    <row r="24" spans="1:6" ht="15" customHeight="1" x14ac:dyDescent="0.25">
      <c r="A24" s="22" t="s">
        <v>65</v>
      </c>
      <c r="B24" s="23" t="s">
        <v>66</v>
      </c>
      <c r="C24" s="23" t="s">
        <v>67</v>
      </c>
      <c r="D24" s="24">
        <v>14757950</v>
      </c>
      <c r="E24" s="25" t="s">
        <v>68</v>
      </c>
      <c r="F24" s="22">
        <v>4</v>
      </c>
    </row>
    <row r="25" spans="1:6" ht="15" customHeight="1" x14ac:dyDescent="0.25">
      <c r="A25" s="5" t="s">
        <v>65</v>
      </c>
      <c r="B25" s="6" t="s">
        <v>69</v>
      </c>
      <c r="C25" s="6" t="s">
        <v>70</v>
      </c>
      <c r="D25" s="16">
        <v>12167212</v>
      </c>
      <c r="E25" s="7" t="s">
        <v>71</v>
      </c>
      <c r="F25" s="5">
        <v>5</v>
      </c>
    </row>
    <row r="26" spans="1:6" ht="15" customHeight="1" x14ac:dyDescent="0.25">
      <c r="A26" s="5" t="s">
        <v>65</v>
      </c>
      <c r="B26" s="6" t="s">
        <v>72</v>
      </c>
      <c r="C26" s="6" t="s">
        <v>73</v>
      </c>
      <c r="D26" s="16">
        <v>3500000</v>
      </c>
      <c r="E26" s="7" t="s">
        <v>74</v>
      </c>
      <c r="F26" s="5">
        <v>4</v>
      </c>
    </row>
    <row r="27" spans="1:6" ht="28.5" customHeight="1" x14ac:dyDescent="0.25">
      <c r="A27" s="5" t="s">
        <v>65</v>
      </c>
      <c r="B27" s="6" t="s">
        <v>75</v>
      </c>
      <c r="C27" s="6" t="s">
        <v>76</v>
      </c>
      <c r="D27" s="16">
        <v>112158</v>
      </c>
      <c r="E27" s="7" t="s">
        <v>77</v>
      </c>
      <c r="F27" s="5">
        <v>5</v>
      </c>
    </row>
    <row r="28" spans="1:6" ht="15" customHeight="1" x14ac:dyDescent="0.25">
      <c r="A28" s="5" t="s">
        <v>65</v>
      </c>
      <c r="B28" s="6" t="s">
        <v>75</v>
      </c>
      <c r="C28" s="6" t="s">
        <v>78</v>
      </c>
      <c r="D28" s="16">
        <v>106103</v>
      </c>
      <c r="E28" s="7" t="s">
        <v>79</v>
      </c>
      <c r="F28" s="5">
        <v>5</v>
      </c>
    </row>
    <row r="29" spans="1:6" ht="29.25" customHeight="1" x14ac:dyDescent="0.25">
      <c r="A29" s="5" t="s">
        <v>65</v>
      </c>
      <c r="B29" s="6" t="s">
        <v>80</v>
      </c>
      <c r="C29" s="6" t="s">
        <v>81</v>
      </c>
      <c r="D29" s="16">
        <v>12700000</v>
      </c>
      <c r="E29" s="7" t="s">
        <v>82</v>
      </c>
      <c r="F29" s="5">
        <v>5</v>
      </c>
    </row>
    <row r="30" spans="1:6" ht="15" customHeight="1" x14ac:dyDescent="0.25">
      <c r="A30" s="18" t="s">
        <v>65</v>
      </c>
      <c r="B30" s="19" t="s">
        <v>83</v>
      </c>
      <c r="C30" s="19" t="s">
        <v>84</v>
      </c>
      <c r="D30" s="20">
        <v>2962737</v>
      </c>
      <c r="E30" s="21" t="s">
        <v>85</v>
      </c>
      <c r="F30" s="18">
        <v>4</v>
      </c>
    </row>
    <row r="31" spans="1:6" ht="15" customHeight="1" x14ac:dyDescent="0.25">
      <c r="A31" s="28"/>
      <c r="B31" s="29"/>
      <c r="C31" s="31" t="s">
        <v>86</v>
      </c>
      <c r="D31" s="30">
        <f>SUM(D24:D30)</f>
        <v>46306160</v>
      </c>
      <c r="E31" s="26"/>
      <c r="F31" s="27"/>
    </row>
    <row r="32" spans="1:6" ht="15" customHeight="1" x14ac:dyDescent="0.25">
      <c r="A32" s="22" t="s">
        <v>87</v>
      </c>
      <c r="B32" s="23" t="s">
        <v>88</v>
      </c>
      <c r="C32" s="23" t="s">
        <v>89</v>
      </c>
      <c r="D32" s="24">
        <v>1000000</v>
      </c>
      <c r="E32" s="25" t="s">
        <v>90</v>
      </c>
      <c r="F32" s="22">
        <v>7</v>
      </c>
    </row>
    <row r="33" spans="1:6" ht="15" customHeight="1" x14ac:dyDescent="0.25">
      <c r="A33" s="5" t="s">
        <v>87</v>
      </c>
      <c r="B33" s="6" t="s">
        <v>91</v>
      </c>
      <c r="C33" s="6" t="s">
        <v>92</v>
      </c>
      <c r="D33" s="16">
        <v>2870625</v>
      </c>
      <c r="E33" s="7" t="s">
        <v>93</v>
      </c>
      <c r="F33" s="5">
        <v>3</v>
      </c>
    </row>
    <row r="34" spans="1:6" ht="15" customHeight="1" x14ac:dyDescent="0.25">
      <c r="A34" s="5" t="s">
        <v>87</v>
      </c>
      <c r="B34" s="6" t="s">
        <v>94</v>
      </c>
      <c r="C34" s="6" t="s">
        <v>95</v>
      </c>
      <c r="D34" s="16">
        <v>4000000</v>
      </c>
      <c r="E34" s="7" t="s">
        <v>96</v>
      </c>
      <c r="F34" s="5">
        <v>5</v>
      </c>
    </row>
    <row r="35" spans="1:6" ht="15" customHeight="1" x14ac:dyDescent="0.25">
      <c r="A35" s="5" t="s">
        <v>87</v>
      </c>
      <c r="B35" s="6" t="s">
        <v>97</v>
      </c>
      <c r="C35" s="6" t="s">
        <v>98</v>
      </c>
      <c r="D35" s="16">
        <v>9229000</v>
      </c>
      <c r="E35" s="7" t="s">
        <v>99</v>
      </c>
      <c r="F35" s="5">
        <v>5</v>
      </c>
    </row>
    <row r="36" spans="1:6" ht="15" customHeight="1" x14ac:dyDescent="0.25">
      <c r="A36" s="5" t="s">
        <v>87</v>
      </c>
      <c r="B36" s="6" t="s">
        <v>100</v>
      </c>
      <c r="C36" s="6" t="s">
        <v>101</v>
      </c>
      <c r="D36" s="16">
        <v>1055591</v>
      </c>
      <c r="E36" s="7" t="s">
        <v>102</v>
      </c>
      <c r="F36" s="5">
        <v>7</v>
      </c>
    </row>
    <row r="37" spans="1:6" ht="15" customHeight="1" x14ac:dyDescent="0.25">
      <c r="A37" s="5" t="s">
        <v>87</v>
      </c>
      <c r="B37" s="6" t="s">
        <v>103</v>
      </c>
      <c r="C37" s="6" t="s">
        <v>104</v>
      </c>
      <c r="D37" s="16">
        <v>575711</v>
      </c>
      <c r="E37" s="7" t="s">
        <v>105</v>
      </c>
      <c r="F37" s="5">
        <v>3</v>
      </c>
    </row>
    <row r="38" spans="1:6" ht="15" customHeight="1" x14ac:dyDescent="0.25">
      <c r="A38" s="18" t="s">
        <v>87</v>
      </c>
      <c r="B38" s="19" t="s">
        <v>106</v>
      </c>
      <c r="C38" s="19" t="s">
        <v>107</v>
      </c>
      <c r="D38" s="20">
        <v>600000</v>
      </c>
      <c r="E38" s="21" t="s">
        <v>108</v>
      </c>
      <c r="F38" s="18">
        <v>5</v>
      </c>
    </row>
    <row r="39" spans="1:6" ht="15" customHeight="1" x14ac:dyDescent="0.25">
      <c r="A39" s="28"/>
      <c r="B39" s="29"/>
      <c r="C39" s="31" t="s">
        <v>109</v>
      </c>
      <c r="D39" s="30">
        <f>SUM(D32:D38)</f>
        <v>19330927</v>
      </c>
      <c r="E39" s="26"/>
      <c r="F39" s="27"/>
    </row>
    <row r="40" spans="1:6" ht="15" customHeight="1" x14ac:dyDescent="0.25">
      <c r="A40" s="22" t="s">
        <v>110</v>
      </c>
      <c r="B40" s="23" t="s">
        <v>111</v>
      </c>
      <c r="C40" s="23" t="s">
        <v>112</v>
      </c>
      <c r="D40" s="24">
        <v>17830800</v>
      </c>
      <c r="E40" s="25" t="s">
        <v>113</v>
      </c>
      <c r="F40" s="22">
        <v>5</v>
      </c>
    </row>
    <row r="41" spans="1:6" ht="15" customHeight="1" x14ac:dyDescent="0.25">
      <c r="A41" s="5" t="s">
        <v>110</v>
      </c>
      <c r="B41" s="6" t="s">
        <v>114</v>
      </c>
      <c r="C41" s="6" t="s">
        <v>115</v>
      </c>
      <c r="D41" s="16">
        <v>8218935</v>
      </c>
      <c r="E41" s="7" t="s">
        <v>116</v>
      </c>
      <c r="F41" s="5">
        <v>6</v>
      </c>
    </row>
    <row r="42" spans="1:6" ht="15" customHeight="1" x14ac:dyDescent="0.25">
      <c r="A42" s="18" t="s">
        <v>110</v>
      </c>
      <c r="B42" s="19" t="s">
        <v>117</v>
      </c>
      <c r="C42" s="19" t="s">
        <v>118</v>
      </c>
      <c r="D42" s="20">
        <v>16000000</v>
      </c>
      <c r="E42" s="21" t="s">
        <v>119</v>
      </c>
      <c r="F42" s="18">
        <v>3</v>
      </c>
    </row>
    <row r="43" spans="1:6" ht="15" customHeight="1" x14ac:dyDescent="0.25">
      <c r="A43" s="28"/>
      <c r="B43" s="29"/>
      <c r="C43" s="31" t="s">
        <v>120</v>
      </c>
      <c r="D43" s="30">
        <f>SUM(D40:D42)</f>
        <v>42049735</v>
      </c>
      <c r="E43" s="26"/>
      <c r="F43" s="27"/>
    </row>
    <row r="44" spans="1:6" ht="15" customHeight="1" x14ac:dyDescent="0.25">
      <c r="A44" s="22" t="s">
        <v>121</v>
      </c>
      <c r="B44" s="23" t="s">
        <v>122</v>
      </c>
      <c r="C44" s="23" t="s">
        <v>122</v>
      </c>
      <c r="D44" s="24">
        <v>360685</v>
      </c>
      <c r="E44" s="25" t="s">
        <v>123</v>
      </c>
      <c r="F44" s="22">
        <v>5</v>
      </c>
    </row>
    <row r="45" spans="1:6" ht="15" customHeight="1" x14ac:dyDescent="0.25">
      <c r="A45" s="5" t="s">
        <v>121</v>
      </c>
      <c r="B45" s="6" t="s">
        <v>124</v>
      </c>
      <c r="C45" s="6" t="s">
        <v>125</v>
      </c>
      <c r="D45" s="16">
        <v>214005</v>
      </c>
      <c r="E45" s="7" t="s">
        <v>126</v>
      </c>
      <c r="F45" s="5">
        <v>5</v>
      </c>
    </row>
    <row r="46" spans="1:6" ht="15" customHeight="1" x14ac:dyDescent="0.25">
      <c r="A46" s="5" t="s">
        <v>121</v>
      </c>
      <c r="B46" s="6" t="s">
        <v>127</v>
      </c>
      <c r="C46" s="6" t="s">
        <v>128</v>
      </c>
      <c r="D46" s="16">
        <v>1453238</v>
      </c>
      <c r="E46" s="7" t="s">
        <v>129</v>
      </c>
      <c r="F46" s="5">
        <v>4</v>
      </c>
    </row>
    <row r="47" spans="1:6" ht="15" customHeight="1" x14ac:dyDescent="0.25">
      <c r="A47" s="5" t="s">
        <v>121</v>
      </c>
      <c r="B47" s="6" t="s">
        <v>130</v>
      </c>
      <c r="C47" s="6" t="s">
        <v>131</v>
      </c>
      <c r="D47" s="16">
        <v>497866.86000001431</v>
      </c>
      <c r="E47" s="7" t="s">
        <v>132</v>
      </c>
      <c r="F47" s="5">
        <v>5</v>
      </c>
    </row>
    <row r="48" spans="1:6" ht="15" customHeight="1" x14ac:dyDescent="0.25">
      <c r="A48" s="5" t="s">
        <v>121</v>
      </c>
      <c r="B48" s="6" t="s">
        <v>133</v>
      </c>
      <c r="C48" s="6" t="s">
        <v>134</v>
      </c>
      <c r="D48" s="16">
        <v>128000</v>
      </c>
      <c r="E48" s="7" t="s">
        <v>135</v>
      </c>
      <c r="F48" s="5">
        <v>4</v>
      </c>
    </row>
    <row r="49" spans="1:6" ht="15" customHeight="1" x14ac:dyDescent="0.25">
      <c r="A49" s="5" t="s">
        <v>121</v>
      </c>
      <c r="B49" s="6" t="s">
        <v>136</v>
      </c>
      <c r="C49" s="6" t="s">
        <v>136</v>
      </c>
      <c r="D49" s="16">
        <v>2456564</v>
      </c>
      <c r="E49" s="7" t="s">
        <v>137</v>
      </c>
      <c r="F49" s="5">
        <v>4</v>
      </c>
    </row>
    <row r="50" spans="1:6" ht="15" customHeight="1" x14ac:dyDescent="0.25">
      <c r="A50" s="5" t="s">
        <v>121</v>
      </c>
      <c r="B50" s="6" t="s">
        <v>138</v>
      </c>
      <c r="C50" s="6" t="s">
        <v>139</v>
      </c>
      <c r="D50" s="16">
        <v>3805475</v>
      </c>
      <c r="E50" s="7" t="s">
        <v>140</v>
      </c>
      <c r="F50" s="5">
        <v>5</v>
      </c>
    </row>
    <row r="51" spans="1:6" ht="15" customHeight="1" x14ac:dyDescent="0.25">
      <c r="A51" s="5" t="s">
        <v>121</v>
      </c>
      <c r="B51" s="6" t="s">
        <v>141</v>
      </c>
      <c r="C51" s="6" t="s">
        <v>142</v>
      </c>
      <c r="D51" s="16">
        <v>1536153</v>
      </c>
      <c r="E51" s="7" t="s">
        <v>143</v>
      </c>
      <c r="F51" s="5">
        <v>3</v>
      </c>
    </row>
    <row r="52" spans="1:6" ht="15" customHeight="1" x14ac:dyDescent="0.25">
      <c r="A52" s="5" t="s">
        <v>121</v>
      </c>
      <c r="B52" s="6" t="s">
        <v>144</v>
      </c>
      <c r="C52" s="6" t="s">
        <v>145</v>
      </c>
      <c r="D52" s="16">
        <v>55000</v>
      </c>
      <c r="E52" s="7" t="s">
        <v>146</v>
      </c>
      <c r="F52" s="5">
        <v>5</v>
      </c>
    </row>
    <row r="53" spans="1:6" ht="15" customHeight="1" x14ac:dyDescent="0.25">
      <c r="A53" s="5" t="s">
        <v>121</v>
      </c>
      <c r="B53" s="6" t="s">
        <v>147</v>
      </c>
      <c r="C53" s="6" t="s">
        <v>148</v>
      </c>
      <c r="D53" s="16">
        <v>1099567</v>
      </c>
      <c r="E53" s="7" t="s">
        <v>149</v>
      </c>
      <c r="F53" s="5">
        <v>4</v>
      </c>
    </row>
    <row r="54" spans="1:6" ht="15" customHeight="1" x14ac:dyDescent="0.25">
      <c r="A54" s="18" t="s">
        <v>121</v>
      </c>
      <c r="B54" s="19" t="s">
        <v>150</v>
      </c>
      <c r="C54" s="19" t="s">
        <v>151</v>
      </c>
      <c r="D54" s="20">
        <v>268602</v>
      </c>
      <c r="E54" s="21" t="s">
        <v>152</v>
      </c>
      <c r="F54" s="18">
        <v>5</v>
      </c>
    </row>
    <row r="55" spans="1:6" ht="15" customHeight="1" x14ac:dyDescent="0.25">
      <c r="A55" s="28"/>
      <c r="B55" s="29"/>
      <c r="C55" s="31" t="s">
        <v>153</v>
      </c>
      <c r="D55" s="30">
        <f>SUM(D44:D54)</f>
        <v>11875155.860000014</v>
      </c>
      <c r="E55" s="26"/>
      <c r="F55" s="27"/>
    </row>
    <row r="56" spans="1:6" ht="15" customHeight="1" x14ac:dyDescent="0.25">
      <c r="A56" s="22" t="s">
        <v>154</v>
      </c>
      <c r="B56" s="23" t="s">
        <v>155</v>
      </c>
      <c r="C56" s="23" t="s">
        <v>156</v>
      </c>
      <c r="D56" s="24">
        <v>4487272</v>
      </c>
      <c r="E56" s="25" t="s">
        <v>157</v>
      </c>
      <c r="F56" s="22">
        <v>3</v>
      </c>
    </row>
    <row r="57" spans="1:6" ht="15" customHeight="1" x14ac:dyDescent="0.25">
      <c r="A57" s="5" t="s">
        <v>154</v>
      </c>
      <c r="B57" s="6" t="s">
        <v>158</v>
      </c>
      <c r="C57" s="6" t="s">
        <v>159</v>
      </c>
      <c r="D57" s="16">
        <v>196042</v>
      </c>
      <c r="E57" s="7" t="s">
        <v>160</v>
      </c>
      <c r="F57" s="5">
        <v>2</v>
      </c>
    </row>
    <row r="58" spans="1:6" ht="15" customHeight="1" x14ac:dyDescent="0.25">
      <c r="A58" s="5" t="s">
        <v>154</v>
      </c>
      <c r="B58" s="6" t="s">
        <v>161</v>
      </c>
      <c r="C58" s="6" t="s">
        <v>162</v>
      </c>
      <c r="D58" s="16">
        <v>12000000</v>
      </c>
      <c r="E58" s="7" t="s">
        <v>163</v>
      </c>
      <c r="F58" s="5">
        <v>5</v>
      </c>
    </row>
    <row r="59" spans="1:6" ht="28.5" customHeight="1" x14ac:dyDescent="0.25">
      <c r="A59" s="5" t="s">
        <v>154</v>
      </c>
      <c r="B59" s="6" t="s">
        <v>161</v>
      </c>
      <c r="C59" s="6" t="s">
        <v>164</v>
      </c>
      <c r="D59" s="16">
        <v>25000000</v>
      </c>
      <c r="E59" s="7" t="s">
        <v>165</v>
      </c>
      <c r="F59" s="5">
        <v>1</v>
      </c>
    </row>
    <row r="60" spans="1:6" ht="15" customHeight="1" x14ac:dyDescent="0.25">
      <c r="A60" s="5" t="s">
        <v>154</v>
      </c>
      <c r="B60" s="6" t="s">
        <v>166</v>
      </c>
      <c r="C60" s="6" t="s">
        <v>167</v>
      </c>
      <c r="D60" s="16">
        <v>715428</v>
      </c>
      <c r="E60" s="7" t="s">
        <v>168</v>
      </c>
      <c r="F60" s="5">
        <v>7</v>
      </c>
    </row>
    <row r="61" spans="1:6" ht="15" customHeight="1" x14ac:dyDescent="0.25">
      <c r="A61" s="5" t="s">
        <v>154</v>
      </c>
      <c r="B61" s="6" t="s">
        <v>169</v>
      </c>
      <c r="C61" s="6" t="s">
        <v>170</v>
      </c>
      <c r="D61" s="16">
        <v>1111795</v>
      </c>
      <c r="E61" s="7" t="s">
        <v>171</v>
      </c>
      <c r="F61" s="5">
        <v>3</v>
      </c>
    </row>
    <row r="62" spans="1:6" x14ac:dyDescent="0.25">
      <c r="A62" s="28"/>
      <c r="B62" s="29"/>
      <c r="C62" s="31" t="s">
        <v>172</v>
      </c>
      <c r="D62" s="30">
        <f>SUM(D56:D61)</f>
        <v>43510537</v>
      </c>
      <c r="E62" s="26"/>
      <c r="F62" s="27"/>
    </row>
    <row r="63" spans="1:6" x14ac:dyDescent="0.25">
      <c r="C63" s="32" t="s">
        <v>173</v>
      </c>
      <c r="D63" s="33">
        <f>SUM(D20+D23+D31+D39+D43+D55+D62)</f>
        <v>250000000</v>
      </c>
    </row>
  </sheetData>
  <autoFilter ref="A3:F3" xr:uid="{89D0E83B-9EDF-43E5-83A4-EADF51416DC7}"/>
  <sortState xmlns:xlrd2="http://schemas.microsoft.com/office/spreadsheetml/2017/richdata2" ref="A4:F61">
    <sortCondition ref="A4:A61"/>
    <sortCondition ref="B4:B61"/>
    <sortCondition ref="C4:C61"/>
  </sortState>
  <pageMargins left="0.70866141732283472" right="0.70866141732283472" top="0.74803149606299213" bottom="0.74803149606299213" header="0.31496062992125984" footer="0.31496062992125984"/>
  <pageSetup paperSize="9" scale="52" fitToHeight="0" orientation="landscape" r:id="rId1"/>
  <headerFooter>
    <oddHeader xml:space="preserve">&amp;L&amp;"Calibri,Bold"&amp;14 ACCAP Round 2 GO6989 - Recommended applicants &amp;"Calibri,Bold Italic"
&gt;&amp;12 Sorted by State, Provider, Service &amp;R&amp;"Calibri,Bold"&amp;14Attachment A
&amp;"Calibri,Regular"&amp;11MS24-001468&amp;14
</oddHeader>
    <oddFooter xml:space="preserve">&amp;R&amp;P of &amp;N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285F36FEBE614FA7F0E9B7930440E6" ma:contentTypeVersion="5" ma:contentTypeDescription="Create a new document." ma:contentTypeScope="" ma:versionID="0161d3a76de96e06194c1abf7e03a6db">
  <xsd:schema xmlns:xsd="http://www.w3.org/2001/XMLSchema" xmlns:xs="http://www.w3.org/2001/XMLSchema" xmlns:p="http://schemas.microsoft.com/office/2006/metadata/properties" xmlns:ns2="45fc1777-5182-4729-9953-61f7a22856aa" targetNamespace="http://schemas.microsoft.com/office/2006/metadata/properties" ma:root="true" ma:fieldsID="f7384dd0cbba0aee2d87fcfea85aff61" ns2:_="">
    <xsd:import namespace="45fc1777-5182-4729-9953-61f7a22856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No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fc1777-5182-4729-9953-61f7a22856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Notes" ma:index="12" nillable="true" ma:displayName="Notes" ma:format="Dropdown" ma:internalName="Note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 xmlns="45fc1777-5182-4729-9953-61f7a22856aa" xsi:nil="true"/>
  </documentManagement>
</p:properties>
</file>

<file path=customXml/itemProps1.xml><?xml version="1.0" encoding="utf-8"?>
<ds:datastoreItem xmlns:ds="http://schemas.openxmlformats.org/officeDocument/2006/customXml" ds:itemID="{1BA3C2EF-280D-4F7D-A3EC-B2C4693472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fc1777-5182-4729-9953-61f7a22856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49FBC46-7468-4D06-972F-1B5A6E2F2A2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3CD4147-3593-4232-B1DA-FF929CA240F6}">
  <ds:schemaRefs>
    <ds:schemaRef ds:uri="http://schemas.microsoft.com/office/2006/metadata/properties"/>
    <ds:schemaRef ds:uri="http://schemas.microsoft.com/office/infopath/2007/PartnerControls"/>
    <ds:schemaRef ds:uri="45fc1777-5182-4729-9953-61f7a22856a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Recommend to Fund</vt:lpstr>
      <vt:lpstr>'Recommend to Fund'!Print_Area</vt:lpstr>
      <vt:lpstr>'Recommend to Fund'!Print_Titles</vt:lpstr>
    </vt:vector>
  </TitlesOfParts>
  <Manager/>
  <Company>Department of Health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SALIM, Ikmal</dc:creator>
  <cp:keywords/>
  <dc:description/>
  <cp:lastModifiedBy>LYNDON, Jack</cp:lastModifiedBy>
  <cp:revision/>
  <dcterms:created xsi:type="dcterms:W3CDTF">2024-11-11T03:44:57Z</dcterms:created>
  <dcterms:modified xsi:type="dcterms:W3CDTF">2024-11-25T21:54:34Z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0x01010060285F36FEBE614FA7F0E9B7930440E6</vt:lpwstr>
  </property>
</Properties>
</file>