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Maselv\Downloads\"/>
    </mc:Choice>
  </mc:AlternateContent>
  <xr:revisionPtr revIDLastSave="0" documentId="8_{3E6321D8-3F4B-404A-8985-1C368CE5A017}" xr6:coauthVersionLast="47" xr6:coauthVersionMax="47" xr10:uidLastSave="{00000000-0000-0000-0000-000000000000}"/>
  <bookViews>
    <workbookView xWindow="-120" yWindow="-120" windowWidth="30960" windowHeight="18840" xr2:uid="{C8738573-A40A-5847-AD90-8E00B57B35BC}"/>
  </bookViews>
  <sheets>
    <sheet name="Disclaimer &amp; Intructions" sheetId="3" r:id="rId1"/>
    <sheet name="Monitoring Sheet" sheetId="1" r:id="rId2"/>
    <sheet name="Data Validation" sheetId="2" state="hidden" r:id="rId3"/>
  </sheets>
  <definedNames>
    <definedName name="_xlnm._FilterDatabase" localSheetId="1" hidden="1">'Monitoring Sheet'!$A$2:$AA$5</definedName>
    <definedName name="_xlnm.Print_Titles" localSheetId="0">'Disclaimer &amp; Intructions'!$1:$1</definedName>
    <definedName name="_xlnm.Print_Titles" localSheetId="1">'Monitoring Sheet'!$1:$4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S489" i="1"/>
  <c r="S490" i="1"/>
  <c r="S491" i="1"/>
  <c r="S492" i="1"/>
  <c r="S493" i="1"/>
  <c r="S494" i="1"/>
  <c r="S495" i="1"/>
  <c r="S496" i="1"/>
  <c r="U489" i="1"/>
  <c r="U490" i="1"/>
  <c r="U491" i="1"/>
  <c r="U492" i="1"/>
  <c r="U493" i="1"/>
  <c r="U494" i="1"/>
  <c r="U495" i="1"/>
  <c r="U496" i="1"/>
  <c r="W489" i="1"/>
  <c r="W490" i="1"/>
  <c r="W491" i="1"/>
  <c r="W492" i="1"/>
  <c r="W493" i="1"/>
  <c r="W494" i="1"/>
  <c r="W495" i="1"/>
  <c r="W496" i="1"/>
  <c r="Y489" i="1"/>
  <c r="Y490" i="1"/>
  <c r="Y491" i="1"/>
  <c r="Y492" i="1"/>
  <c r="Y493" i="1"/>
  <c r="Y494" i="1"/>
  <c r="Y495" i="1"/>
  <c r="Y496" i="1"/>
  <c r="AA489" i="1"/>
  <c r="AA490" i="1"/>
  <c r="AA491" i="1"/>
  <c r="AA492" i="1"/>
  <c r="AA493" i="1"/>
  <c r="AA494" i="1"/>
  <c r="AA495" i="1"/>
  <c r="AA496" i="1"/>
  <c r="S453" i="1"/>
  <c r="S454" i="1"/>
  <c r="S455" i="1"/>
  <c r="S456" i="1"/>
  <c r="S457" i="1"/>
  <c r="S458" i="1"/>
  <c r="S459" i="1"/>
  <c r="S460" i="1"/>
  <c r="S461" i="1"/>
  <c r="S462" i="1"/>
  <c r="S463" i="1"/>
  <c r="S464" i="1"/>
  <c r="S465" i="1"/>
  <c r="S466" i="1"/>
  <c r="S467" i="1"/>
  <c r="S468" i="1"/>
  <c r="S469" i="1"/>
  <c r="S470" i="1"/>
  <c r="S471" i="1"/>
  <c r="S472" i="1"/>
  <c r="S473" i="1"/>
  <c r="S474" i="1"/>
  <c r="U453" i="1"/>
  <c r="U454" i="1"/>
  <c r="U455" i="1"/>
  <c r="U456" i="1"/>
  <c r="U457" i="1"/>
  <c r="U458" i="1"/>
  <c r="U459" i="1"/>
  <c r="U460" i="1"/>
  <c r="U461" i="1"/>
  <c r="U462" i="1"/>
  <c r="U463" i="1"/>
  <c r="U464" i="1"/>
  <c r="U465" i="1"/>
  <c r="U466" i="1"/>
  <c r="U467" i="1"/>
  <c r="U468" i="1"/>
  <c r="U469" i="1"/>
  <c r="U470" i="1"/>
  <c r="U471" i="1"/>
  <c r="U472" i="1"/>
  <c r="U473" i="1"/>
  <c r="U474" i="1"/>
  <c r="W453" i="1"/>
  <c r="W454" i="1"/>
  <c r="W455" i="1"/>
  <c r="W456" i="1"/>
  <c r="W457" i="1"/>
  <c r="W458" i="1"/>
  <c r="W459" i="1"/>
  <c r="W460" i="1"/>
  <c r="W461" i="1"/>
  <c r="W462" i="1"/>
  <c r="W463" i="1"/>
  <c r="W464" i="1"/>
  <c r="W465" i="1"/>
  <c r="W466" i="1"/>
  <c r="W467" i="1"/>
  <c r="W468" i="1"/>
  <c r="W469" i="1"/>
  <c r="W470" i="1"/>
  <c r="W471" i="1"/>
  <c r="W472" i="1"/>
  <c r="W473" i="1"/>
  <c r="W474" i="1"/>
  <c r="Y453" i="1"/>
  <c r="Y454" i="1"/>
  <c r="Y455" i="1"/>
  <c r="Y456" i="1"/>
  <c r="Y457" i="1"/>
  <c r="Y458" i="1"/>
  <c r="Y459" i="1"/>
  <c r="Y460" i="1"/>
  <c r="Y461" i="1"/>
  <c r="Y462" i="1"/>
  <c r="Y463" i="1"/>
  <c r="Y464" i="1"/>
  <c r="Y465" i="1"/>
  <c r="Y466" i="1"/>
  <c r="Y467" i="1"/>
  <c r="Y468" i="1"/>
  <c r="Y469" i="1"/>
  <c r="Y470" i="1"/>
  <c r="Y471" i="1"/>
  <c r="Y472" i="1"/>
  <c r="Y473" i="1"/>
  <c r="Y474" i="1"/>
  <c r="AA453" i="1"/>
  <c r="AA454" i="1"/>
  <c r="AA455" i="1"/>
  <c r="AA456" i="1"/>
  <c r="AA457" i="1"/>
  <c r="AA458" i="1"/>
  <c r="AA459" i="1"/>
  <c r="AA460" i="1"/>
  <c r="AA461" i="1"/>
  <c r="AA462" i="1"/>
  <c r="AA463" i="1"/>
  <c r="AA464" i="1"/>
  <c r="AA465" i="1"/>
  <c r="AA466" i="1"/>
  <c r="AA467" i="1"/>
  <c r="AA468" i="1"/>
  <c r="AA469" i="1"/>
  <c r="AA470" i="1"/>
  <c r="AA471" i="1"/>
  <c r="AA472" i="1"/>
  <c r="AA473" i="1"/>
  <c r="AA474" i="1"/>
  <c r="S433" i="1"/>
  <c r="S434" i="1"/>
  <c r="S435" i="1"/>
  <c r="S436" i="1"/>
  <c r="S437" i="1"/>
  <c r="S438" i="1"/>
  <c r="S439" i="1"/>
  <c r="S440" i="1"/>
  <c r="S441" i="1"/>
  <c r="S442" i="1"/>
  <c r="S443" i="1"/>
  <c r="S444" i="1"/>
  <c r="S445" i="1"/>
  <c r="S446" i="1"/>
  <c r="S447" i="1"/>
  <c r="S448" i="1"/>
  <c r="S449" i="1"/>
  <c r="S450" i="1"/>
  <c r="S451" i="1"/>
  <c r="S452" i="1"/>
  <c r="S475" i="1"/>
  <c r="U433" i="1"/>
  <c r="U434" i="1"/>
  <c r="U435" i="1"/>
  <c r="U436" i="1"/>
  <c r="U437" i="1"/>
  <c r="U438" i="1"/>
  <c r="U439" i="1"/>
  <c r="U440" i="1"/>
  <c r="U441" i="1"/>
  <c r="U442" i="1"/>
  <c r="U443" i="1"/>
  <c r="U444" i="1"/>
  <c r="U445" i="1"/>
  <c r="U446" i="1"/>
  <c r="U447" i="1"/>
  <c r="U448" i="1"/>
  <c r="U449" i="1"/>
  <c r="U450" i="1"/>
  <c r="U451" i="1"/>
  <c r="U452" i="1"/>
  <c r="U475" i="1"/>
  <c r="W433" i="1"/>
  <c r="W434" i="1"/>
  <c r="W435" i="1"/>
  <c r="W436" i="1"/>
  <c r="W437" i="1"/>
  <c r="W438" i="1"/>
  <c r="W439" i="1"/>
  <c r="W440" i="1"/>
  <c r="W441" i="1"/>
  <c r="W442" i="1"/>
  <c r="W443" i="1"/>
  <c r="W444" i="1"/>
  <c r="W445" i="1"/>
  <c r="W446" i="1"/>
  <c r="W447" i="1"/>
  <c r="W448" i="1"/>
  <c r="W449" i="1"/>
  <c r="W450" i="1"/>
  <c r="W451" i="1"/>
  <c r="W452" i="1"/>
  <c r="W475" i="1"/>
  <c r="Y433" i="1"/>
  <c r="Y434" i="1"/>
  <c r="Y435" i="1"/>
  <c r="Y436" i="1"/>
  <c r="Y437" i="1"/>
  <c r="Y438" i="1"/>
  <c r="Y439" i="1"/>
  <c r="Y440" i="1"/>
  <c r="Y441" i="1"/>
  <c r="Y442" i="1"/>
  <c r="Y443" i="1"/>
  <c r="Y444" i="1"/>
  <c r="Y445" i="1"/>
  <c r="Y446" i="1"/>
  <c r="Y447" i="1"/>
  <c r="Y448" i="1"/>
  <c r="Y449" i="1"/>
  <c r="Y450" i="1"/>
  <c r="Y451" i="1"/>
  <c r="Y452" i="1"/>
  <c r="Y475" i="1"/>
  <c r="AA433" i="1"/>
  <c r="AA434" i="1"/>
  <c r="AA435" i="1"/>
  <c r="AA436" i="1"/>
  <c r="AA437" i="1"/>
  <c r="AA438" i="1"/>
  <c r="AA439" i="1"/>
  <c r="AA440" i="1"/>
  <c r="AA441" i="1"/>
  <c r="AA442" i="1"/>
  <c r="AA443" i="1"/>
  <c r="AA444" i="1"/>
  <c r="AA445" i="1"/>
  <c r="AA446" i="1"/>
  <c r="AA447" i="1"/>
  <c r="AA448" i="1"/>
  <c r="AA449" i="1"/>
  <c r="AA450" i="1"/>
  <c r="AA451" i="1"/>
  <c r="AA452" i="1"/>
  <c r="AA47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S426" i="1"/>
  <c r="S427" i="1"/>
  <c r="S428" i="1"/>
  <c r="S429" i="1"/>
  <c r="S430" i="1"/>
  <c r="S431" i="1"/>
  <c r="S432" i="1"/>
  <c r="S476" i="1"/>
  <c r="S477" i="1"/>
  <c r="S478" i="1"/>
  <c r="S479" i="1"/>
  <c r="S480" i="1"/>
  <c r="S481" i="1"/>
  <c r="S482" i="1"/>
  <c r="U426" i="1"/>
  <c r="U427" i="1"/>
  <c r="U428" i="1"/>
  <c r="U429" i="1"/>
  <c r="U430" i="1"/>
  <c r="U431" i="1"/>
  <c r="U432" i="1"/>
  <c r="U476" i="1"/>
  <c r="U477" i="1"/>
  <c r="U478" i="1"/>
  <c r="U479" i="1"/>
  <c r="U480" i="1"/>
  <c r="U481" i="1"/>
  <c r="U482" i="1"/>
  <c r="W426" i="1"/>
  <c r="W427" i="1"/>
  <c r="W428" i="1"/>
  <c r="W429" i="1"/>
  <c r="W430" i="1"/>
  <c r="W431" i="1"/>
  <c r="W432" i="1"/>
  <c r="W476" i="1"/>
  <c r="W477" i="1"/>
  <c r="W478" i="1"/>
  <c r="W479" i="1"/>
  <c r="W480" i="1"/>
  <c r="W481" i="1"/>
  <c r="W482" i="1"/>
  <c r="Y426" i="1"/>
  <c r="Y427" i="1"/>
  <c r="Y428" i="1"/>
  <c r="Y429" i="1"/>
  <c r="Y430" i="1"/>
  <c r="Y431" i="1"/>
  <c r="Y432" i="1"/>
  <c r="Y476" i="1"/>
  <c r="Y477" i="1"/>
  <c r="Y478" i="1"/>
  <c r="Y479" i="1"/>
  <c r="Y480" i="1"/>
  <c r="Y481" i="1"/>
  <c r="Y482" i="1"/>
  <c r="AA426" i="1"/>
  <c r="AA427" i="1"/>
  <c r="AA428" i="1"/>
  <c r="AA429" i="1"/>
  <c r="AA430" i="1"/>
  <c r="AA431" i="1"/>
  <c r="AA432" i="1"/>
  <c r="AA476" i="1"/>
  <c r="AA477" i="1"/>
  <c r="AA478" i="1"/>
  <c r="AA479" i="1"/>
  <c r="AA480" i="1"/>
  <c r="AA481" i="1"/>
  <c r="AA482" i="1"/>
  <c r="S483" i="1"/>
  <c r="S484" i="1"/>
  <c r="S485" i="1"/>
  <c r="S486" i="1"/>
  <c r="S487" i="1"/>
  <c r="S488" i="1"/>
  <c r="S497" i="1"/>
  <c r="U483" i="1"/>
  <c r="U484" i="1"/>
  <c r="U485" i="1"/>
  <c r="U486" i="1"/>
  <c r="U487" i="1"/>
  <c r="U488" i="1"/>
  <c r="U497" i="1"/>
  <c r="W483" i="1"/>
  <c r="W484" i="1"/>
  <c r="W485" i="1"/>
  <c r="W486" i="1"/>
  <c r="W487" i="1"/>
  <c r="W488" i="1"/>
  <c r="W497" i="1"/>
  <c r="Y483" i="1"/>
  <c r="Y484" i="1"/>
  <c r="Y485" i="1"/>
  <c r="Y486" i="1"/>
  <c r="Y487" i="1"/>
  <c r="Y488" i="1"/>
  <c r="Y497" i="1"/>
  <c r="AA483" i="1"/>
  <c r="AA484" i="1"/>
  <c r="AA485" i="1"/>
  <c r="AA486" i="1"/>
  <c r="AA487" i="1"/>
  <c r="AA488" i="1"/>
  <c r="AA497" i="1"/>
  <c r="S498" i="1"/>
  <c r="U498" i="1"/>
  <c r="W498" i="1"/>
  <c r="Y498" i="1"/>
  <c r="AA498" i="1"/>
  <c r="S499" i="1"/>
  <c r="U499" i="1"/>
  <c r="W499" i="1"/>
  <c r="Y499" i="1"/>
  <c r="AA499" i="1"/>
  <c r="S500" i="1"/>
  <c r="U500" i="1"/>
  <c r="W500" i="1"/>
  <c r="Y500" i="1"/>
  <c r="AA500" i="1"/>
  <c r="S501" i="1"/>
  <c r="U501" i="1"/>
  <c r="W501" i="1"/>
  <c r="Y501" i="1"/>
  <c r="AA501" i="1"/>
  <c r="S502" i="1"/>
  <c r="U502" i="1"/>
  <c r="W502" i="1"/>
  <c r="Y502" i="1"/>
  <c r="AA502" i="1"/>
  <c r="S503" i="1"/>
  <c r="U503" i="1"/>
  <c r="W503" i="1"/>
  <c r="Y503" i="1"/>
  <c r="AA503" i="1"/>
  <c r="S504" i="1"/>
  <c r="U504" i="1"/>
  <c r="W504" i="1"/>
  <c r="Y504" i="1"/>
  <c r="AA504" i="1"/>
  <c r="AA5" i="1"/>
  <c r="Y5" i="1"/>
  <c r="W5" i="1"/>
  <c r="U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tc={48EA6A0D-6F8E-4D01-B15D-E4CCD9FD10E6}</author>
  </authors>
  <commentList>
    <comment ref="A1" authorId="0" shapeId="0" xr:uid="{48EA6A0D-6F8E-4D01-B15D-E4CCD9FD10E6}">
      <text>
        <t>[Threaded comment]
Your version of Excel allows you to read this threaded comment; however, any edits to it will get removed if the file is opened in a newer version of Excel. Learn more: https://go.microsoft.com/fwlink/?linkid=870924
Comment:
    Suggest hiding this sheet
Reply:
    Agreed. It will be hidden.</t>
      </text>
    </comment>
  </commentList>
</comments>
</file>

<file path=xl/sharedStrings.xml><?xml version="1.0" encoding="utf-8"?>
<sst xmlns="http://schemas.openxmlformats.org/spreadsheetml/2006/main" count="5563" uniqueCount="56">
  <si>
    <t>General Practice in Aged Care Incentive</t>
  </si>
  <si>
    <t>Toolkit for Primary Care Practices and General Practitioners</t>
  </si>
  <si>
    <t xml:space="preserve">Monitoring and tracking spreadsheet  </t>
  </si>
  <si>
    <t>This tool will help you create a register of your patients who are eligible for or participating in the General Practice in Aged Care Incentive, and monitor and track whether quarterly and 12-month care planning service requirements have been achieved. 
This tool is to be used in conjunction with:
a)  The General Practice in Aged Care Incentive Program Guidelines available at: health.gov.au/our-work/gpaci
b)  The GP and practice information kit available at: health.gov.au/our-work/gpaci
You can use the monitoring and tracking to help:
a)  Create a list of all patients eligible for the incentive to allow you to adopt a targeted approach to MyMedicare registration and patient enrolment
b)  Document, monitor and track which quarterly and 12-month service requirements have been delivered 
c)  Identify any patient needs and service gaps
d)  Plan care and predict activity of responsible providers, alternative providers and the care-team.</t>
  </si>
  <si>
    <t xml:space="preserve">Instructions for use </t>
  </si>
  <si>
    <t>To use this tool simply:
a)  Complete the relevant items as indicated to document completion of MyMedicare, care planning and quarterly service requirements per patient (simply add free text, use drop down boxes to confirm status, use drop down boxes to add dates, etc.)
b)  Note the status flags will auto-populate
c)  Use the filters to create relevant reports (e.g., those patients who are not yet registered for MyMedicare, those patients who span a specific start or end date, those patients who have not received all care planning services requirements within a 12-month period)</t>
  </si>
  <si>
    <t xml:space="preserve">Disclaimer </t>
  </si>
  <si>
    <t>Participating providers and practices are required to adhere to the General Practice in Aged Care Incentive Program Guidelines. 
While it is intended that the Australian Government will make payments as set out in these guidelines, the making of payments is at its sole discretion.  
The Australian Government may alter arrangements for the General Practice in Aged Care Incentive at any time and without notice. 
The Australian Government does not accept any legal liability or responsibility for any injury, loss or damage incurred by the use of, reliance on, or interpretation of the information provided in these guidance or associated tools.</t>
  </si>
  <si>
    <t>General Practice in Aged Care Incentive Monitoring and Tracking Spreadsheet</t>
  </si>
  <si>
    <t>MyMedicare Requirements</t>
  </si>
  <si>
    <t>Care Planning Services Requirements</t>
  </si>
  <si>
    <t>Quarter 1 Requirements</t>
  </si>
  <si>
    <t>Quarter 2 Requirements</t>
  </si>
  <si>
    <t>Quarter 3 Requirements</t>
  </si>
  <si>
    <t>Quarter 4 Requirements</t>
  </si>
  <si>
    <t>Responsible Provider Regular Visits</t>
  </si>
  <si>
    <t>First Name</t>
  </si>
  <si>
    <t>Last Name</t>
  </si>
  <si>
    <t>Date of Birth</t>
  </si>
  <si>
    <t>Gender</t>
  </si>
  <si>
    <t>RACH Name</t>
  </si>
  <si>
    <t>Active</t>
  </si>
  <si>
    <t>Responsible Provider Name</t>
  </si>
  <si>
    <t>MyMedicare Registration</t>
  </si>
  <si>
    <t>Date of Registration</t>
  </si>
  <si>
    <t>GPACI selected on patient profile</t>
  </si>
  <si>
    <t>Patient linked to responsible provider</t>
  </si>
  <si>
    <t>Assessment Start Period</t>
  </si>
  <si>
    <t>Assessment End Period</t>
  </si>
  <si>
    <t>-</t>
  </si>
  <si>
    <t>Residential Medication Management Review</t>
  </si>
  <si>
    <t>Comprehensive Medical Assessment</t>
  </si>
  <si>
    <t>Case Conference</t>
  </si>
  <si>
    <t>Review/Care Plan Contribution</t>
  </si>
  <si>
    <t>Status</t>
  </si>
  <si>
    <t>Jul-Sep</t>
  </si>
  <si>
    <t>Q1 Status</t>
  </si>
  <si>
    <t>Oct - Dec</t>
  </si>
  <si>
    <t>Q2 Status</t>
  </si>
  <si>
    <t>Jan - Mar</t>
  </si>
  <si>
    <t>Q3 Status</t>
  </si>
  <si>
    <t>Apr - Jun</t>
  </si>
  <si>
    <t>Q4 Status</t>
  </si>
  <si>
    <t>No</t>
  </si>
  <si>
    <t>Date Assessment Periods</t>
  </si>
  <si>
    <t>Binary Picking List</t>
  </si>
  <si>
    <t>Value</t>
  </si>
  <si>
    <t>Quarterly Status</t>
  </si>
  <si>
    <t>Male</t>
  </si>
  <si>
    <t>Yes</t>
  </si>
  <si>
    <t>Female</t>
  </si>
  <si>
    <t>First Eligible Visit Scheduled</t>
  </si>
  <si>
    <t>Unspecified</t>
  </si>
  <si>
    <t>First Eligible Visit Completed</t>
  </si>
  <si>
    <t>Second Eligible Visit Scheduled</t>
  </si>
  <si>
    <t>Second Eligible Visit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</si>
</sst>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numFmt numFmtId="165" formatCode="d/m/yy;@"/>
  </numFmts>
  <fonts count="16">
    <font>
      <sz val="12"/>
      <color theme="1"/>
      <name val="Aptos Narrow"/>
      <family val="2"/>
      <scheme val="minor"/>
    </font>
    <font>
      <sz val="8"/>
      <name val="Aptos Narrow"/>
      <family val="2"/>
      <scheme val="minor"/>
    </font>
    <font>
      <b/>
      <sz val="12"/>
      <color theme="4" tint="-0.249977111117893"/>
      <name val="Aptos Narrow"/>
      <family val="2"/>
      <scheme val="minor"/>
    </font>
    <font>
      <sz val="12"/>
      <color theme="4" tint="-0.249977111117893"/>
      <name val="Aptos Narrow"/>
      <family val="2"/>
      <scheme val="minor"/>
    </font>
    <font>
      <sz val="12"/>
      <color rgb="FF000000"/>
      <name val="Arial"/>
      <family val="2"/>
    </font>
    <font>
      <b/>
      <sz val="12"/>
      <color rgb="FF000000"/>
      <name val="Arial"/>
      <family val="2"/>
    </font>
    <font>
      <b/>
      <sz val="14"/>
      <color rgb="FF000000"/>
      <name val="Arial"/>
      <family val="2"/>
    </font>
    <font>
      <b/>
      <sz val="16"/>
      <color rgb="FF000000"/>
      <name val="Arial"/>
      <family val="2"/>
    </font>
    <font>
      <b/>
      <sz val="24"/>
      <color theme="0"/>
      <name val="Arial"/>
    </font>
    <font>
      <b/>
      <sz val="24"/>
      <color theme="1"/>
      <name val="Arial"/>
    </font>
    <font>
      <b/>
      <sz val="12"/>
      <color theme="1"/>
      <name val="Arial"/>
    </font>
    <font>
      <b/>
      <sz val="12"/>
      <color theme="1" tint="4.9989318521683403E-2"/>
      <name val="Arial"/>
    </font>
    <font>
      <b/>
      <sz val="16"/>
      <color theme="1"/>
      <name val="Arial"/>
    </font>
    <font>
      <sz val="14"/>
      <color theme="1"/>
      <name val="Arial"/>
    </font>
    <font>
      <sz val="12"/>
      <color theme="1" tint="4.9989318521683403E-2"/>
      <name val="Arial"/>
    </font>
    <font>
      <sz val="12"/>
      <color theme="1"/>
      <name val="Arial"/>
    </font>
  </fonts>
  <fills count="15">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2"/>
        <bgColor indexed="64"/>
      </patternFill>
    </fill>
    <fill>
      <patternFill patternType="solid">
        <fgColor rgb="FFC7E2CE"/>
        <bgColor indexed="64"/>
      </patternFill>
    </fill>
    <fill>
      <patternFill patternType="solid">
        <fgColor rgb="FFFFF6D7"/>
        <bgColor indexed="64"/>
      </patternFill>
    </fill>
    <fill>
      <patternFill patternType="solid">
        <fgColor rgb="FFFFF6D7"/>
        <bgColor theme="4" tint="0.79998168889431442"/>
      </patternFill>
    </fill>
    <fill>
      <patternFill patternType="solid">
        <fgColor theme="1"/>
        <bgColor indexed="64"/>
      </patternFill>
    </fill>
  </fills>
  <borders count="8">
    <border>
      <left/>
      <right/>
      <top/>
      <bottom/>
      <diagonal/>
    </border>
    <border>
      <left style="thick">
        <color auto="1"/>
      </left>
      <right/>
      <top/>
      <bottom/>
      <diagonal/>
    </border>
    <border>
      <left/>
      <right style="thick">
        <color auto="1"/>
      </right>
      <top/>
      <bottom/>
      <diagonal/>
    </border>
    <border>
      <left style="dashed">
        <color auto="1"/>
      </left>
      <right/>
      <top/>
      <bottom/>
      <diagonal/>
    </border>
    <border>
      <left/>
      <right/>
      <top style="thin">
        <color theme="4"/>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1">
    <xf numFmtId="0" fontId="0" fillId="0" borderId="0"/>
  </cellStyleXfs>
  <cellXfs count="76">
    <xf numFmtId="0" fontId="0" fillId="0" borderId="0" xfId="0"/>
    <xf numFmtId="16" fontId="0" fillId="0" borderId="0" xfId="0" applyNumberFormat="1"/>
    <xf numFmtId="0" fontId="3" fillId="8" borderId="4" xfId="0" applyFont="1" applyFill="1" applyBorder="1"/>
    <xf numFmtId="0" fontId="2" fillId="0" borderId="0" xfId="0" applyFont="1"/>
    <xf numFmtId="0" fontId="3" fillId="0" borderId="0" xfId="0" applyFont="1"/>
    <xf numFmtId="1" fontId="0" fillId="0" borderId="0" xfId="0" applyNumberFormat="1"/>
    <xf numFmtId="0" fontId="9" fillId="0" borderId="0" xfId="0" applyFont="1" applyAlignment="1">
      <alignment horizontal="center" vertical="center"/>
    </xf>
    <xf numFmtId="0" fontId="10" fillId="0" borderId="0" xfId="0" applyFont="1"/>
    <xf numFmtId="0" fontId="11" fillId="10" borderId="0" xfId="0" applyFont="1" applyFill="1" applyAlignment="1">
      <alignment horizontal="center" vertical="center" wrapText="1"/>
    </xf>
    <xf numFmtId="165" fontId="11" fillId="10" borderId="0" xfId="0" applyNumberFormat="1" applyFont="1" applyFill="1" applyAlignment="1">
      <alignment horizontal="center" vertical="center" wrapText="1"/>
    </xf>
    <xf numFmtId="0" fontId="11" fillId="11" borderId="1" xfId="0" applyFont="1" applyFill="1" applyBorder="1" applyAlignment="1">
      <alignment horizontal="center" vertical="center" textRotation="90" wrapText="1"/>
    </xf>
    <xf numFmtId="14" fontId="11" fillId="11" borderId="0" xfId="0" applyNumberFormat="1" applyFont="1" applyFill="1" applyAlignment="1">
      <alignment horizontal="center" vertical="center" textRotation="90" wrapText="1"/>
    </xf>
    <xf numFmtId="164" fontId="11" fillId="11" borderId="0" xfId="0" applyNumberFormat="1" applyFont="1" applyFill="1" applyAlignment="1">
      <alignment horizontal="center" vertical="center" textRotation="90" wrapText="1"/>
    </xf>
    <xf numFmtId="164" fontId="11" fillId="11" borderId="0" xfId="0" applyNumberFormat="1" applyFont="1" applyFill="1" applyAlignment="1">
      <alignment horizontal="center" vertical="center" wrapText="1"/>
    </xf>
    <xf numFmtId="0" fontId="11" fillId="12" borderId="1" xfId="0" applyFont="1" applyFill="1" applyBorder="1" applyAlignment="1">
      <alignment horizontal="center" vertical="center" wrapText="1"/>
    </xf>
    <xf numFmtId="0" fontId="11" fillId="12" borderId="0" xfId="0" applyFont="1" applyFill="1" applyAlignment="1">
      <alignment horizontal="center" vertical="center" wrapText="1"/>
    </xf>
    <xf numFmtId="0" fontId="11" fillId="6" borderId="0" xfId="0" applyFont="1" applyFill="1" applyAlignment="1">
      <alignment horizontal="center" vertical="center" wrapText="1"/>
    </xf>
    <xf numFmtId="0" fontId="11" fillId="7" borderId="0" xfId="0" applyFont="1" applyFill="1" applyAlignment="1">
      <alignment horizontal="center" vertical="center" wrapText="1"/>
    </xf>
    <xf numFmtId="165" fontId="11" fillId="6" borderId="0" xfId="0" applyNumberFormat="1" applyFont="1" applyFill="1" applyAlignment="1">
      <alignment horizontal="center" vertical="center" wrapText="1"/>
    </xf>
    <xf numFmtId="0" fontId="14" fillId="11" borderId="1" xfId="0" applyFont="1" applyFill="1" applyBorder="1" applyAlignment="1">
      <alignment horizontal="center" vertical="center" textRotation="90" wrapText="1"/>
    </xf>
    <xf numFmtId="0" fontId="11" fillId="12" borderId="0" xfId="0" applyFont="1" applyFill="1" applyAlignment="1">
      <alignment horizontal="center" vertical="center" textRotation="90" wrapText="1"/>
    </xf>
    <xf numFmtId="0" fontId="14" fillId="11" borderId="1" xfId="0" applyFont="1" applyFill="1" applyBorder="1" applyAlignment="1">
      <alignment horizontal="center" vertical="center"/>
    </xf>
    <xf numFmtId="0" fontId="11" fillId="11" borderId="0" xfId="0" applyFont="1" applyFill="1" applyAlignment="1">
      <alignment horizontal="center" vertical="center" textRotation="90" wrapText="1"/>
    </xf>
    <xf numFmtId="0" fontId="11" fillId="11" borderId="0" xfId="0" applyFont="1" applyFill="1" applyAlignment="1">
      <alignment horizontal="center" vertical="center" wrapText="1"/>
    </xf>
    <xf numFmtId="0" fontId="11" fillId="12" borderId="2" xfId="0" applyFont="1" applyFill="1" applyBorder="1" applyAlignment="1">
      <alignment horizontal="center" vertical="center" textRotation="90" wrapText="1"/>
    </xf>
    <xf numFmtId="0" fontId="15" fillId="0" borderId="0" xfId="0" applyFont="1" applyAlignment="1">
      <alignment horizontal="center" vertical="center" wrapText="1"/>
    </xf>
    <xf numFmtId="0" fontId="15" fillId="6" borderId="0" xfId="0" applyFont="1" applyFill="1" applyAlignment="1" applyProtection="1">
      <alignment horizontal="center" vertical="center"/>
      <protection locked="0"/>
    </xf>
    <xf numFmtId="0" fontId="15" fillId="7" borderId="0" xfId="0" applyFont="1" applyFill="1" applyAlignment="1" applyProtection="1">
      <alignment horizontal="center" vertical="center"/>
      <protection locked="0"/>
    </xf>
    <xf numFmtId="165" fontId="15" fillId="6" borderId="0" xfId="0" applyNumberFormat="1" applyFont="1" applyFill="1" applyAlignment="1" applyProtection="1">
      <alignment horizontal="center" vertical="center"/>
      <protection locked="0"/>
    </xf>
    <xf numFmtId="0" fontId="15" fillId="11" borderId="1" xfId="0" applyFont="1" applyFill="1" applyBorder="1" applyAlignment="1" applyProtection="1">
      <alignment horizontal="center" vertical="center"/>
      <protection locked="0"/>
    </xf>
    <xf numFmtId="14" fontId="14" fillId="11" borderId="0" xfId="0" applyNumberFormat="1" applyFont="1" applyFill="1" applyAlignment="1" applyProtection="1">
      <alignment horizontal="center" vertical="center" wrapText="1"/>
      <protection locked="0"/>
    </xf>
    <xf numFmtId="14" fontId="15" fillId="11" borderId="0" xfId="0" applyNumberFormat="1" applyFont="1" applyFill="1" applyAlignment="1" applyProtection="1">
      <alignment horizontal="center" vertical="center"/>
      <protection locked="0"/>
    </xf>
    <xf numFmtId="164" fontId="15" fillId="11" borderId="0" xfId="0" applyNumberFormat="1" applyFont="1" applyFill="1" applyAlignment="1" applyProtection="1">
      <alignment horizontal="center" vertical="center"/>
      <protection locked="0"/>
    </xf>
    <xf numFmtId="164" fontId="15" fillId="11" borderId="0" xfId="0" applyNumberFormat="1" applyFont="1" applyFill="1" applyAlignment="1">
      <alignment horizontal="center" vertical="center"/>
    </xf>
    <xf numFmtId="0" fontId="15" fillId="13" borderId="1" xfId="0" applyFont="1" applyFill="1" applyBorder="1" applyAlignment="1" applyProtection="1">
      <alignment horizontal="center" vertical="center"/>
      <protection locked="0"/>
    </xf>
    <xf numFmtId="0" fontId="15" fillId="13" borderId="0" xfId="0" applyFont="1" applyFill="1" applyAlignment="1" applyProtection="1">
      <alignment horizontal="center" vertical="center"/>
      <protection locked="0"/>
    </xf>
    <xf numFmtId="0" fontId="15" fillId="9" borderId="0" xfId="0" applyFont="1" applyFill="1" applyAlignment="1">
      <alignment horizontal="center" vertical="center"/>
    </xf>
    <xf numFmtId="0" fontId="15" fillId="12" borderId="0" xfId="0" applyFont="1" applyFill="1" applyAlignment="1" applyProtection="1">
      <alignment horizontal="center" vertical="center"/>
      <protection locked="0"/>
    </xf>
    <xf numFmtId="0" fontId="15" fillId="11" borderId="0" xfId="0" applyFont="1" applyFill="1" applyAlignment="1" applyProtection="1">
      <alignment horizontal="center" vertical="center"/>
      <protection locked="0"/>
    </xf>
    <xf numFmtId="0" fontId="15" fillId="9" borderId="2" xfId="0" applyFont="1" applyFill="1" applyBorder="1" applyAlignment="1">
      <alignment horizontal="center" vertical="center"/>
    </xf>
    <xf numFmtId="0" fontId="15" fillId="0" borderId="0" xfId="0" applyFont="1"/>
    <xf numFmtId="0" fontId="15" fillId="6" borderId="1" xfId="0" applyFont="1" applyFill="1" applyBorder="1"/>
    <xf numFmtId="0" fontId="15" fillId="7" borderId="0" xfId="0" applyFont="1" applyFill="1"/>
    <xf numFmtId="165" fontId="15" fillId="6" borderId="0" xfId="0" applyNumberFormat="1" applyFont="1" applyFill="1"/>
    <xf numFmtId="0" fontId="15" fillId="6" borderId="0" xfId="0" applyFont="1" applyFill="1"/>
    <xf numFmtId="0" fontId="15" fillId="7" borderId="0" xfId="0" applyFont="1" applyFill="1" applyAlignment="1">
      <alignment horizontal="center" vertical="center"/>
    </xf>
    <xf numFmtId="0" fontId="15" fillId="11" borderId="1" xfId="0" applyFont="1" applyFill="1" applyBorder="1"/>
    <xf numFmtId="14" fontId="15" fillId="11" borderId="0" xfId="0" applyNumberFormat="1" applyFont="1" applyFill="1"/>
    <xf numFmtId="0" fontId="15" fillId="12" borderId="1" xfId="0" applyFont="1" applyFill="1" applyBorder="1" applyAlignment="1">
      <alignment horizontal="center" vertical="center"/>
    </xf>
    <xf numFmtId="0" fontId="15" fillId="12" borderId="0" xfId="0" applyFont="1" applyFill="1" applyAlignment="1">
      <alignment horizontal="center" vertical="center"/>
    </xf>
    <xf numFmtId="0" fontId="15" fillId="0" borderId="2" xfId="0" applyFont="1" applyBorder="1"/>
    <xf numFmtId="0" fontId="15" fillId="11" borderId="0" xfId="0" applyFont="1" applyFill="1"/>
    <xf numFmtId="0" fontId="15" fillId="2" borderId="0" xfId="0" applyFont="1" applyFill="1"/>
    <xf numFmtId="0" fontId="15" fillId="12" borderId="3" xfId="0" applyFont="1" applyFill="1" applyBorder="1"/>
    <xf numFmtId="0" fontId="15" fillId="3" borderId="0" xfId="0" applyFont="1" applyFill="1"/>
    <xf numFmtId="0" fontId="15" fillId="11" borderId="3" xfId="0" applyFont="1" applyFill="1" applyBorder="1"/>
    <xf numFmtId="0" fontId="15" fillId="4" borderId="0" xfId="0" applyFont="1" applyFill="1"/>
    <xf numFmtId="0" fontId="15" fillId="5" borderId="2" xfId="0" applyFont="1" applyFill="1" applyBorder="1"/>
    <xf numFmtId="0" fontId="14" fillId="12" borderId="1" xfId="0" applyFont="1" applyFill="1" applyBorder="1" applyAlignment="1">
      <alignment horizontal="center" vertical="center" wrapText="1"/>
    </xf>
    <xf numFmtId="0" fontId="8" fillId="14" borderId="0" xfId="0" applyFont="1" applyFill="1" applyAlignment="1">
      <alignment horizontal="center" vertical="center"/>
    </xf>
    <xf numFmtId="0" fontId="12" fillId="11" borderId="1" xfId="0" applyFont="1" applyFill="1" applyBorder="1" applyAlignment="1">
      <alignment horizontal="center" vertical="center"/>
    </xf>
    <xf numFmtId="0" fontId="12" fillId="11" borderId="0" xfId="0" applyFont="1" applyFill="1" applyAlignment="1">
      <alignment horizontal="center" vertical="center"/>
    </xf>
    <xf numFmtId="0" fontId="12" fillId="12" borderId="0" xfId="0" applyFont="1" applyFill="1" applyAlignment="1">
      <alignment horizontal="center" vertical="center"/>
    </xf>
    <xf numFmtId="0" fontId="12" fillId="12" borderId="2" xfId="0" applyFont="1" applyFill="1" applyBorder="1" applyAlignment="1">
      <alignment horizontal="center" vertical="center"/>
    </xf>
    <xf numFmtId="0" fontId="13" fillId="11" borderId="1" xfId="0" applyFont="1" applyFill="1" applyBorder="1" applyAlignment="1">
      <alignment horizontal="center" vertical="center" wrapText="1"/>
    </xf>
    <xf numFmtId="0" fontId="13" fillId="11" borderId="0" xfId="0" applyFont="1" applyFill="1" applyAlignment="1">
      <alignment horizontal="center" vertical="center" wrapText="1"/>
    </xf>
    <xf numFmtId="0" fontId="13" fillId="12" borderId="0" xfId="0" applyFont="1" applyFill="1" applyAlignment="1">
      <alignment horizontal="center" vertical="center" wrapText="1"/>
    </xf>
    <xf numFmtId="0" fontId="13" fillId="12" borderId="2" xfId="0" applyFont="1" applyFill="1" applyBorder="1" applyAlignment="1">
      <alignment horizontal="center" vertical="center" wrapText="1"/>
    </xf>
    <xf numFmtId="0" fontId="12" fillId="12" borderId="1" xfId="0" applyFont="1" applyFill="1"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6" fillId="0" borderId="6" xfId="0" applyFont="1" applyBorder="1" applyAlignment="1">
      <alignment vertical="center"/>
    </xf>
    <xf numFmtId="0" fontId="5" fillId="0" borderId="6" xfId="0" applyFont="1" applyBorder="1" applyAlignment="1">
      <alignment vertical="center"/>
    </xf>
    <xf numFmtId="0" fontId="4" fillId="0" borderId="6" xfId="0" applyFont="1" applyBorder="1" applyAlignment="1">
      <alignment vertical="top" wrapText="1"/>
    </xf>
    <xf numFmtId="0" fontId="4" fillId="0" borderId="6" xfId="0" applyFont="1" applyBorder="1" applyAlignment="1">
      <alignment wrapText="1"/>
    </xf>
    <xf numFmtId="0" fontId="4" fillId="0" borderId="7" xfId="0" applyFont="1" applyBorder="1" applyAlignment="1">
      <alignment vertical="top" wrapText="1"/>
    </xf>
  </cellXfs>
  <cellStyles count="1">
    <cellStyle name="Normal" xfId="0" builtinId="0"/>
  </cellStyles>
  <dxfs count="33">
    <dxf>
      <border outline="0">
        <top style="thin">
          <color theme="4"/>
        </top>
        <bottom style="thin">
          <color theme="4"/>
        </bottom>
      </border>
    </dxf>
    <dxf>
      <font>
        <b/>
        <i val="0"/>
        <strike val="0"/>
        <condense val="0"/>
        <extend val="0"/>
        <outline val="0"/>
        <shadow val="0"/>
        <u val="none"/>
        <vertAlign val="baseline"/>
        <sz val="12"/>
        <color theme="4" tint="-0.249977111117893"/>
        <name val="Aptos Narrow"/>
        <family val="2"/>
        <scheme val="minor"/>
      </font>
    </dxf>
    <dxf>
      <numFmt numFmtId="1" formatCode="0"/>
    </dxf>
    <dxf>
      <numFmt numFmtId="21" formatCode="d\-mmm"/>
    </dxf>
    <dxf>
      <font>
        <b val="0"/>
        <i val="0"/>
        <strike val="0"/>
        <condense val="0"/>
        <extend val="0"/>
        <outline val="0"/>
        <shadow val="0"/>
        <u val="none"/>
        <vertAlign val="baseline"/>
        <sz val="12"/>
        <color theme="1"/>
        <name val="Arial"/>
        <scheme val="minor"/>
      </font>
      <fill>
        <patternFill patternType="solid">
          <fgColor theme="4" tint="0.79998168889431442"/>
          <bgColor theme="0"/>
        </patternFill>
      </fill>
      <alignment horizontal="center" vertical="center" textRotation="0" wrapText="0" indent="0" justifyLastLine="0" shrinkToFit="0" readingOrder="0"/>
      <border diagonalUp="0" diagonalDown="0">
        <left/>
        <right style="thick">
          <color auto="1"/>
        </right>
        <top/>
        <bottom/>
      </border>
    </dxf>
    <dxf>
      <font>
        <b val="0"/>
        <i val="0"/>
        <strike val="0"/>
        <condense val="0"/>
        <extend val="0"/>
        <outline val="0"/>
        <shadow val="0"/>
        <u val="none"/>
        <vertAlign val="baseline"/>
        <sz val="12"/>
        <color theme="1"/>
        <name val="Arial"/>
        <scheme val="minor"/>
      </font>
      <fill>
        <patternFill patternType="solid">
          <fgColor indexed="64"/>
          <bgColor rgb="FFFFF6D7"/>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minor"/>
      </font>
      <fill>
        <patternFill patternType="solid">
          <fgColor theme="4" tint="0.79998168889431442"/>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minor"/>
      </font>
      <fill>
        <patternFill patternType="solid">
          <fgColor indexed="64"/>
          <bgColor rgb="FFC7E2CE"/>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minor"/>
      </font>
      <fill>
        <patternFill patternType="solid">
          <fgColor theme="4" tint="0.79998168889431442"/>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minor"/>
      </font>
      <fill>
        <patternFill patternType="solid">
          <fgColor indexed="64"/>
          <bgColor rgb="FFFFF6D7"/>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minor"/>
      </font>
      <fill>
        <patternFill patternType="solid">
          <fgColor theme="4" tint="0.79998168889431442"/>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minor"/>
      </font>
      <fill>
        <patternFill patternType="solid">
          <fgColor indexed="64"/>
          <bgColor rgb="FFC7E2CE"/>
        </patternFill>
      </fill>
      <alignment horizontal="center" vertical="center" textRotation="0" wrapText="0" indent="0" justifyLastLine="0" shrinkToFit="0" readingOrder="0"/>
      <border diagonalUp="0" diagonalDown="0">
        <left style="thick">
          <color auto="1"/>
        </left>
        <right/>
        <top/>
        <bottom/>
      </border>
      <protection locked="0" hidden="0"/>
    </dxf>
    <dxf>
      <font>
        <b val="0"/>
        <i val="0"/>
        <strike val="0"/>
        <condense val="0"/>
        <extend val="0"/>
        <outline val="0"/>
        <shadow val="0"/>
        <u val="none"/>
        <vertAlign val="baseline"/>
        <sz val="12"/>
        <color theme="1"/>
        <name val="Arial"/>
        <scheme val="minor"/>
      </font>
      <fill>
        <patternFill patternType="solid">
          <fgColor theme="4" tint="0.79998168889431442"/>
          <bgColor theme="0"/>
        </patternFill>
      </fill>
      <alignment horizontal="center" vertical="center" indent="0" justifyLastLine="0" shrinkToFit="0" readingOrder="0"/>
    </dxf>
    <dxf>
      <font>
        <b val="0"/>
        <i val="0"/>
        <strike val="0"/>
        <condense val="0"/>
        <extend val="0"/>
        <outline val="0"/>
        <shadow val="0"/>
        <u val="none"/>
        <vertAlign val="baseline"/>
        <sz val="12"/>
        <color theme="1"/>
        <name val="Arial"/>
        <scheme val="minor"/>
      </font>
      <fill>
        <patternFill patternType="solid">
          <fgColor theme="4" tint="0.79998168889431442"/>
          <bgColor rgb="FFFFF6D7"/>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minor"/>
      </font>
      <fill>
        <patternFill patternType="solid">
          <fgColor theme="4" tint="0.79998168889431442"/>
          <bgColor rgb="FFFFF6D7"/>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minor"/>
      </font>
      <fill>
        <patternFill patternType="solid">
          <fgColor theme="4" tint="0.79998168889431442"/>
          <bgColor rgb="FFFFF6D7"/>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minor"/>
      </font>
      <fill>
        <patternFill patternType="solid">
          <fgColor theme="4" tint="0.79998168889431442"/>
          <bgColor rgb="FFFFF6D7"/>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minor"/>
      </font>
      <numFmt numFmtId="164" formatCode="mmm"/>
      <fill>
        <patternFill patternType="solid">
          <fgColor indexed="64"/>
          <bgColor rgb="FFC7E2CE"/>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4" formatCode="mmm"/>
      <fill>
        <patternFill patternType="solid">
          <fgColor indexed="64"/>
          <bgColor rgb="FFC7E2CE"/>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4" formatCode="mmm"/>
      <fill>
        <patternFill patternType="solid">
          <fgColor indexed="64"/>
          <bgColor rgb="FFC7E2CE"/>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minor"/>
      </font>
      <numFmt numFmtId="166" formatCode="d/m/yyyy"/>
      <fill>
        <patternFill patternType="solid">
          <fgColor indexed="64"/>
          <bgColor rgb="FFC7E2CE"/>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minor"/>
      </font>
      <numFmt numFmtId="166" formatCode="d/m/yyyy"/>
      <fill>
        <patternFill patternType="solid">
          <fgColor indexed="64"/>
          <bgColor rgb="FFC7E2CE"/>
        </patternFill>
      </fill>
      <alignment horizontal="center" vertical="center" indent="0" justifyLastLine="0" shrinkToFit="0" readingOrder="0"/>
      <protection locked="0" hidden="0"/>
    </dxf>
    <dxf>
      <font>
        <b val="0"/>
        <i val="0"/>
        <strike val="0"/>
        <condense val="0"/>
        <extend val="0"/>
        <outline val="0"/>
        <shadow val="0"/>
        <u val="none"/>
        <vertAlign val="baseline"/>
        <sz val="12"/>
        <color theme="1" tint="4.9989318521683403E-2"/>
        <name val="Arial"/>
        <scheme val="minor"/>
      </font>
      <numFmt numFmtId="166" formatCode="d/m/yyyy"/>
      <fill>
        <patternFill patternType="solid">
          <fgColor indexed="64"/>
          <bgColor rgb="FFC7E2CE"/>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tint="4.9989318521683403E-2"/>
        <name val="Arial"/>
        <scheme val="minor"/>
      </font>
      <fill>
        <patternFill patternType="solid">
          <fgColor indexed="64"/>
          <bgColor rgb="FFC7E2CE"/>
        </patternFill>
      </fill>
      <alignment horizontal="center" vertical="center" textRotation="0" wrapText="0" indent="0" justifyLastLine="0" shrinkToFit="0" readingOrder="0"/>
      <border diagonalUp="0" diagonalDown="0">
        <left style="thick">
          <color auto="1"/>
        </left>
        <right/>
        <top/>
        <bottom/>
      </border>
      <protection locked="0" hidden="0"/>
    </dxf>
    <dxf>
      <font>
        <b val="0"/>
        <i val="0"/>
        <strike val="0"/>
        <condense val="0"/>
        <extend val="0"/>
        <outline val="0"/>
        <shadow val="0"/>
        <u val="none"/>
        <vertAlign val="baseline"/>
        <sz val="12"/>
        <color theme="1"/>
        <name val="Arial"/>
        <scheme val="minor"/>
      </font>
      <fill>
        <patternFill patternType="solid">
          <fgColor indexed="64"/>
          <bgColor theme="0" tint="-4.9989318521683403E-2"/>
        </patternFill>
      </fill>
      <alignment horizontal="center" vertical="center" indent="0" justifyLastLine="0" shrinkToFit="0" readingOrder="0"/>
      <protection locked="0" hidden="0"/>
    </dxf>
    <dxf>
      <font>
        <b val="0"/>
        <i val="0"/>
        <strike val="0"/>
        <condense val="0"/>
        <extend val="0"/>
        <outline val="0"/>
        <shadow val="0"/>
        <u val="none"/>
        <vertAlign val="baseline"/>
        <sz val="12"/>
        <color theme="1"/>
        <name val="Arial"/>
        <scheme val="minor"/>
      </font>
      <fill>
        <patternFill patternType="solid">
          <fgColor indexed="64"/>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minor"/>
      </font>
      <fill>
        <patternFill patternType="solid">
          <fgColor indexed="64"/>
          <bgColor theme="0" tint="-4.9989318521683403E-2"/>
        </patternFill>
      </fill>
      <alignment horizontal="center" vertical="center" indent="0" justifyLastLine="0" shrinkToFit="0" readingOrder="0"/>
      <protection locked="0" hidden="0"/>
    </dxf>
    <dxf>
      <font>
        <b val="0"/>
        <i val="0"/>
        <strike val="0"/>
        <condense val="0"/>
        <extend val="0"/>
        <outline val="0"/>
        <shadow val="0"/>
        <u val="none"/>
        <vertAlign val="baseline"/>
        <sz val="12"/>
        <color theme="1"/>
        <name val="Arial"/>
        <scheme val="minor"/>
      </font>
      <fill>
        <patternFill patternType="solid">
          <fgColor indexed="64"/>
          <bgColor theme="0" tint="-0.14999847407452621"/>
        </patternFill>
      </fill>
      <alignment horizontal="center" vertical="center" indent="0" justifyLastLine="0" shrinkToFit="0" readingOrder="0"/>
      <protection locked="0" hidden="0"/>
    </dxf>
    <dxf>
      <font>
        <b val="0"/>
        <i val="0"/>
        <strike val="0"/>
        <condense val="0"/>
        <extend val="0"/>
        <outline val="0"/>
        <shadow val="0"/>
        <u val="none"/>
        <vertAlign val="baseline"/>
        <sz val="12"/>
        <color theme="1"/>
        <name val="Arial"/>
        <scheme val="minor"/>
      </font>
      <numFmt numFmtId="165" formatCode="d/m/yy;@"/>
      <fill>
        <patternFill patternType="solid">
          <fgColor indexed="64"/>
          <bgColor theme="0" tint="-4.9989318521683403E-2"/>
        </patternFill>
      </fill>
      <alignment horizontal="center" vertical="center" indent="0" justifyLastLine="0" shrinkToFit="0" readingOrder="0"/>
      <protection locked="0" hidden="0"/>
    </dxf>
    <dxf>
      <font>
        <b val="0"/>
        <i val="0"/>
        <strike val="0"/>
        <condense val="0"/>
        <extend val="0"/>
        <outline val="0"/>
        <shadow val="0"/>
        <u val="none"/>
        <vertAlign val="baseline"/>
        <sz val="12"/>
        <color theme="1"/>
        <name val="Arial"/>
        <scheme val="minor"/>
      </font>
      <fill>
        <patternFill patternType="solid">
          <fgColor indexed="64"/>
          <bgColor theme="0" tint="-0.14999847407452621"/>
        </patternFill>
      </fill>
      <alignment horizontal="center" vertical="center" indent="0" justifyLastLine="0" shrinkToFit="0" readingOrder="0"/>
      <protection locked="0" hidden="0"/>
    </dxf>
    <dxf>
      <font>
        <b val="0"/>
        <i val="0"/>
        <strike val="0"/>
        <condense val="0"/>
        <extend val="0"/>
        <outline val="0"/>
        <shadow val="0"/>
        <u val="none"/>
        <vertAlign val="baseline"/>
        <sz val="12"/>
        <color theme="1"/>
        <name val="Arial"/>
        <scheme val="minor"/>
      </font>
      <fill>
        <patternFill patternType="solid">
          <fgColor indexed="64"/>
          <bgColor theme="0" tint="-4.9989318521683403E-2"/>
        </patternFill>
      </fill>
      <alignment horizontal="center" vertical="center" indent="0" justifyLastLine="0" shrinkToFit="0" readingOrder="0"/>
      <protection locked="0" hidden="0"/>
    </dxf>
    <dxf>
      <font>
        <name val="Arial"/>
      </font>
      <alignment horizontal="center" vertical="center" indent="0" justifyLastLine="0" shrinkToFit="0" readingOrder="0"/>
    </dxf>
    <dxf>
      <font>
        <name val="Arial"/>
      </font>
      <protection locked="1" hidden="0"/>
    </dxf>
  </dxfs>
  <tableStyles count="0" defaultTableStyle="TableStyleMedium2" defaultPivotStyle="PivotStyleLight16"/>
  <colors>
    <mruColors>
      <color rgb="FFC7E2CE"/>
      <color rgb="FFFFF6D7"/>
      <color rgb="FF004A1A"/>
      <color rgb="FFFFFFD8"/>
      <color rgb="FFF0FBBF"/>
      <color rgb="FFA45F14"/>
      <color rgb="FFE9F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GONZALEZ, Jess" id="{DEBA066D-8D8F-4813-A863-65AA25B94354}" userId="S::jess.gonzalez@health.gov.au::dbe9c0b2-b0ac-4f13-bba3-5c38fc4889ca" providerId="AD"/>
  <person displayName="Paresh Dawda" id="{866124FF-4347-4648-94FE-21F8507E8BF8}" userId="S::paresh.dawda@nextpracticehealth.com::3d0ec9fd-11f9-4f80-b004-b28a02e7f94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7189DA-7A5D-C143-8029-8D7DB4C14BBB}" name="GPACIPatientList" displayName="GPACIPatientList" ref="A4:AA504" totalsRowShown="0" headerRowDxfId="32" dataDxfId="31">
  <autoFilter ref="A4:AA504" xr:uid="{EE7189DA-7A5D-C143-8029-8D7DB4C14BBB}"/>
  <tableColumns count="27">
    <tableColumn id="1" xr3:uid="{3F45821C-4A90-EC47-B438-38FBF0FA408B}" name="First Name" dataDxfId="30"/>
    <tableColumn id="2" xr3:uid="{1A858C82-999E-1C41-94A8-81561CF2777A}" name="Last Name" dataDxfId="29"/>
    <tableColumn id="3" xr3:uid="{A1296096-734B-1140-9425-FC2B51A65F55}" name="Date of Birth" dataDxfId="28"/>
    <tableColumn id="4" xr3:uid="{946FEC9B-8D4F-8F44-A7C2-43EAAD6E6396}" name="Gender" dataDxfId="27"/>
    <tableColumn id="5" xr3:uid="{805C3917-4FAC-7F49-8710-1DB4C2204704}" name="RACH Name" dataDxfId="26"/>
    <tableColumn id="6" xr3:uid="{380CADBB-D5FF-D34B-AFB6-D4C22B598F00}" name="Active" dataDxfId="25"/>
    <tableColumn id="7" xr3:uid="{03E86CD9-DEB9-8A47-9F5D-D9FB2A2995CB}" name="Responsible Provider Name" dataDxfId="24"/>
    <tableColumn id="8" xr3:uid="{E9838487-F36D-4B45-AFC4-C39E434D35EF}" name="MyMedicare Registration" dataDxfId="23"/>
    <tableColumn id="9" xr3:uid="{FF698A2E-DB01-C340-BC58-D8146ECA872B}" name="Date of Registration" dataDxfId="22"/>
    <tableColumn id="10" xr3:uid="{C8B11781-6C75-7A4A-8F9D-DA7BE5921588}" name="GPACI selected on patient profile" dataDxfId="21"/>
    <tableColumn id="11" xr3:uid="{EBE89387-211D-0E4C-AAA9-82DEEF815BA2}" name="Patient linked to responsible provider" dataDxfId="20"/>
    <tableColumn id="12" xr3:uid="{75656970-ECB1-744C-92EA-D9A60C553312}" name="Assessment Start Period" dataDxfId="19"/>
    <tableColumn id="13" xr3:uid="{ED246224-4DCF-514F-ACE7-6F25085F5D28}" name="Assessment End Period" dataDxfId="18">
      <calculatedColumnFormula>IF(ISBLANK(GPACIPatientList[[#This Row],[Assessment Start Period]]),"TBA",GPACIPatientList[[#This Row],[Assessment Start Period]]+364)</calculatedColumnFormula>
    </tableColumn>
    <tableColumn id="15" xr3:uid="{296FBEB5-7388-A34A-8CB3-812C48BE85C9}" name="-" dataDxfId="17"/>
    <tableColumn id="16" xr3:uid="{D522B1F2-8F01-BD4E-B18E-02B91BBDCC6D}" name="Residential Medication Management Review" dataDxfId="16"/>
    <tableColumn id="17" xr3:uid="{8E752C78-0ED2-ED44-98A3-6C8EC5ED427F}" name="Comprehensive Medical Assessment" dataDxfId="15"/>
    <tableColumn id="18" xr3:uid="{3D4D7846-69E8-AE40-9103-471273E9DBB0}" name="Case Conference" dataDxfId="14"/>
    <tableColumn id="19" xr3:uid="{5169DA7C-DA25-CA4B-AAA6-6C9BD93188DF}" name="Review/Care Plan Contribution" dataDxfId="13"/>
    <tableColumn id="20" xr3:uid="{6F67A899-57B4-AB4C-A6AD-88FD07EDEB11}" name="Status" dataDxfId="12">
      <calculatedColumnFormula>SUM(VLOOKUP('Monitoring Sheet'!$O5,YesNo[],2,FALSE),VLOOKUP('Monitoring Sheet'!$P5,YesNo[],2,FALSE),VLOOKUP('Monitoring Sheet'!$Q5,YesNo[],2,FALSE),VLOOKUP('Monitoring Sheet'!$R5,YesNo[],2,FALSE))</calculatedColumnFormula>
    </tableColumn>
    <tableColumn id="21" xr3:uid="{DD2398B8-F691-6940-8906-0CC665ADED1F}" name="Jul-Sep" dataDxfId="11"/>
    <tableColumn id="22" xr3:uid="{47BC884C-6B7E-C948-9D13-18A6B1CB4772}" name="Q1 Status" dataDxfId="10">
      <calculatedColumnFormula>VLOOKUP(GPACIPatientList[[#This Row],[Jul-Sep]],QuarterlyStatus[],2,FALSE)</calculatedColumnFormula>
    </tableColumn>
    <tableColumn id="23" xr3:uid="{1B45E118-9FA4-634A-88B9-2623BBB9F93A}" name="Oct - Dec" dataDxfId="9"/>
    <tableColumn id="24" xr3:uid="{571DE811-9CB7-BC42-9D86-6962087A04EF}" name="Q2 Status" dataDxfId="8">
      <calculatedColumnFormula>VLOOKUP(GPACIPatientList[[#This Row],[Oct - Dec]],QuarterlyStatus[],2,FALSE)</calculatedColumnFormula>
    </tableColumn>
    <tableColumn id="25" xr3:uid="{26A3193F-2FCE-AD44-B03D-33E71E995025}" name="Jan - Mar" dataDxfId="7"/>
    <tableColumn id="26" xr3:uid="{AA58A8CB-90C2-0045-97BF-09E11CEED918}" name="Q3 Status" dataDxfId="6">
      <calculatedColumnFormula>VLOOKUP(GPACIPatientList[[#This Row],[Jan - Mar]],QuarterlyStatus[],2,FALSE)</calculatedColumnFormula>
    </tableColumn>
    <tableColumn id="27" xr3:uid="{A8AB0A66-CCA7-8942-8702-D692920206A3}" name="Apr - Jun" dataDxfId="5"/>
    <tableColumn id="28" xr3:uid="{1D404DF8-B3BB-6249-8B83-C4533CD01AC8}" name="Q4 Status" dataDxfId="4">
      <calculatedColumnFormula>VLOOKUP(GPACIPatientList[[#This Row],[Apr - Jun]],QuarterlyStatus[],2,FALSE)</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CCF98A-1AF8-1A45-899D-B80BA60D9EE8}" name="Gender" displayName="Gender" ref="F1:F4" totalsRowShown="0">
  <autoFilter ref="F1:F4" xr:uid="{CCCCF98A-1AF8-1A45-899D-B80BA60D9EE8}"/>
  <tableColumns count="1">
    <tableColumn id="1" xr3:uid="{7C3F39B7-DEA9-1245-836C-543217546D99}" name="Gender"/>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A98326-DDF4-034C-B063-C07E1C060150}" name="Table3" displayName="Table3" ref="A1:A5" totalsRowShown="0">
  <autoFilter ref="A1:A5" xr:uid="{CFA98326-DDF4-034C-B063-C07E1C060150}"/>
  <tableColumns count="1">
    <tableColumn id="1" xr3:uid="{757E89D7-AE51-3D43-8D24-4294D2B6ED70}" name="Date Assessment Periods" dataDxfId="3"/>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50AB3D-8842-7549-9BFC-C7651BCC5C57}" name="QuarterlyStatus" displayName="QuarterlyStatus" ref="H1:I6" totalsRowShown="0">
  <autoFilter ref="H1:I6" xr:uid="{A450AB3D-8842-7549-9BFC-C7651BCC5C57}"/>
  <tableColumns count="2">
    <tableColumn id="1" xr3:uid="{C0E1A27D-7B2C-194C-A5E3-E69DBEB4AFE1}" name="Quarterly Status"/>
    <tableColumn id="2" xr3:uid="{912602B3-AD6B-C44B-8691-FDAE0E6E0887}" name="Value" dataDxfId="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919E6C9-EB93-B84D-9AAD-5D8A0C69D548}" name="YesNo" displayName="YesNo" ref="C1:D4" totalsRowShown="0" headerRowDxfId="1" tableBorderDxfId="0">
  <autoFilter ref="C1:D4" xr:uid="{2919E6C9-EB93-B84D-9AAD-5D8A0C69D548}"/>
  <tableColumns count="2">
    <tableColumn id="1" xr3:uid="{51C0EA56-2DB3-DE45-ADA6-92E3A69EF80F}" name="Binary Picking List"/>
    <tableColumn id="2" xr3:uid="{06EC3CE5-C98C-A240-AF05-DD52A8F4756C}" name="Value"/>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4-06-11T04:00:15.80" personId="{DEBA066D-8D8F-4813-A863-65AA25B94354}" id="{48EA6A0D-6F8E-4D01-B15D-E4CCD9FD10E6}">
    <text>Suggest hiding this sheet</text>
  </threadedComment>
  <threadedComment ref="A1" dT="2024-06-21T23:16:37.19" personId="{866124FF-4347-4648-94FE-21F8507E8BF8}" id="{E56C7BE6-5350-4D4B-8A72-26FA9EAB4859}" parentId="{48EA6A0D-6F8E-4D01-B15D-E4CCD9FD10E6}">
    <text>Agreed. It will be hidden.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7" Type="http://schemas.microsoft.com/office/2017/10/relationships/threadedComment" Target="../threadedComments/threadedComment1.xml"/><Relationship Id="rId2" Type="http://schemas.openxmlformats.org/officeDocument/2006/relationships/table" Target="../tables/table2.xml"/><Relationship Id="rId1" Type="http://schemas.openxmlformats.org/officeDocument/2006/relationships/vmlDrawing" Target="../drawings/vmlDrawing1.vml"/><Relationship Id="rId6" Type="http://schemas.openxmlformats.org/officeDocument/2006/relationships/comments" Target="../comments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C522-5D66-1944-A4AA-19EA29461DFF}">
  <dimension ref="A1:A9"/>
  <sheetViews>
    <sheetView showGridLines="0" tabSelected="1" zoomScaleNormal="100" workbookViewId="0">
      <selection activeCell="A11" sqref="A11"/>
    </sheetView>
  </sheetViews>
  <sheetFormatPr defaultColWidth="11" defaultRowHeight="15"/>
  <cols>
    <col min="1" max="1" width="170.77734375" customWidth="1"/>
  </cols>
  <sheetData>
    <row r="1" spans="1:1" ht="29.25" customHeight="1" thickTop="1">
      <c r="A1" s="70" t="s">
        <v>0</v>
      </c>
    </row>
    <row r="2" spans="1:1" ht="42.75" customHeight="1">
      <c r="A2" s="71" t="s">
        <v>1</v>
      </c>
    </row>
    <row r="3" spans="1:1" ht="28.5" customHeight="1">
      <c r="A3" s="72" t="s">
        <v>2</v>
      </c>
    </row>
    <row r="4" spans="1:1" ht="193.5" customHeight="1">
      <c r="A4" s="73" t="s">
        <v>3</v>
      </c>
    </row>
    <row r="5" spans="1:1" ht="27.75" customHeight="1">
      <c r="A5" s="72" t="s">
        <v>4</v>
      </c>
    </row>
    <row r="6" spans="1:1" ht="98.25" customHeight="1">
      <c r="A6" s="74" t="s">
        <v>5</v>
      </c>
    </row>
    <row r="7" spans="1:1" s="69" customFormat="1" ht="28.5" customHeight="1">
      <c r="A7" s="72" t="s">
        <v>6</v>
      </c>
    </row>
    <row r="8" spans="1:1" ht="135" customHeight="1" thickBot="1">
      <c r="A8" s="75" t="s">
        <v>7</v>
      </c>
    </row>
    <row r="9" spans="1:1" ht="15.75" thickTop="1"/>
  </sheetData>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56A-A318-F847-9CF3-241DD4B679ED}">
  <sheetPr codeName="Sheet1"/>
  <dimension ref="A1:AB504"/>
  <sheetViews>
    <sheetView topLeftCell="E1" zoomScale="40" zoomScaleNormal="40" workbookViewId="0">
      <selection activeCell="G2" sqref="G2"/>
    </sheetView>
  </sheetViews>
  <sheetFormatPr defaultColWidth="11" defaultRowHeight="15" outlineLevelCol="1"/>
  <cols>
    <col min="1" max="1" width="18.5546875" style="41" customWidth="1"/>
    <col min="2" max="2" width="21" style="42" customWidth="1"/>
    <col min="3" max="3" width="13.21875" style="43" customWidth="1"/>
    <col min="4" max="4" width="11.77734375" style="42" customWidth="1"/>
    <col min="5" max="5" width="20.109375" style="44" customWidth="1"/>
    <col min="6" max="6" width="11.77734375" style="45" customWidth="1"/>
    <col min="7" max="7" width="27.109375" style="44" customWidth="1"/>
    <col min="8" max="8" width="11.77734375" style="46" customWidth="1" outlineLevel="1"/>
    <col min="9" max="11" width="11.77734375" style="47" customWidth="1" outlineLevel="1"/>
    <col min="12" max="13" width="11.77734375" style="33" customWidth="1" outlineLevel="1"/>
    <col min="14" max="14" width="3.77734375" style="33" customWidth="1"/>
    <col min="15" max="15" width="17.5546875" style="48" customWidth="1" outlineLevel="1"/>
    <col min="16" max="16" width="14.77734375" style="49" customWidth="1" outlineLevel="1"/>
    <col min="17" max="17" width="11.77734375" style="49" customWidth="1" outlineLevel="1"/>
    <col min="18" max="18" width="13.33203125" style="49" customWidth="1" outlineLevel="1"/>
    <col min="19" max="19" width="11.109375" style="50" customWidth="1"/>
    <col min="20" max="20" width="30.77734375" style="51" customWidth="1" outlineLevel="1" collapsed="1"/>
    <col min="21" max="21" width="6.109375" style="52" customWidth="1" outlineLevel="1"/>
    <col min="22" max="22" width="30.77734375" style="53" customWidth="1" outlineLevel="1"/>
    <col min="23" max="23" width="6.109375" style="54" customWidth="1" outlineLevel="1"/>
    <col min="24" max="24" width="30.77734375" style="55" customWidth="1" outlineLevel="1"/>
    <col min="25" max="25" width="6.109375" style="56" customWidth="1" outlineLevel="1"/>
    <col min="26" max="26" width="30.77734375" style="53" customWidth="1" outlineLevel="1"/>
    <col min="27" max="27" width="6.109375" style="57" customWidth="1" outlineLevel="1"/>
    <col min="28" max="28" width="3.77734375" style="40" customWidth="1"/>
    <col min="29" max="16384" width="11" style="40"/>
  </cols>
  <sheetData>
    <row r="1" spans="1:28" s="7" customFormat="1" ht="62.1" customHeight="1">
      <c r="A1" s="59" t="s">
        <v>8</v>
      </c>
      <c r="B1" s="59"/>
      <c r="C1" s="59"/>
      <c r="D1" s="59"/>
      <c r="E1" s="59"/>
      <c r="F1" s="59"/>
      <c r="G1" s="59"/>
      <c r="H1" s="59"/>
      <c r="I1" s="59"/>
      <c r="J1" s="59"/>
      <c r="K1" s="59"/>
      <c r="L1" s="59"/>
      <c r="M1" s="59"/>
      <c r="N1" s="59"/>
      <c r="O1" s="59"/>
      <c r="P1" s="59"/>
      <c r="Q1" s="59"/>
      <c r="R1" s="59"/>
      <c r="S1" s="59"/>
      <c r="T1" s="59"/>
      <c r="U1" s="59"/>
      <c r="V1" s="59"/>
      <c r="W1" s="59"/>
      <c r="X1" s="59"/>
      <c r="Y1" s="59"/>
      <c r="Z1" s="59"/>
      <c r="AA1" s="59"/>
      <c r="AB1" s="6"/>
    </row>
    <row r="2" spans="1:28" s="25" customFormat="1" ht="66" customHeight="1">
      <c r="A2" s="8"/>
      <c r="B2" s="8"/>
      <c r="C2" s="9"/>
      <c r="D2" s="8"/>
      <c r="E2" s="8"/>
      <c r="F2" s="8"/>
      <c r="G2" s="8"/>
      <c r="H2" s="60" t="s">
        <v>9</v>
      </c>
      <c r="I2" s="61"/>
      <c r="J2" s="61"/>
      <c r="K2" s="61"/>
      <c r="L2" s="61"/>
      <c r="M2" s="61"/>
      <c r="N2" s="61"/>
      <c r="O2" s="68" t="s">
        <v>10</v>
      </c>
      <c r="P2" s="62"/>
      <c r="Q2" s="62"/>
      <c r="R2" s="62"/>
      <c r="S2" s="62"/>
      <c r="T2" s="60" t="s">
        <v>11</v>
      </c>
      <c r="U2" s="61"/>
      <c r="V2" s="62" t="s">
        <v>12</v>
      </c>
      <c r="W2" s="62"/>
      <c r="X2" s="61" t="s">
        <v>13</v>
      </c>
      <c r="Y2" s="61"/>
      <c r="Z2" s="62" t="s">
        <v>14</v>
      </c>
      <c r="AA2" s="63"/>
    </row>
    <row r="3" spans="1:28" s="25" customFormat="1" ht="66" customHeight="1">
      <c r="A3" s="8"/>
      <c r="B3" s="8"/>
      <c r="C3" s="9"/>
      <c r="D3" s="8"/>
      <c r="E3" s="8"/>
      <c r="F3" s="8"/>
      <c r="G3" s="8"/>
      <c r="H3" s="10"/>
      <c r="I3" s="11"/>
      <c r="J3" s="11"/>
      <c r="K3" s="11"/>
      <c r="L3" s="12"/>
      <c r="M3" s="12"/>
      <c r="N3" s="13"/>
      <c r="O3" s="14"/>
      <c r="P3" s="15"/>
      <c r="Q3" s="15"/>
      <c r="R3" s="15"/>
      <c r="S3" s="15"/>
      <c r="T3" s="64" t="s">
        <v>15</v>
      </c>
      <c r="U3" s="65"/>
      <c r="V3" s="66" t="s">
        <v>15</v>
      </c>
      <c r="W3" s="66"/>
      <c r="X3" s="65" t="s">
        <v>15</v>
      </c>
      <c r="Y3" s="65"/>
      <c r="Z3" s="66" t="s">
        <v>15</v>
      </c>
      <c r="AA3" s="67"/>
    </row>
    <row r="4" spans="1:28" s="25" customFormat="1" ht="98.1" customHeight="1">
      <c r="A4" s="16" t="s">
        <v>16</v>
      </c>
      <c r="B4" s="17" t="s">
        <v>17</v>
      </c>
      <c r="C4" s="18" t="s">
        <v>18</v>
      </c>
      <c r="D4" s="17" t="s">
        <v>19</v>
      </c>
      <c r="E4" s="16" t="s">
        <v>20</v>
      </c>
      <c r="F4" s="17" t="s">
        <v>21</v>
      </c>
      <c r="G4" s="16" t="s">
        <v>22</v>
      </c>
      <c r="H4" s="19" t="s">
        <v>23</v>
      </c>
      <c r="I4" s="11" t="s">
        <v>24</v>
      </c>
      <c r="J4" s="11" t="s">
        <v>25</v>
      </c>
      <c r="K4" s="11" t="s">
        <v>26</v>
      </c>
      <c r="L4" s="12" t="s">
        <v>27</v>
      </c>
      <c r="M4" s="12" t="s">
        <v>28</v>
      </c>
      <c r="N4" s="13" t="s">
        <v>29</v>
      </c>
      <c r="O4" s="58" t="s">
        <v>30</v>
      </c>
      <c r="P4" s="15" t="s">
        <v>31</v>
      </c>
      <c r="Q4" s="15" t="s">
        <v>32</v>
      </c>
      <c r="R4" s="15" t="s">
        <v>33</v>
      </c>
      <c r="S4" s="15" t="s">
        <v>34</v>
      </c>
      <c r="T4" s="21" t="s">
        <v>35</v>
      </c>
      <c r="U4" s="22" t="s">
        <v>36</v>
      </c>
      <c r="V4" s="15" t="s">
        <v>37</v>
      </c>
      <c r="W4" s="20" t="s">
        <v>38</v>
      </c>
      <c r="X4" s="23" t="s">
        <v>39</v>
      </c>
      <c r="Y4" s="22" t="s">
        <v>40</v>
      </c>
      <c r="Z4" s="15" t="s">
        <v>41</v>
      </c>
      <c r="AA4" s="24" t="s">
        <v>42</v>
      </c>
    </row>
    <row r="5" spans="1:28" ht="24.95" customHeight="1">
      <c r="A5" s="26"/>
      <c r="B5" s="27"/>
      <c r="C5" s="28"/>
      <c r="D5" s="27"/>
      <c r="E5" s="26"/>
      <c r="F5" s="27"/>
      <c r="G5" s="26"/>
      <c r="H5" s="29" t="s">
        <v>43</v>
      </c>
      <c r="I5" s="30"/>
      <c r="J5" s="31" t="s">
        <v>43</v>
      </c>
      <c r="K5" s="31" t="s">
        <v>43</v>
      </c>
      <c r="L5" s="32"/>
      <c r="M5" s="33" t="str">
        <f>IF(ISBLANK(GPACIPatientList[[#This Row],[Assessment Start Period]]),"TBA",GPACIPatientList[[#This Row],[Assessment Start Period]]+364)</f>
        <v>TBA</v>
      </c>
      <c r="O5" s="34" t="s">
        <v>43</v>
      </c>
      <c r="P5" s="35" t="s">
        <v>43</v>
      </c>
      <c r="Q5" s="35" t="s">
        <v>43</v>
      </c>
      <c r="R5" s="35" t="s">
        <v>43</v>
      </c>
      <c r="S5" s="36">
        <f>SUM(VLOOKUP('Monitoring Sheet'!$O5,YesNo[],2,FALSE),VLOOKUP('Monitoring Sheet'!$P5,YesNo[],2,FALSE),VLOOKUP('Monitoring Sheet'!$Q5,YesNo[],2,FALSE),VLOOKUP('Monitoring Sheet'!$R5,YesNo[],2,FALSE))</f>
        <v>0</v>
      </c>
      <c r="T5" s="29" t="s">
        <v>29</v>
      </c>
      <c r="U5" s="36">
        <f>VLOOKUP(GPACIPatientList[[#This Row],[Jul-Sep]],QuarterlyStatus[],2,FALSE)</f>
        <v>0</v>
      </c>
      <c r="V5" s="37" t="s">
        <v>29</v>
      </c>
      <c r="W5" s="36">
        <f>VLOOKUP(GPACIPatientList[[#This Row],[Oct - Dec]],QuarterlyStatus[],2,FALSE)</f>
        <v>0</v>
      </c>
      <c r="X5" s="38" t="s">
        <v>29</v>
      </c>
      <c r="Y5" s="36">
        <f>VLOOKUP(GPACIPatientList[[#This Row],[Jan - Mar]],QuarterlyStatus[],2,FALSE)</f>
        <v>0</v>
      </c>
      <c r="Z5" s="37" t="s">
        <v>29</v>
      </c>
      <c r="AA5" s="39">
        <f>VLOOKUP(GPACIPatientList[[#This Row],[Apr - Jun]],QuarterlyStatus[],2,FALSE)</f>
        <v>0</v>
      </c>
    </row>
    <row r="6" spans="1:28" ht="24.95" customHeight="1">
      <c r="A6" s="26"/>
      <c r="B6" s="27"/>
      <c r="C6" s="28"/>
      <c r="D6" s="27"/>
      <c r="E6" s="26"/>
      <c r="F6" s="27"/>
      <c r="G6" s="26"/>
      <c r="H6" s="29" t="s">
        <v>43</v>
      </c>
      <c r="I6" s="30"/>
      <c r="J6" s="31" t="s">
        <v>43</v>
      </c>
      <c r="K6" s="31" t="s">
        <v>43</v>
      </c>
      <c r="L6" s="32"/>
      <c r="M6" s="33" t="str">
        <f>IF(ISBLANK(GPACIPatientList[[#This Row],[Assessment Start Period]]),"TBA",GPACIPatientList[[#This Row],[Assessment Start Period]]+364)</f>
        <v>TBA</v>
      </c>
      <c r="O6" s="34" t="s">
        <v>43</v>
      </c>
      <c r="P6" s="35" t="s">
        <v>43</v>
      </c>
      <c r="Q6" s="35" t="s">
        <v>43</v>
      </c>
      <c r="R6" s="35" t="s">
        <v>43</v>
      </c>
      <c r="S6" s="36">
        <f>SUM(VLOOKUP('Monitoring Sheet'!$O6,YesNo[],2,FALSE),VLOOKUP('Monitoring Sheet'!$P6,YesNo[],2,FALSE),VLOOKUP('Monitoring Sheet'!$Q6,YesNo[],2,FALSE),VLOOKUP('Monitoring Sheet'!$R6,YesNo[],2,FALSE))</f>
        <v>0</v>
      </c>
      <c r="T6" s="29" t="s">
        <v>29</v>
      </c>
      <c r="U6" s="36">
        <f>VLOOKUP(GPACIPatientList[[#This Row],[Jul-Sep]],QuarterlyStatus[],2,FALSE)</f>
        <v>0</v>
      </c>
      <c r="V6" s="37" t="s">
        <v>29</v>
      </c>
      <c r="W6" s="36">
        <f>VLOOKUP(GPACIPatientList[[#This Row],[Oct - Dec]],QuarterlyStatus[],2,FALSE)</f>
        <v>0</v>
      </c>
      <c r="X6" s="38" t="s">
        <v>29</v>
      </c>
      <c r="Y6" s="36">
        <f>VLOOKUP(GPACIPatientList[[#This Row],[Jan - Mar]],QuarterlyStatus[],2,FALSE)</f>
        <v>0</v>
      </c>
      <c r="Z6" s="37" t="s">
        <v>29</v>
      </c>
      <c r="AA6" s="39">
        <f>VLOOKUP(GPACIPatientList[[#This Row],[Apr - Jun]],QuarterlyStatus[],2,FALSE)</f>
        <v>0</v>
      </c>
    </row>
    <row r="7" spans="1:28" ht="24.95" customHeight="1">
      <c r="A7" s="26"/>
      <c r="B7" s="27"/>
      <c r="C7" s="28"/>
      <c r="D7" s="27"/>
      <c r="E7" s="26"/>
      <c r="F7" s="27"/>
      <c r="G7" s="26"/>
      <c r="H7" s="29" t="s">
        <v>43</v>
      </c>
      <c r="I7" s="30"/>
      <c r="J7" s="31" t="s">
        <v>43</v>
      </c>
      <c r="K7" s="31" t="s">
        <v>43</v>
      </c>
      <c r="L7" s="32"/>
      <c r="M7" s="33" t="str">
        <f>IF(ISBLANK(GPACIPatientList[[#This Row],[Assessment Start Period]]),"TBA",GPACIPatientList[[#This Row],[Assessment Start Period]]+364)</f>
        <v>TBA</v>
      </c>
      <c r="O7" s="34" t="s">
        <v>43</v>
      </c>
      <c r="P7" s="35" t="s">
        <v>43</v>
      </c>
      <c r="Q7" s="35" t="s">
        <v>43</v>
      </c>
      <c r="R7" s="35" t="s">
        <v>43</v>
      </c>
      <c r="S7" s="36">
        <f>SUM(VLOOKUP('Monitoring Sheet'!$O7,YesNo[],2,FALSE),VLOOKUP('Monitoring Sheet'!$P7,YesNo[],2,FALSE),VLOOKUP('Monitoring Sheet'!$Q7,YesNo[],2,FALSE),VLOOKUP('Monitoring Sheet'!$R7,YesNo[],2,FALSE))</f>
        <v>0</v>
      </c>
      <c r="T7" s="29" t="s">
        <v>29</v>
      </c>
      <c r="U7" s="36">
        <f>VLOOKUP(GPACIPatientList[[#This Row],[Jul-Sep]],QuarterlyStatus[],2,FALSE)</f>
        <v>0</v>
      </c>
      <c r="V7" s="37" t="s">
        <v>29</v>
      </c>
      <c r="W7" s="36">
        <f>VLOOKUP(GPACIPatientList[[#This Row],[Oct - Dec]],QuarterlyStatus[],2,FALSE)</f>
        <v>0</v>
      </c>
      <c r="X7" s="38" t="s">
        <v>29</v>
      </c>
      <c r="Y7" s="36">
        <f>VLOOKUP(GPACIPatientList[[#This Row],[Jan - Mar]],QuarterlyStatus[],2,FALSE)</f>
        <v>0</v>
      </c>
      <c r="Z7" s="37" t="s">
        <v>29</v>
      </c>
      <c r="AA7" s="39">
        <f>VLOOKUP(GPACIPatientList[[#This Row],[Apr - Jun]],QuarterlyStatus[],2,FALSE)</f>
        <v>0</v>
      </c>
    </row>
    <row r="8" spans="1:28" ht="24.95" customHeight="1">
      <c r="A8" s="26"/>
      <c r="B8" s="27"/>
      <c r="C8" s="28"/>
      <c r="D8" s="27"/>
      <c r="E8" s="26"/>
      <c r="F8" s="27"/>
      <c r="G8" s="26"/>
      <c r="H8" s="29" t="s">
        <v>43</v>
      </c>
      <c r="I8" s="30"/>
      <c r="J8" s="31" t="s">
        <v>43</v>
      </c>
      <c r="K8" s="31" t="s">
        <v>43</v>
      </c>
      <c r="L8" s="32"/>
      <c r="M8" s="33" t="str">
        <f>IF(ISBLANK(GPACIPatientList[[#This Row],[Assessment Start Period]]),"TBA",GPACIPatientList[[#This Row],[Assessment Start Period]]+364)</f>
        <v>TBA</v>
      </c>
      <c r="O8" s="34" t="s">
        <v>43</v>
      </c>
      <c r="P8" s="35" t="s">
        <v>43</v>
      </c>
      <c r="Q8" s="35" t="s">
        <v>43</v>
      </c>
      <c r="R8" s="35" t="s">
        <v>43</v>
      </c>
      <c r="S8" s="36">
        <f>SUM(VLOOKUP('Monitoring Sheet'!$O8,YesNo[],2,FALSE),VLOOKUP('Monitoring Sheet'!$P8,YesNo[],2,FALSE),VLOOKUP('Monitoring Sheet'!$Q8,YesNo[],2,FALSE),VLOOKUP('Monitoring Sheet'!$R8,YesNo[],2,FALSE))</f>
        <v>0</v>
      </c>
      <c r="T8" s="29" t="s">
        <v>29</v>
      </c>
      <c r="U8" s="36">
        <f>VLOOKUP(GPACIPatientList[[#This Row],[Jul-Sep]],QuarterlyStatus[],2,FALSE)</f>
        <v>0</v>
      </c>
      <c r="V8" s="37" t="s">
        <v>29</v>
      </c>
      <c r="W8" s="36">
        <f>VLOOKUP(GPACIPatientList[[#This Row],[Oct - Dec]],QuarterlyStatus[],2,FALSE)</f>
        <v>0</v>
      </c>
      <c r="X8" s="38" t="s">
        <v>29</v>
      </c>
      <c r="Y8" s="36">
        <f>VLOOKUP(GPACIPatientList[[#This Row],[Jan - Mar]],QuarterlyStatus[],2,FALSE)</f>
        <v>0</v>
      </c>
      <c r="Z8" s="37" t="s">
        <v>29</v>
      </c>
      <c r="AA8" s="39">
        <f>VLOOKUP(GPACIPatientList[[#This Row],[Apr - Jun]],QuarterlyStatus[],2,FALSE)</f>
        <v>0</v>
      </c>
    </row>
    <row r="9" spans="1:28" ht="24.95" customHeight="1">
      <c r="A9" s="26"/>
      <c r="B9" s="27"/>
      <c r="C9" s="28"/>
      <c r="D9" s="27"/>
      <c r="E9" s="26"/>
      <c r="F9" s="27"/>
      <c r="G9" s="26"/>
      <c r="H9" s="29" t="s">
        <v>43</v>
      </c>
      <c r="I9" s="30"/>
      <c r="J9" s="31" t="s">
        <v>43</v>
      </c>
      <c r="K9" s="31" t="s">
        <v>43</v>
      </c>
      <c r="L9" s="32"/>
      <c r="M9" s="33" t="str">
        <f>IF(ISBLANK(GPACIPatientList[[#This Row],[Assessment Start Period]]),"TBA",GPACIPatientList[[#This Row],[Assessment Start Period]]+364)</f>
        <v>TBA</v>
      </c>
      <c r="O9" s="34" t="s">
        <v>43</v>
      </c>
      <c r="P9" s="35" t="s">
        <v>43</v>
      </c>
      <c r="Q9" s="35" t="s">
        <v>43</v>
      </c>
      <c r="R9" s="35" t="s">
        <v>43</v>
      </c>
      <c r="S9" s="36">
        <f>SUM(VLOOKUP('Monitoring Sheet'!$O9,YesNo[],2,FALSE),VLOOKUP('Monitoring Sheet'!$P9,YesNo[],2,FALSE),VLOOKUP('Monitoring Sheet'!$Q9,YesNo[],2,FALSE),VLOOKUP('Monitoring Sheet'!$R9,YesNo[],2,FALSE))</f>
        <v>0</v>
      </c>
      <c r="T9" s="29" t="s">
        <v>29</v>
      </c>
      <c r="U9" s="36">
        <f>VLOOKUP(GPACIPatientList[[#This Row],[Jul-Sep]],QuarterlyStatus[],2,FALSE)</f>
        <v>0</v>
      </c>
      <c r="V9" s="37" t="s">
        <v>29</v>
      </c>
      <c r="W9" s="36">
        <f>VLOOKUP(GPACIPatientList[[#This Row],[Oct - Dec]],QuarterlyStatus[],2,FALSE)</f>
        <v>0</v>
      </c>
      <c r="X9" s="38" t="s">
        <v>29</v>
      </c>
      <c r="Y9" s="36">
        <f>VLOOKUP(GPACIPatientList[[#This Row],[Jan - Mar]],QuarterlyStatus[],2,FALSE)</f>
        <v>0</v>
      </c>
      <c r="Z9" s="37" t="s">
        <v>29</v>
      </c>
      <c r="AA9" s="39">
        <f>VLOOKUP(GPACIPatientList[[#This Row],[Apr - Jun]],QuarterlyStatus[],2,FALSE)</f>
        <v>0</v>
      </c>
    </row>
    <row r="10" spans="1:28" ht="24.95" customHeight="1">
      <c r="A10" s="26"/>
      <c r="B10" s="27"/>
      <c r="C10" s="28"/>
      <c r="D10" s="27"/>
      <c r="E10" s="26"/>
      <c r="F10" s="27"/>
      <c r="G10" s="26"/>
      <c r="H10" s="29" t="s">
        <v>43</v>
      </c>
      <c r="I10" s="30"/>
      <c r="J10" s="31" t="s">
        <v>43</v>
      </c>
      <c r="K10" s="31" t="s">
        <v>43</v>
      </c>
      <c r="L10" s="32"/>
      <c r="M10" s="33" t="str">
        <f>IF(ISBLANK(GPACIPatientList[[#This Row],[Assessment Start Period]]),"TBA",GPACIPatientList[[#This Row],[Assessment Start Period]]+364)</f>
        <v>TBA</v>
      </c>
      <c r="O10" s="34" t="s">
        <v>43</v>
      </c>
      <c r="P10" s="35" t="s">
        <v>43</v>
      </c>
      <c r="Q10" s="35" t="s">
        <v>43</v>
      </c>
      <c r="R10" s="35" t="s">
        <v>43</v>
      </c>
      <c r="S10" s="36">
        <f>SUM(VLOOKUP('Monitoring Sheet'!$O10,YesNo[],2,FALSE),VLOOKUP('Monitoring Sheet'!$P10,YesNo[],2,FALSE),VLOOKUP('Monitoring Sheet'!$Q10,YesNo[],2,FALSE),VLOOKUP('Monitoring Sheet'!$R10,YesNo[],2,FALSE))</f>
        <v>0</v>
      </c>
      <c r="T10" s="29" t="s">
        <v>29</v>
      </c>
      <c r="U10" s="36">
        <f>VLOOKUP(GPACIPatientList[[#This Row],[Jul-Sep]],QuarterlyStatus[],2,FALSE)</f>
        <v>0</v>
      </c>
      <c r="V10" s="37" t="s">
        <v>29</v>
      </c>
      <c r="W10" s="36">
        <f>VLOOKUP(GPACIPatientList[[#This Row],[Oct - Dec]],QuarterlyStatus[],2,FALSE)</f>
        <v>0</v>
      </c>
      <c r="X10" s="38" t="s">
        <v>29</v>
      </c>
      <c r="Y10" s="36">
        <f>VLOOKUP(GPACIPatientList[[#This Row],[Jan - Mar]],QuarterlyStatus[],2,FALSE)</f>
        <v>0</v>
      </c>
      <c r="Z10" s="37" t="s">
        <v>29</v>
      </c>
      <c r="AA10" s="39">
        <f>VLOOKUP(GPACIPatientList[[#This Row],[Apr - Jun]],QuarterlyStatus[],2,FALSE)</f>
        <v>0</v>
      </c>
    </row>
    <row r="11" spans="1:28" ht="24.95" customHeight="1">
      <c r="A11" s="26"/>
      <c r="B11" s="27"/>
      <c r="C11" s="28"/>
      <c r="D11" s="27"/>
      <c r="E11" s="26"/>
      <c r="F11" s="27"/>
      <c r="G11" s="26"/>
      <c r="H11" s="29" t="s">
        <v>43</v>
      </c>
      <c r="I11" s="30"/>
      <c r="J11" s="31" t="s">
        <v>43</v>
      </c>
      <c r="K11" s="31" t="s">
        <v>43</v>
      </c>
      <c r="L11" s="32"/>
      <c r="M11" s="33" t="str">
        <f>IF(ISBLANK(GPACIPatientList[[#This Row],[Assessment Start Period]]),"TBA",GPACIPatientList[[#This Row],[Assessment Start Period]]+364)</f>
        <v>TBA</v>
      </c>
      <c r="O11" s="34" t="s">
        <v>43</v>
      </c>
      <c r="P11" s="35" t="s">
        <v>43</v>
      </c>
      <c r="Q11" s="35" t="s">
        <v>43</v>
      </c>
      <c r="R11" s="35" t="s">
        <v>43</v>
      </c>
      <c r="S11" s="36">
        <f>SUM(VLOOKUP('Monitoring Sheet'!$O11,YesNo[],2,FALSE),VLOOKUP('Monitoring Sheet'!$P11,YesNo[],2,FALSE),VLOOKUP('Monitoring Sheet'!$Q11,YesNo[],2,FALSE),VLOOKUP('Monitoring Sheet'!$R11,YesNo[],2,FALSE))</f>
        <v>0</v>
      </c>
      <c r="T11" s="29" t="s">
        <v>29</v>
      </c>
      <c r="U11" s="36">
        <f>VLOOKUP(GPACIPatientList[[#This Row],[Jul-Sep]],QuarterlyStatus[],2,FALSE)</f>
        <v>0</v>
      </c>
      <c r="V11" s="37" t="s">
        <v>29</v>
      </c>
      <c r="W11" s="36">
        <f>VLOOKUP(GPACIPatientList[[#This Row],[Oct - Dec]],QuarterlyStatus[],2,FALSE)</f>
        <v>0</v>
      </c>
      <c r="X11" s="38" t="s">
        <v>29</v>
      </c>
      <c r="Y11" s="36">
        <f>VLOOKUP(GPACIPatientList[[#This Row],[Jan - Mar]],QuarterlyStatus[],2,FALSE)</f>
        <v>0</v>
      </c>
      <c r="Z11" s="37" t="s">
        <v>29</v>
      </c>
      <c r="AA11" s="39">
        <f>VLOOKUP(GPACIPatientList[[#This Row],[Apr - Jun]],QuarterlyStatus[],2,FALSE)</f>
        <v>0</v>
      </c>
    </row>
    <row r="12" spans="1:28" ht="24.95" customHeight="1">
      <c r="A12" s="26"/>
      <c r="B12" s="27"/>
      <c r="C12" s="28"/>
      <c r="D12" s="27"/>
      <c r="E12" s="26"/>
      <c r="F12" s="27"/>
      <c r="G12" s="26"/>
      <c r="H12" s="29" t="s">
        <v>43</v>
      </c>
      <c r="I12" s="30"/>
      <c r="J12" s="31" t="s">
        <v>43</v>
      </c>
      <c r="K12" s="31" t="s">
        <v>43</v>
      </c>
      <c r="L12" s="32"/>
      <c r="M12" s="33" t="str">
        <f>IF(ISBLANK(GPACIPatientList[[#This Row],[Assessment Start Period]]),"TBA",GPACIPatientList[[#This Row],[Assessment Start Period]]+364)</f>
        <v>TBA</v>
      </c>
      <c r="O12" s="34" t="s">
        <v>43</v>
      </c>
      <c r="P12" s="35" t="s">
        <v>43</v>
      </c>
      <c r="Q12" s="35" t="s">
        <v>43</v>
      </c>
      <c r="R12" s="35" t="s">
        <v>43</v>
      </c>
      <c r="S12" s="36">
        <f>SUM(VLOOKUP('Monitoring Sheet'!$O12,YesNo[],2,FALSE),VLOOKUP('Monitoring Sheet'!$P12,YesNo[],2,FALSE),VLOOKUP('Monitoring Sheet'!$Q12,YesNo[],2,FALSE),VLOOKUP('Monitoring Sheet'!$R12,YesNo[],2,FALSE))</f>
        <v>0</v>
      </c>
      <c r="T12" s="29" t="s">
        <v>29</v>
      </c>
      <c r="U12" s="36">
        <f>VLOOKUP(GPACIPatientList[[#This Row],[Jul-Sep]],QuarterlyStatus[],2,FALSE)</f>
        <v>0</v>
      </c>
      <c r="V12" s="37" t="s">
        <v>29</v>
      </c>
      <c r="W12" s="36">
        <f>VLOOKUP(GPACIPatientList[[#This Row],[Oct - Dec]],QuarterlyStatus[],2,FALSE)</f>
        <v>0</v>
      </c>
      <c r="X12" s="38" t="s">
        <v>29</v>
      </c>
      <c r="Y12" s="36">
        <f>VLOOKUP(GPACIPatientList[[#This Row],[Jan - Mar]],QuarterlyStatus[],2,FALSE)</f>
        <v>0</v>
      </c>
      <c r="Z12" s="37" t="s">
        <v>29</v>
      </c>
      <c r="AA12" s="39">
        <f>VLOOKUP(GPACIPatientList[[#This Row],[Apr - Jun]],QuarterlyStatus[],2,FALSE)</f>
        <v>0</v>
      </c>
    </row>
    <row r="13" spans="1:28" ht="24.95" customHeight="1">
      <c r="A13" s="26"/>
      <c r="B13" s="27"/>
      <c r="C13" s="28"/>
      <c r="D13" s="27"/>
      <c r="E13" s="26"/>
      <c r="F13" s="27"/>
      <c r="G13" s="26"/>
      <c r="H13" s="29" t="s">
        <v>43</v>
      </c>
      <c r="I13" s="30"/>
      <c r="J13" s="31" t="s">
        <v>43</v>
      </c>
      <c r="K13" s="31" t="s">
        <v>43</v>
      </c>
      <c r="L13" s="32"/>
      <c r="M13" s="33" t="str">
        <f>IF(ISBLANK(GPACIPatientList[[#This Row],[Assessment Start Period]]),"TBA",GPACIPatientList[[#This Row],[Assessment Start Period]]+364)</f>
        <v>TBA</v>
      </c>
      <c r="O13" s="34" t="s">
        <v>43</v>
      </c>
      <c r="P13" s="35" t="s">
        <v>43</v>
      </c>
      <c r="Q13" s="35" t="s">
        <v>43</v>
      </c>
      <c r="R13" s="35" t="s">
        <v>43</v>
      </c>
      <c r="S13" s="36">
        <f>SUM(VLOOKUP('Monitoring Sheet'!$O13,YesNo[],2,FALSE),VLOOKUP('Monitoring Sheet'!$P13,YesNo[],2,FALSE),VLOOKUP('Monitoring Sheet'!$Q13,YesNo[],2,FALSE),VLOOKUP('Monitoring Sheet'!$R13,YesNo[],2,FALSE))</f>
        <v>0</v>
      </c>
      <c r="T13" s="29" t="s">
        <v>29</v>
      </c>
      <c r="U13" s="36">
        <f>VLOOKUP(GPACIPatientList[[#This Row],[Jul-Sep]],QuarterlyStatus[],2,FALSE)</f>
        <v>0</v>
      </c>
      <c r="V13" s="37" t="s">
        <v>29</v>
      </c>
      <c r="W13" s="36">
        <f>VLOOKUP(GPACIPatientList[[#This Row],[Oct - Dec]],QuarterlyStatus[],2,FALSE)</f>
        <v>0</v>
      </c>
      <c r="X13" s="38" t="s">
        <v>29</v>
      </c>
      <c r="Y13" s="36">
        <f>VLOOKUP(GPACIPatientList[[#This Row],[Jan - Mar]],QuarterlyStatus[],2,FALSE)</f>
        <v>0</v>
      </c>
      <c r="Z13" s="37" t="s">
        <v>29</v>
      </c>
      <c r="AA13" s="39">
        <f>VLOOKUP(GPACIPatientList[[#This Row],[Apr - Jun]],QuarterlyStatus[],2,FALSE)</f>
        <v>0</v>
      </c>
    </row>
    <row r="14" spans="1:28" ht="24.95" customHeight="1">
      <c r="A14" s="26"/>
      <c r="B14" s="27"/>
      <c r="C14" s="28"/>
      <c r="D14" s="27"/>
      <c r="E14" s="26"/>
      <c r="F14" s="27"/>
      <c r="G14" s="26"/>
      <c r="H14" s="29" t="s">
        <v>43</v>
      </c>
      <c r="I14" s="30"/>
      <c r="J14" s="31" t="s">
        <v>43</v>
      </c>
      <c r="K14" s="31" t="s">
        <v>43</v>
      </c>
      <c r="L14" s="32"/>
      <c r="M14" s="33" t="str">
        <f>IF(ISBLANK(GPACIPatientList[[#This Row],[Assessment Start Period]]),"TBA",GPACIPatientList[[#This Row],[Assessment Start Period]]+364)</f>
        <v>TBA</v>
      </c>
      <c r="O14" s="34" t="s">
        <v>43</v>
      </c>
      <c r="P14" s="35" t="s">
        <v>43</v>
      </c>
      <c r="Q14" s="35" t="s">
        <v>43</v>
      </c>
      <c r="R14" s="35" t="s">
        <v>43</v>
      </c>
      <c r="S14" s="36">
        <f>SUM(VLOOKUP('Monitoring Sheet'!$O14,YesNo[],2,FALSE),VLOOKUP('Monitoring Sheet'!$P14,YesNo[],2,FALSE),VLOOKUP('Monitoring Sheet'!$Q14,YesNo[],2,FALSE),VLOOKUP('Monitoring Sheet'!$R14,YesNo[],2,FALSE))</f>
        <v>0</v>
      </c>
      <c r="T14" s="29" t="s">
        <v>29</v>
      </c>
      <c r="U14" s="36">
        <f>VLOOKUP(GPACIPatientList[[#This Row],[Jul-Sep]],QuarterlyStatus[],2,FALSE)</f>
        <v>0</v>
      </c>
      <c r="V14" s="37" t="s">
        <v>29</v>
      </c>
      <c r="W14" s="36">
        <f>VLOOKUP(GPACIPatientList[[#This Row],[Oct - Dec]],QuarterlyStatus[],2,FALSE)</f>
        <v>0</v>
      </c>
      <c r="X14" s="38" t="s">
        <v>29</v>
      </c>
      <c r="Y14" s="36">
        <f>VLOOKUP(GPACIPatientList[[#This Row],[Jan - Mar]],QuarterlyStatus[],2,FALSE)</f>
        <v>0</v>
      </c>
      <c r="Z14" s="37" t="s">
        <v>29</v>
      </c>
      <c r="AA14" s="39">
        <f>VLOOKUP(GPACIPatientList[[#This Row],[Apr - Jun]],QuarterlyStatus[],2,FALSE)</f>
        <v>0</v>
      </c>
    </row>
    <row r="15" spans="1:28" ht="24.95" customHeight="1">
      <c r="A15" s="26"/>
      <c r="B15" s="27"/>
      <c r="C15" s="28"/>
      <c r="D15" s="27"/>
      <c r="E15" s="26"/>
      <c r="F15" s="27"/>
      <c r="G15" s="26"/>
      <c r="H15" s="29" t="s">
        <v>43</v>
      </c>
      <c r="I15" s="30"/>
      <c r="J15" s="31" t="s">
        <v>43</v>
      </c>
      <c r="K15" s="31" t="s">
        <v>43</v>
      </c>
      <c r="L15" s="32"/>
      <c r="M15" s="33" t="str">
        <f>IF(ISBLANK(GPACIPatientList[[#This Row],[Assessment Start Period]]),"TBA",GPACIPatientList[[#This Row],[Assessment Start Period]]+364)</f>
        <v>TBA</v>
      </c>
      <c r="O15" s="34" t="s">
        <v>43</v>
      </c>
      <c r="P15" s="35" t="s">
        <v>43</v>
      </c>
      <c r="Q15" s="35" t="s">
        <v>43</v>
      </c>
      <c r="R15" s="35" t="s">
        <v>43</v>
      </c>
      <c r="S15" s="36">
        <f>SUM(VLOOKUP('Monitoring Sheet'!$O15,YesNo[],2,FALSE),VLOOKUP('Monitoring Sheet'!$P15,YesNo[],2,FALSE),VLOOKUP('Monitoring Sheet'!$Q15,YesNo[],2,FALSE),VLOOKUP('Monitoring Sheet'!$R15,YesNo[],2,FALSE))</f>
        <v>0</v>
      </c>
      <c r="T15" s="29" t="s">
        <v>29</v>
      </c>
      <c r="U15" s="36">
        <f>VLOOKUP(GPACIPatientList[[#This Row],[Jul-Sep]],QuarterlyStatus[],2,FALSE)</f>
        <v>0</v>
      </c>
      <c r="V15" s="37" t="s">
        <v>29</v>
      </c>
      <c r="W15" s="36">
        <f>VLOOKUP(GPACIPatientList[[#This Row],[Oct - Dec]],QuarterlyStatus[],2,FALSE)</f>
        <v>0</v>
      </c>
      <c r="X15" s="38" t="s">
        <v>29</v>
      </c>
      <c r="Y15" s="36">
        <f>VLOOKUP(GPACIPatientList[[#This Row],[Jan - Mar]],QuarterlyStatus[],2,FALSE)</f>
        <v>0</v>
      </c>
      <c r="Z15" s="37" t="s">
        <v>29</v>
      </c>
      <c r="AA15" s="39">
        <f>VLOOKUP(GPACIPatientList[[#This Row],[Apr - Jun]],QuarterlyStatus[],2,FALSE)</f>
        <v>0</v>
      </c>
    </row>
    <row r="16" spans="1:28" ht="24.95" customHeight="1">
      <c r="A16" s="26"/>
      <c r="B16" s="27"/>
      <c r="C16" s="28"/>
      <c r="D16" s="27"/>
      <c r="E16" s="26"/>
      <c r="F16" s="27"/>
      <c r="G16" s="26"/>
      <c r="H16" s="29" t="s">
        <v>43</v>
      </c>
      <c r="I16" s="30"/>
      <c r="J16" s="31" t="s">
        <v>43</v>
      </c>
      <c r="K16" s="31" t="s">
        <v>43</v>
      </c>
      <c r="L16" s="32"/>
      <c r="M16" s="33" t="str">
        <f>IF(ISBLANK(GPACIPatientList[[#This Row],[Assessment Start Period]]),"TBA",GPACIPatientList[[#This Row],[Assessment Start Period]]+364)</f>
        <v>TBA</v>
      </c>
      <c r="O16" s="34" t="s">
        <v>43</v>
      </c>
      <c r="P16" s="35" t="s">
        <v>43</v>
      </c>
      <c r="Q16" s="35" t="s">
        <v>43</v>
      </c>
      <c r="R16" s="35" t="s">
        <v>43</v>
      </c>
      <c r="S16" s="36">
        <f>SUM(VLOOKUP('Monitoring Sheet'!$O16,YesNo[],2,FALSE),VLOOKUP('Monitoring Sheet'!$P16,YesNo[],2,FALSE),VLOOKUP('Monitoring Sheet'!$Q16,YesNo[],2,FALSE),VLOOKUP('Monitoring Sheet'!$R16,YesNo[],2,FALSE))</f>
        <v>0</v>
      </c>
      <c r="T16" s="29" t="s">
        <v>29</v>
      </c>
      <c r="U16" s="36">
        <f>VLOOKUP(GPACIPatientList[[#This Row],[Jul-Sep]],QuarterlyStatus[],2,FALSE)</f>
        <v>0</v>
      </c>
      <c r="V16" s="37" t="s">
        <v>29</v>
      </c>
      <c r="W16" s="36">
        <f>VLOOKUP(GPACIPatientList[[#This Row],[Oct - Dec]],QuarterlyStatus[],2,FALSE)</f>
        <v>0</v>
      </c>
      <c r="X16" s="38" t="s">
        <v>29</v>
      </c>
      <c r="Y16" s="36">
        <f>VLOOKUP(GPACIPatientList[[#This Row],[Jan - Mar]],QuarterlyStatus[],2,FALSE)</f>
        <v>0</v>
      </c>
      <c r="Z16" s="37" t="s">
        <v>29</v>
      </c>
      <c r="AA16" s="39">
        <f>VLOOKUP(GPACIPatientList[[#This Row],[Apr - Jun]],QuarterlyStatus[],2,FALSE)</f>
        <v>0</v>
      </c>
    </row>
    <row r="17" spans="1:27" ht="24.95" customHeight="1">
      <c r="A17" s="26"/>
      <c r="B17" s="27"/>
      <c r="C17" s="28"/>
      <c r="D17" s="27"/>
      <c r="E17" s="26"/>
      <c r="F17" s="27"/>
      <c r="G17" s="26"/>
      <c r="H17" s="29" t="s">
        <v>43</v>
      </c>
      <c r="I17" s="30"/>
      <c r="J17" s="31" t="s">
        <v>43</v>
      </c>
      <c r="K17" s="31" t="s">
        <v>43</v>
      </c>
      <c r="L17" s="32"/>
      <c r="M17" s="33" t="str">
        <f>IF(ISBLANK(GPACIPatientList[[#This Row],[Assessment Start Period]]),"TBA",GPACIPatientList[[#This Row],[Assessment Start Period]]+364)</f>
        <v>TBA</v>
      </c>
      <c r="O17" s="34" t="s">
        <v>43</v>
      </c>
      <c r="P17" s="35" t="s">
        <v>43</v>
      </c>
      <c r="Q17" s="35" t="s">
        <v>43</v>
      </c>
      <c r="R17" s="35" t="s">
        <v>43</v>
      </c>
      <c r="S17" s="36">
        <f>SUM(VLOOKUP('Monitoring Sheet'!$O17,YesNo[],2,FALSE),VLOOKUP('Monitoring Sheet'!$P17,YesNo[],2,FALSE),VLOOKUP('Monitoring Sheet'!$Q17,YesNo[],2,FALSE),VLOOKUP('Monitoring Sheet'!$R17,YesNo[],2,FALSE))</f>
        <v>0</v>
      </c>
      <c r="T17" s="29" t="s">
        <v>29</v>
      </c>
      <c r="U17" s="36">
        <f>VLOOKUP(GPACIPatientList[[#This Row],[Jul-Sep]],QuarterlyStatus[],2,FALSE)</f>
        <v>0</v>
      </c>
      <c r="V17" s="37" t="s">
        <v>29</v>
      </c>
      <c r="W17" s="36">
        <f>VLOOKUP(GPACIPatientList[[#This Row],[Oct - Dec]],QuarterlyStatus[],2,FALSE)</f>
        <v>0</v>
      </c>
      <c r="X17" s="38" t="s">
        <v>29</v>
      </c>
      <c r="Y17" s="36">
        <f>VLOOKUP(GPACIPatientList[[#This Row],[Jan - Mar]],QuarterlyStatus[],2,FALSE)</f>
        <v>0</v>
      </c>
      <c r="Z17" s="37" t="s">
        <v>29</v>
      </c>
      <c r="AA17" s="39">
        <f>VLOOKUP(GPACIPatientList[[#This Row],[Apr - Jun]],QuarterlyStatus[],2,FALSE)</f>
        <v>0</v>
      </c>
    </row>
    <row r="18" spans="1:27" ht="24.95" customHeight="1">
      <c r="A18" s="26"/>
      <c r="B18" s="27"/>
      <c r="C18" s="28"/>
      <c r="D18" s="27"/>
      <c r="E18" s="26"/>
      <c r="F18" s="27"/>
      <c r="G18" s="26"/>
      <c r="H18" s="29" t="s">
        <v>43</v>
      </c>
      <c r="I18" s="30"/>
      <c r="J18" s="31" t="s">
        <v>43</v>
      </c>
      <c r="K18" s="31" t="s">
        <v>43</v>
      </c>
      <c r="L18" s="32"/>
      <c r="M18" s="33" t="str">
        <f>IF(ISBLANK(GPACIPatientList[[#This Row],[Assessment Start Period]]),"TBA",GPACIPatientList[[#This Row],[Assessment Start Period]]+364)</f>
        <v>TBA</v>
      </c>
      <c r="O18" s="34" t="s">
        <v>43</v>
      </c>
      <c r="P18" s="35" t="s">
        <v>43</v>
      </c>
      <c r="Q18" s="35" t="s">
        <v>43</v>
      </c>
      <c r="R18" s="35" t="s">
        <v>43</v>
      </c>
      <c r="S18" s="36">
        <f>SUM(VLOOKUP('Monitoring Sheet'!$O18,YesNo[],2,FALSE),VLOOKUP('Monitoring Sheet'!$P18,YesNo[],2,FALSE),VLOOKUP('Monitoring Sheet'!$Q18,YesNo[],2,FALSE),VLOOKUP('Monitoring Sheet'!$R18,YesNo[],2,FALSE))</f>
        <v>0</v>
      </c>
      <c r="T18" s="29" t="s">
        <v>29</v>
      </c>
      <c r="U18" s="36">
        <f>VLOOKUP(GPACIPatientList[[#This Row],[Jul-Sep]],QuarterlyStatus[],2,FALSE)</f>
        <v>0</v>
      </c>
      <c r="V18" s="37" t="s">
        <v>29</v>
      </c>
      <c r="W18" s="36">
        <f>VLOOKUP(GPACIPatientList[[#This Row],[Oct - Dec]],QuarterlyStatus[],2,FALSE)</f>
        <v>0</v>
      </c>
      <c r="X18" s="38" t="s">
        <v>29</v>
      </c>
      <c r="Y18" s="36">
        <f>VLOOKUP(GPACIPatientList[[#This Row],[Jan - Mar]],QuarterlyStatus[],2,FALSE)</f>
        <v>0</v>
      </c>
      <c r="Z18" s="37" t="s">
        <v>29</v>
      </c>
      <c r="AA18" s="39">
        <f>VLOOKUP(GPACIPatientList[[#This Row],[Apr - Jun]],QuarterlyStatus[],2,FALSE)</f>
        <v>0</v>
      </c>
    </row>
    <row r="19" spans="1:27" ht="24.95" customHeight="1">
      <c r="A19" s="26"/>
      <c r="B19" s="27"/>
      <c r="C19" s="28"/>
      <c r="D19" s="27"/>
      <c r="E19" s="26"/>
      <c r="F19" s="27"/>
      <c r="G19" s="26"/>
      <c r="H19" s="29" t="s">
        <v>43</v>
      </c>
      <c r="I19" s="30"/>
      <c r="J19" s="31" t="s">
        <v>43</v>
      </c>
      <c r="K19" s="31" t="s">
        <v>43</v>
      </c>
      <c r="L19" s="32"/>
      <c r="M19" s="33" t="str">
        <f>IF(ISBLANK(GPACIPatientList[[#This Row],[Assessment Start Period]]),"TBA",GPACIPatientList[[#This Row],[Assessment Start Period]]+364)</f>
        <v>TBA</v>
      </c>
      <c r="O19" s="34" t="s">
        <v>43</v>
      </c>
      <c r="P19" s="35" t="s">
        <v>43</v>
      </c>
      <c r="Q19" s="35" t="s">
        <v>43</v>
      </c>
      <c r="R19" s="35" t="s">
        <v>43</v>
      </c>
      <c r="S19" s="36">
        <f>SUM(VLOOKUP('Monitoring Sheet'!$O19,YesNo[],2,FALSE),VLOOKUP('Monitoring Sheet'!$P19,YesNo[],2,FALSE),VLOOKUP('Monitoring Sheet'!$Q19,YesNo[],2,FALSE),VLOOKUP('Monitoring Sheet'!$R19,YesNo[],2,FALSE))</f>
        <v>0</v>
      </c>
      <c r="T19" s="29" t="s">
        <v>29</v>
      </c>
      <c r="U19" s="36">
        <f>VLOOKUP(GPACIPatientList[[#This Row],[Jul-Sep]],QuarterlyStatus[],2,FALSE)</f>
        <v>0</v>
      </c>
      <c r="V19" s="37" t="s">
        <v>29</v>
      </c>
      <c r="W19" s="36">
        <f>VLOOKUP(GPACIPatientList[[#This Row],[Oct - Dec]],QuarterlyStatus[],2,FALSE)</f>
        <v>0</v>
      </c>
      <c r="X19" s="38" t="s">
        <v>29</v>
      </c>
      <c r="Y19" s="36">
        <f>VLOOKUP(GPACIPatientList[[#This Row],[Jan - Mar]],QuarterlyStatus[],2,FALSE)</f>
        <v>0</v>
      </c>
      <c r="Z19" s="37" t="s">
        <v>29</v>
      </c>
      <c r="AA19" s="39">
        <f>VLOOKUP(GPACIPatientList[[#This Row],[Apr - Jun]],QuarterlyStatus[],2,FALSE)</f>
        <v>0</v>
      </c>
    </row>
    <row r="20" spans="1:27" ht="24.95" customHeight="1">
      <c r="A20" s="26"/>
      <c r="B20" s="27"/>
      <c r="C20" s="28"/>
      <c r="D20" s="27"/>
      <c r="E20" s="26"/>
      <c r="F20" s="27"/>
      <c r="G20" s="26"/>
      <c r="H20" s="29" t="s">
        <v>43</v>
      </c>
      <c r="I20" s="30"/>
      <c r="J20" s="31" t="s">
        <v>43</v>
      </c>
      <c r="K20" s="31" t="s">
        <v>43</v>
      </c>
      <c r="L20" s="32"/>
      <c r="M20" s="33" t="str">
        <f>IF(ISBLANK(GPACIPatientList[[#This Row],[Assessment Start Period]]),"TBA",GPACIPatientList[[#This Row],[Assessment Start Period]]+364)</f>
        <v>TBA</v>
      </c>
      <c r="O20" s="34" t="s">
        <v>43</v>
      </c>
      <c r="P20" s="35" t="s">
        <v>43</v>
      </c>
      <c r="Q20" s="35" t="s">
        <v>43</v>
      </c>
      <c r="R20" s="35" t="s">
        <v>43</v>
      </c>
      <c r="S20" s="36">
        <f>SUM(VLOOKUP('Monitoring Sheet'!$O20,YesNo[],2,FALSE),VLOOKUP('Monitoring Sheet'!$P20,YesNo[],2,FALSE),VLOOKUP('Monitoring Sheet'!$Q20,YesNo[],2,FALSE),VLOOKUP('Monitoring Sheet'!$R20,YesNo[],2,FALSE))</f>
        <v>0</v>
      </c>
      <c r="T20" s="29" t="s">
        <v>29</v>
      </c>
      <c r="U20" s="36">
        <f>VLOOKUP(GPACIPatientList[[#This Row],[Jul-Sep]],QuarterlyStatus[],2,FALSE)</f>
        <v>0</v>
      </c>
      <c r="V20" s="37" t="s">
        <v>29</v>
      </c>
      <c r="W20" s="36">
        <f>VLOOKUP(GPACIPatientList[[#This Row],[Oct - Dec]],QuarterlyStatus[],2,FALSE)</f>
        <v>0</v>
      </c>
      <c r="X20" s="38" t="s">
        <v>29</v>
      </c>
      <c r="Y20" s="36">
        <f>VLOOKUP(GPACIPatientList[[#This Row],[Jan - Mar]],QuarterlyStatus[],2,FALSE)</f>
        <v>0</v>
      </c>
      <c r="Z20" s="37" t="s">
        <v>29</v>
      </c>
      <c r="AA20" s="39">
        <f>VLOOKUP(GPACIPatientList[[#This Row],[Apr - Jun]],QuarterlyStatus[],2,FALSE)</f>
        <v>0</v>
      </c>
    </row>
    <row r="21" spans="1:27" ht="24.95" customHeight="1">
      <c r="A21" s="26"/>
      <c r="B21" s="27"/>
      <c r="C21" s="28"/>
      <c r="D21" s="27"/>
      <c r="E21" s="26"/>
      <c r="F21" s="27"/>
      <c r="G21" s="26"/>
      <c r="H21" s="29" t="s">
        <v>43</v>
      </c>
      <c r="I21" s="30"/>
      <c r="J21" s="31" t="s">
        <v>43</v>
      </c>
      <c r="K21" s="31" t="s">
        <v>43</v>
      </c>
      <c r="L21" s="32"/>
      <c r="M21" s="33" t="str">
        <f>IF(ISBLANK(GPACIPatientList[[#This Row],[Assessment Start Period]]),"TBA",GPACIPatientList[[#This Row],[Assessment Start Period]]+364)</f>
        <v>TBA</v>
      </c>
      <c r="O21" s="34" t="s">
        <v>43</v>
      </c>
      <c r="P21" s="35" t="s">
        <v>43</v>
      </c>
      <c r="Q21" s="35" t="s">
        <v>43</v>
      </c>
      <c r="R21" s="35" t="s">
        <v>43</v>
      </c>
      <c r="S21" s="36">
        <f>SUM(VLOOKUP('Monitoring Sheet'!$O21,YesNo[],2,FALSE),VLOOKUP('Monitoring Sheet'!$P21,YesNo[],2,FALSE),VLOOKUP('Monitoring Sheet'!$Q21,YesNo[],2,FALSE),VLOOKUP('Monitoring Sheet'!$R21,YesNo[],2,FALSE))</f>
        <v>0</v>
      </c>
      <c r="T21" s="29" t="s">
        <v>29</v>
      </c>
      <c r="U21" s="36">
        <f>VLOOKUP(GPACIPatientList[[#This Row],[Jul-Sep]],QuarterlyStatus[],2,FALSE)</f>
        <v>0</v>
      </c>
      <c r="V21" s="37" t="s">
        <v>29</v>
      </c>
      <c r="W21" s="36">
        <f>VLOOKUP(GPACIPatientList[[#This Row],[Oct - Dec]],QuarterlyStatus[],2,FALSE)</f>
        <v>0</v>
      </c>
      <c r="X21" s="38" t="s">
        <v>29</v>
      </c>
      <c r="Y21" s="36">
        <f>VLOOKUP(GPACIPatientList[[#This Row],[Jan - Mar]],QuarterlyStatus[],2,FALSE)</f>
        <v>0</v>
      </c>
      <c r="Z21" s="37" t="s">
        <v>29</v>
      </c>
      <c r="AA21" s="39">
        <f>VLOOKUP(GPACIPatientList[[#This Row],[Apr - Jun]],QuarterlyStatus[],2,FALSE)</f>
        <v>0</v>
      </c>
    </row>
    <row r="22" spans="1:27" ht="24.95" customHeight="1">
      <c r="A22" s="26"/>
      <c r="B22" s="27"/>
      <c r="C22" s="28"/>
      <c r="D22" s="27"/>
      <c r="E22" s="26"/>
      <c r="F22" s="27"/>
      <c r="G22" s="26"/>
      <c r="H22" s="29" t="s">
        <v>43</v>
      </c>
      <c r="I22" s="30"/>
      <c r="J22" s="31" t="s">
        <v>43</v>
      </c>
      <c r="K22" s="31" t="s">
        <v>43</v>
      </c>
      <c r="L22" s="32"/>
      <c r="M22" s="33" t="str">
        <f>IF(ISBLANK(GPACIPatientList[[#This Row],[Assessment Start Period]]),"TBA",GPACIPatientList[[#This Row],[Assessment Start Period]]+364)</f>
        <v>TBA</v>
      </c>
      <c r="O22" s="34" t="s">
        <v>43</v>
      </c>
      <c r="P22" s="35" t="s">
        <v>43</v>
      </c>
      <c r="Q22" s="35" t="s">
        <v>43</v>
      </c>
      <c r="R22" s="35" t="s">
        <v>43</v>
      </c>
      <c r="S22" s="36">
        <f>SUM(VLOOKUP('Monitoring Sheet'!$O22,YesNo[],2,FALSE),VLOOKUP('Monitoring Sheet'!$P22,YesNo[],2,FALSE),VLOOKUP('Monitoring Sheet'!$Q22,YesNo[],2,FALSE),VLOOKUP('Monitoring Sheet'!$R22,YesNo[],2,FALSE))</f>
        <v>0</v>
      </c>
      <c r="T22" s="29" t="s">
        <v>29</v>
      </c>
      <c r="U22" s="36">
        <f>VLOOKUP(GPACIPatientList[[#This Row],[Jul-Sep]],QuarterlyStatus[],2,FALSE)</f>
        <v>0</v>
      </c>
      <c r="V22" s="37" t="s">
        <v>29</v>
      </c>
      <c r="W22" s="36">
        <f>VLOOKUP(GPACIPatientList[[#This Row],[Oct - Dec]],QuarterlyStatus[],2,FALSE)</f>
        <v>0</v>
      </c>
      <c r="X22" s="38" t="s">
        <v>29</v>
      </c>
      <c r="Y22" s="36">
        <f>VLOOKUP(GPACIPatientList[[#This Row],[Jan - Mar]],QuarterlyStatus[],2,FALSE)</f>
        <v>0</v>
      </c>
      <c r="Z22" s="37" t="s">
        <v>29</v>
      </c>
      <c r="AA22" s="39">
        <f>VLOOKUP(GPACIPatientList[[#This Row],[Apr - Jun]],QuarterlyStatus[],2,FALSE)</f>
        <v>0</v>
      </c>
    </row>
    <row r="23" spans="1:27" ht="24.95" customHeight="1">
      <c r="A23" s="26"/>
      <c r="B23" s="27"/>
      <c r="C23" s="28"/>
      <c r="D23" s="27"/>
      <c r="E23" s="26"/>
      <c r="F23" s="27"/>
      <c r="G23" s="26"/>
      <c r="H23" s="29" t="s">
        <v>43</v>
      </c>
      <c r="I23" s="30"/>
      <c r="J23" s="31" t="s">
        <v>43</v>
      </c>
      <c r="K23" s="31" t="s">
        <v>43</v>
      </c>
      <c r="L23" s="32"/>
      <c r="M23" s="33" t="str">
        <f>IF(ISBLANK(GPACIPatientList[[#This Row],[Assessment Start Period]]),"TBA",GPACIPatientList[[#This Row],[Assessment Start Period]]+364)</f>
        <v>TBA</v>
      </c>
      <c r="O23" s="34" t="s">
        <v>43</v>
      </c>
      <c r="P23" s="35" t="s">
        <v>43</v>
      </c>
      <c r="Q23" s="35" t="s">
        <v>43</v>
      </c>
      <c r="R23" s="35" t="s">
        <v>43</v>
      </c>
      <c r="S23" s="36">
        <f>SUM(VLOOKUP('Monitoring Sheet'!$O23,YesNo[],2,FALSE),VLOOKUP('Monitoring Sheet'!$P23,YesNo[],2,FALSE),VLOOKUP('Monitoring Sheet'!$Q23,YesNo[],2,FALSE),VLOOKUP('Monitoring Sheet'!$R23,YesNo[],2,FALSE))</f>
        <v>0</v>
      </c>
      <c r="T23" s="29" t="s">
        <v>29</v>
      </c>
      <c r="U23" s="36">
        <f>VLOOKUP(GPACIPatientList[[#This Row],[Jul-Sep]],QuarterlyStatus[],2,FALSE)</f>
        <v>0</v>
      </c>
      <c r="V23" s="37" t="s">
        <v>29</v>
      </c>
      <c r="W23" s="36">
        <f>VLOOKUP(GPACIPatientList[[#This Row],[Oct - Dec]],QuarterlyStatus[],2,FALSE)</f>
        <v>0</v>
      </c>
      <c r="X23" s="38" t="s">
        <v>29</v>
      </c>
      <c r="Y23" s="36">
        <f>VLOOKUP(GPACIPatientList[[#This Row],[Jan - Mar]],QuarterlyStatus[],2,FALSE)</f>
        <v>0</v>
      </c>
      <c r="Z23" s="37" t="s">
        <v>29</v>
      </c>
      <c r="AA23" s="39">
        <f>VLOOKUP(GPACIPatientList[[#This Row],[Apr - Jun]],QuarterlyStatus[],2,FALSE)</f>
        <v>0</v>
      </c>
    </row>
    <row r="24" spans="1:27" ht="24.95" customHeight="1">
      <c r="A24" s="26"/>
      <c r="B24" s="27"/>
      <c r="C24" s="28"/>
      <c r="D24" s="27"/>
      <c r="E24" s="26"/>
      <c r="F24" s="27"/>
      <c r="G24" s="26"/>
      <c r="H24" s="29" t="s">
        <v>43</v>
      </c>
      <c r="I24" s="30"/>
      <c r="J24" s="31" t="s">
        <v>43</v>
      </c>
      <c r="K24" s="31" t="s">
        <v>43</v>
      </c>
      <c r="L24" s="32"/>
      <c r="M24" s="33" t="str">
        <f>IF(ISBLANK(GPACIPatientList[[#This Row],[Assessment Start Period]]),"TBA",GPACIPatientList[[#This Row],[Assessment Start Period]]+364)</f>
        <v>TBA</v>
      </c>
      <c r="O24" s="34" t="s">
        <v>43</v>
      </c>
      <c r="P24" s="35" t="s">
        <v>43</v>
      </c>
      <c r="Q24" s="35" t="s">
        <v>43</v>
      </c>
      <c r="R24" s="35" t="s">
        <v>43</v>
      </c>
      <c r="S24" s="36">
        <f>SUM(VLOOKUP('Monitoring Sheet'!$O24,YesNo[],2,FALSE),VLOOKUP('Monitoring Sheet'!$P24,YesNo[],2,FALSE),VLOOKUP('Monitoring Sheet'!$Q24,YesNo[],2,FALSE),VLOOKUP('Monitoring Sheet'!$R24,YesNo[],2,FALSE))</f>
        <v>0</v>
      </c>
      <c r="T24" s="29" t="s">
        <v>29</v>
      </c>
      <c r="U24" s="36">
        <f>VLOOKUP(GPACIPatientList[[#This Row],[Jul-Sep]],QuarterlyStatus[],2,FALSE)</f>
        <v>0</v>
      </c>
      <c r="V24" s="37" t="s">
        <v>29</v>
      </c>
      <c r="W24" s="36">
        <f>VLOOKUP(GPACIPatientList[[#This Row],[Oct - Dec]],QuarterlyStatus[],2,FALSE)</f>
        <v>0</v>
      </c>
      <c r="X24" s="38" t="s">
        <v>29</v>
      </c>
      <c r="Y24" s="36">
        <f>VLOOKUP(GPACIPatientList[[#This Row],[Jan - Mar]],QuarterlyStatus[],2,FALSE)</f>
        <v>0</v>
      </c>
      <c r="Z24" s="37" t="s">
        <v>29</v>
      </c>
      <c r="AA24" s="39">
        <f>VLOOKUP(GPACIPatientList[[#This Row],[Apr - Jun]],QuarterlyStatus[],2,FALSE)</f>
        <v>0</v>
      </c>
    </row>
    <row r="25" spans="1:27" ht="24.95" customHeight="1">
      <c r="A25" s="26"/>
      <c r="B25" s="27"/>
      <c r="C25" s="28"/>
      <c r="D25" s="27"/>
      <c r="E25" s="26"/>
      <c r="F25" s="27"/>
      <c r="G25" s="26"/>
      <c r="H25" s="29" t="s">
        <v>43</v>
      </c>
      <c r="I25" s="30"/>
      <c r="J25" s="31" t="s">
        <v>43</v>
      </c>
      <c r="K25" s="31" t="s">
        <v>43</v>
      </c>
      <c r="L25" s="32"/>
      <c r="M25" s="33" t="str">
        <f>IF(ISBLANK(GPACIPatientList[[#This Row],[Assessment Start Period]]),"TBA",GPACIPatientList[[#This Row],[Assessment Start Period]]+364)</f>
        <v>TBA</v>
      </c>
      <c r="O25" s="34" t="s">
        <v>43</v>
      </c>
      <c r="P25" s="35" t="s">
        <v>43</v>
      </c>
      <c r="Q25" s="35" t="s">
        <v>43</v>
      </c>
      <c r="R25" s="35" t="s">
        <v>43</v>
      </c>
      <c r="S25" s="36">
        <f>SUM(VLOOKUP('Monitoring Sheet'!$O25,YesNo[],2,FALSE),VLOOKUP('Monitoring Sheet'!$P25,YesNo[],2,FALSE),VLOOKUP('Monitoring Sheet'!$Q25,YesNo[],2,FALSE),VLOOKUP('Monitoring Sheet'!$R25,YesNo[],2,FALSE))</f>
        <v>0</v>
      </c>
      <c r="T25" s="29" t="s">
        <v>29</v>
      </c>
      <c r="U25" s="36">
        <f>VLOOKUP(GPACIPatientList[[#This Row],[Jul-Sep]],QuarterlyStatus[],2,FALSE)</f>
        <v>0</v>
      </c>
      <c r="V25" s="37" t="s">
        <v>29</v>
      </c>
      <c r="W25" s="36">
        <f>VLOOKUP(GPACIPatientList[[#This Row],[Oct - Dec]],QuarterlyStatus[],2,FALSE)</f>
        <v>0</v>
      </c>
      <c r="X25" s="38" t="s">
        <v>29</v>
      </c>
      <c r="Y25" s="36">
        <f>VLOOKUP(GPACIPatientList[[#This Row],[Jan - Mar]],QuarterlyStatus[],2,FALSE)</f>
        <v>0</v>
      </c>
      <c r="Z25" s="37" t="s">
        <v>29</v>
      </c>
      <c r="AA25" s="39">
        <f>VLOOKUP(GPACIPatientList[[#This Row],[Apr - Jun]],QuarterlyStatus[],2,FALSE)</f>
        <v>0</v>
      </c>
    </row>
    <row r="26" spans="1:27" ht="24.95" customHeight="1">
      <c r="A26" s="26"/>
      <c r="B26" s="27"/>
      <c r="C26" s="28"/>
      <c r="D26" s="27"/>
      <c r="E26" s="26"/>
      <c r="F26" s="27"/>
      <c r="G26" s="26"/>
      <c r="H26" s="29" t="s">
        <v>43</v>
      </c>
      <c r="I26" s="30"/>
      <c r="J26" s="31" t="s">
        <v>43</v>
      </c>
      <c r="K26" s="31" t="s">
        <v>43</v>
      </c>
      <c r="L26" s="32"/>
      <c r="M26" s="33" t="str">
        <f>IF(ISBLANK(GPACIPatientList[[#This Row],[Assessment Start Period]]),"TBA",GPACIPatientList[[#This Row],[Assessment Start Period]]+364)</f>
        <v>TBA</v>
      </c>
      <c r="O26" s="34" t="s">
        <v>43</v>
      </c>
      <c r="P26" s="35" t="s">
        <v>43</v>
      </c>
      <c r="Q26" s="35" t="s">
        <v>43</v>
      </c>
      <c r="R26" s="35" t="s">
        <v>43</v>
      </c>
      <c r="S26" s="36">
        <f>SUM(VLOOKUP('Monitoring Sheet'!$O26,YesNo[],2,FALSE),VLOOKUP('Monitoring Sheet'!$P26,YesNo[],2,FALSE),VLOOKUP('Monitoring Sheet'!$Q26,YesNo[],2,FALSE),VLOOKUP('Monitoring Sheet'!$R26,YesNo[],2,FALSE))</f>
        <v>0</v>
      </c>
      <c r="T26" s="29" t="s">
        <v>29</v>
      </c>
      <c r="U26" s="36">
        <f>VLOOKUP(GPACIPatientList[[#This Row],[Jul-Sep]],QuarterlyStatus[],2,FALSE)</f>
        <v>0</v>
      </c>
      <c r="V26" s="37" t="s">
        <v>29</v>
      </c>
      <c r="W26" s="36">
        <f>VLOOKUP(GPACIPatientList[[#This Row],[Oct - Dec]],QuarterlyStatus[],2,FALSE)</f>
        <v>0</v>
      </c>
      <c r="X26" s="38" t="s">
        <v>29</v>
      </c>
      <c r="Y26" s="36">
        <f>VLOOKUP(GPACIPatientList[[#This Row],[Jan - Mar]],QuarterlyStatus[],2,FALSE)</f>
        <v>0</v>
      </c>
      <c r="Z26" s="37" t="s">
        <v>29</v>
      </c>
      <c r="AA26" s="39">
        <f>VLOOKUP(GPACIPatientList[[#This Row],[Apr - Jun]],QuarterlyStatus[],2,FALSE)</f>
        <v>0</v>
      </c>
    </row>
    <row r="27" spans="1:27" ht="24.95" customHeight="1">
      <c r="A27" s="26"/>
      <c r="B27" s="27"/>
      <c r="C27" s="28"/>
      <c r="D27" s="27"/>
      <c r="E27" s="26"/>
      <c r="F27" s="27"/>
      <c r="G27" s="26"/>
      <c r="H27" s="29" t="s">
        <v>43</v>
      </c>
      <c r="I27" s="30"/>
      <c r="J27" s="31" t="s">
        <v>43</v>
      </c>
      <c r="K27" s="31" t="s">
        <v>43</v>
      </c>
      <c r="L27" s="32"/>
      <c r="M27" s="33" t="str">
        <f>IF(ISBLANK(GPACIPatientList[[#This Row],[Assessment Start Period]]),"TBA",GPACIPatientList[[#This Row],[Assessment Start Period]]+364)</f>
        <v>TBA</v>
      </c>
      <c r="O27" s="34" t="s">
        <v>43</v>
      </c>
      <c r="P27" s="35" t="s">
        <v>43</v>
      </c>
      <c r="Q27" s="35" t="s">
        <v>43</v>
      </c>
      <c r="R27" s="35" t="s">
        <v>43</v>
      </c>
      <c r="S27" s="36">
        <f>SUM(VLOOKUP('Monitoring Sheet'!$O27,YesNo[],2,FALSE),VLOOKUP('Monitoring Sheet'!$P27,YesNo[],2,FALSE),VLOOKUP('Monitoring Sheet'!$Q27,YesNo[],2,FALSE),VLOOKUP('Monitoring Sheet'!$R27,YesNo[],2,FALSE))</f>
        <v>0</v>
      </c>
      <c r="T27" s="29" t="s">
        <v>29</v>
      </c>
      <c r="U27" s="36">
        <f>VLOOKUP(GPACIPatientList[[#This Row],[Jul-Sep]],QuarterlyStatus[],2,FALSE)</f>
        <v>0</v>
      </c>
      <c r="V27" s="37" t="s">
        <v>29</v>
      </c>
      <c r="W27" s="36">
        <f>VLOOKUP(GPACIPatientList[[#This Row],[Oct - Dec]],QuarterlyStatus[],2,FALSE)</f>
        <v>0</v>
      </c>
      <c r="X27" s="38" t="s">
        <v>29</v>
      </c>
      <c r="Y27" s="36">
        <f>VLOOKUP(GPACIPatientList[[#This Row],[Jan - Mar]],QuarterlyStatus[],2,FALSE)</f>
        <v>0</v>
      </c>
      <c r="Z27" s="37" t="s">
        <v>29</v>
      </c>
      <c r="AA27" s="39">
        <f>VLOOKUP(GPACIPatientList[[#This Row],[Apr - Jun]],QuarterlyStatus[],2,FALSE)</f>
        <v>0</v>
      </c>
    </row>
    <row r="28" spans="1:27" ht="24.95" customHeight="1">
      <c r="A28" s="26"/>
      <c r="B28" s="27"/>
      <c r="C28" s="28"/>
      <c r="D28" s="27"/>
      <c r="E28" s="26"/>
      <c r="F28" s="27"/>
      <c r="G28" s="26"/>
      <c r="H28" s="29" t="s">
        <v>43</v>
      </c>
      <c r="I28" s="30"/>
      <c r="J28" s="31" t="s">
        <v>43</v>
      </c>
      <c r="K28" s="31" t="s">
        <v>43</v>
      </c>
      <c r="L28" s="32"/>
      <c r="M28" s="33" t="str">
        <f>IF(ISBLANK(GPACIPatientList[[#This Row],[Assessment Start Period]]),"TBA",GPACIPatientList[[#This Row],[Assessment Start Period]]+364)</f>
        <v>TBA</v>
      </c>
      <c r="O28" s="34" t="s">
        <v>43</v>
      </c>
      <c r="P28" s="35" t="s">
        <v>43</v>
      </c>
      <c r="Q28" s="35" t="s">
        <v>43</v>
      </c>
      <c r="R28" s="35" t="s">
        <v>43</v>
      </c>
      <c r="S28" s="36">
        <f>SUM(VLOOKUP('Monitoring Sheet'!$O28,YesNo[],2,FALSE),VLOOKUP('Monitoring Sheet'!$P28,YesNo[],2,FALSE),VLOOKUP('Monitoring Sheet'!$Q28,YesNo[],2,FALSE),VLOOKUP('Monitoring Sheet'!$R28,YesNo[],2,FALSE))</f>
        <v>0</v>
      </c>
      <c r="T28" s="29" t="s">
        <v>29</v>
      </c>
      <c r="U28" s="36">
        <f>VLOOKUP(GPACIPatientList[[#This Row],[Jul-Sep]],QuarterlyStatus[],2,FALSE)</f>
        <v>0</v>
      </c>
      <c r="V28" s="37" t="s">
        <v>29</v>
      </c>
      <c r="W28" s="36">
        <f>VLOOKUP(GPACIPatientList[[#This Row],[Oct - Dec]],QuarterlyStatus[],2,FALSE)</f>
        <v>0</v>
      </c>
      <c r="X28" s="38" t="s">
        <v>29</v>
      </c>
      <c r="Y28" s="36">
        <f>VLOOKUP(GPACIPatientList[[#This Row],[Jan - Mar]],QuarterlyStatus[],2,FALSE)</f>
        <v>0</v>
      </c>
      <c r="Z28" s="37" t="s">
        <v>29</v>
      </c>
      <c r="AA28" s="39">
        <f>VLOOKUP(GPACIPatientList[[#This Row],[Apr - Jun]],QuarterlyStatus[],2,FALSE)</f>
        <v>0</v>
      </c>
    </row>
    <row r="29" spans="1:27" ht="24.95" customHeight="1">
      <c r="A29" s="26"/>
      <c r="B29" s="27"/>
      <c r="C29" s="28"/>
      <c r="D29" s="27"/>
      <c r="E29" s="26"/>
      <c r="F29" s="27"/>
      <c r="G29" s="26"/>
      <c r="H29" s="29" t="s">
        <v>43</v>
      </c>
      <c r="I29" s="30"/>
      <c r="J29" s="31" t="s">
        <v>43</v>
      </c>
      <c r="K29" s="31" t="s">
        <v>43</v>
      </c>
      <c r="L29" s="32"/>
      <c r="M29" s="33" t="str">
        <f>IF(ISBLANK(GPACIPatientList[[#This Row],[Assessment Start Period]]),"TBA",GPACIPatientList[[#This Row],[Assessment Start Period]]+364)</f>
        <v>TBA</v>
      </c>
      <c r="O29" s="34" t="s">
        <v>43</v>
      </c>
      <c r="P29" s="35" t="s">
        <v>43</v>
      </c>
      <c r="Q29" s="35" t="s">
        <v>43</v>
      </c>
      <c r="R29" s="35" t="s">
        <v>43</v>
      </c>
      <c r="S29" s="36">
        <f>SUM(VLOOKUP('Monitoring Sheet'!$O29,YesNo[],2,FALSE),VLOOKUP('Monitoring Sheet'!$P29,YesNo[],2,FALSE),VLOOKUP('Monitoring Sheet'!$Q29,YesNo[],2,FALSE),VLOOKUP('Monitoring Sheet'!$R29,YesNo[],2,FALSE))</f>
        <v>0</v>
      </c>
      <c r="T29" s="29" t="s">
        <v>29</v>
      </c>
      <c r="U29" s="36">
        <f>VLOOKUP(GPACIPatientList[[#This Row],[Jul-Sep]],QuarterlyStatus[],2,FALSE)</f>
        <v>0</v>
      </c>
      <c r="V29" s="37" t="s">
        <v>29</v>
      </c>
      <c r="W29" s="36">
        <f>VLOOKUP(GPACIPatientList[[#This Row],[Oct - Dec]],QuarterlyStatus[],2,FALSE)</f>
        <v>0</v>
      </c>
      <c r="X29" s="38" t="s">
        <v>29</v>
      </c>
      <c r="Y29" s="36">
        <f>VLOOKUP(GPACIPatientList[[#This Row],[Jan - Mar]],QuarterlyStatus[],2,FALSE)</f>
        <v>0</v>
      </c>
      <c r="Z29" s="37" t="s">
        <v>29</v>
      </c>
      <c r="AA29" s="39">
        <f>VLOOKUP(GPACIPatientList[[#This Row],[Apr - Jun]],QuarterlyStatus[],2,FALSE)</f>
        <v>0</v>
      </c>
    </row>
    <row r="30" spans="1:27" ht="24.95" customHeight="1">
      <c r="A30" s="26"/>
      <c r="B30" s="27"/>
      <c r="C30" s="28"/>
      <c r="D30" s="27"/>
      <c r="E30" s="26"/>
      <c r="F30" s="27"/>
      <c r="G30" s="26"/>
      <c r="H30" s="29" t="s">
        <v>43</v>
      </c>
      <c r="I30" s="30"/>
      <c r="J30" s="31" t="s">
        <v>43</v>
      </c>
      <c r="K30" s="31" t="s">
        <v>43</v>
      </c>
      <c r="L30" s="32"/>
      <c r="M30" s="33" t="str">
        <f>IF(ISBLANK(GPACIPatientList[[#This Row],[Assessment Start Period]]),"TBA",GPACIPatientList[[#This Row],[Assessment Start Period]]+364)</f>
        <v>TBA</v>
      </c>
      <c r="O30" s="34" t="s">
        <v>43</v>
      </c>
      <c r="P30" s="35" t="s">
        <v>43</v>
      </c>
      <c r="Q30" s="35" t="s">
        <v>43</v>
      </c>
      <c r="R30" s="35" t="s">
        <v>43</v>
      </c>
      <c r="S30" s="36">
        <f>SUM(VLOOKUP('Monitoring Sheet'!$O30,YesNo[],2,FALSE),VLOOKUP('Monitoring Sheet'!$P30,YesNo[],2,FALSE),VLOOKUP('Monitoring Sheet'!$Q30,YesNo[],2,FALSE),VLOOKUP('Monitoring Sheet'!$R30,YesNo[],2,FALSE))</f>
        <v>0</v>
      </c>
      <c r="T30" s="29" t="s">
        <v>29</v>
      </c>
      <c r="U30" s="36">
        <f>VLOOKUP(GPACIPatientList[[#This Row],[Jul-Sep]],QuarterlyStatus[],2,FALSE)</f>
        <v>0</v>
      </c>
      <c r="V30" s="37" t="s">
        <v>29</v>
      </c>
      <c r="W30" s="36">
        <f>VLOOKUP(GPACIPatientList[[#This Row],[Oct - Dec]],QuarterlyStatus[],2,FALSE)</f>
        <v>0</v>
      </c>
      <c r="X30" s="38" t="s">
        <v>29</v>
      </c>
      <c r="Y30" s="36">
        <f>VLOOKUP(GPACIPatientList[[#This Row],[Jan - Mar]],QuarterlyStatus[],2,FALSE)</f>
        <v>0</v>
      </c>
      <c r="Z30" s="37" t="s">
        <v>29</v>
      </c>
      <c r="AA30" s="39">
        <f>VLOOKUP(GPACIPatientList[[#This Row],[Apr - Jun]],QuarterlyStatus[],2,FALSE)</f>
        <v>0</v>
      </c>
    </row>
    <row r="31" spans="1:27" ht="24.95" customHeight="1">
      <c r="A31" s="26"/>
      <c r="B31" s="27"/>
      <c r="C31" s="28"/>
      <c r="D31" s="27"/>
      <c r="E31" s="26"/>
      <c r="F31" s="27"/>
      <c r="G31" s="26"/>
      <c r="H31" s="29" t="s">
        <v>43</v>
      </c>
      <c r="I31" s="30"/>
      <c r="J31" s="31" t="s">
        <v>43</v>
      </c>
      <c r="K31" s="31" t="s">
        <v>43</v>
      </c>
      <c r="L31" s="32"/>
      <c r="M31" s="33" t="str">
        <f>IF(ISBLANK(GPACIPatientList[[#This Row],[Assessment Start Period]]),"TBA",GPACIPatientList[[#This Row],[Assessment Start Period]]+364)</f>
        <v>TBA</v>
      </c>
      <c r="O31" s="34" t="s">
        <v>43</v>
      </c>
      <c r="P31" s="35" t="s">
        <v>43</v>
      </c>
      <c r="Q31" s="35" t="s">
        <v>43</v>
      </c>
      <c r="R31" s="35" t="s">
        <v>43</v>
      </c>
      <c r="S31" s="36">
        <f>SUM(VLOOKUP('Monitoring Sheet'!$O31,YesNo[],2,FALSE),VLOOKUP('Monitoring Sheet'!$P31,YesNo[],2,FALSE),VLOOKUP('Monitoring Sheet'!$Q31,YesNo[],2,FALSE),VLOOKUP('Monitoring Sheet'!$R31,YesNo[],2,FALSE))</f>
        <v>0</v>
      </c>
      <c r="T31" s="29" t="s">
        <v>29</v>
      </c>
      <c r="U31" s="36">
        <f>VLOOKUP(GPACIPatientList[[#This Row],[Jul-Sep]],QuarterlyStatus[],2,FALSE)</f>
        <v>0</v>
      </c>
      <c r="V31" s="37" t="s">
        <v>29</v>
      </c>
      <c r="W31" s="36">
        <f>VLOOKUP(GPACIPatientList[[#This Row],[Oct - Dec]],QuarterlyStatus[],2,FALSE)</f>
        <v>0</v>
      </c>
      <c r="X31" s="38" t="s">
        <v>29</v>
      </c>
      <c r="Y31" s="36">
        <f>VLOOKUP(GPACIPatientList[[#This Row],[Jan - Mar]],QuarterlyStatus[],2,FALSE)</f>
        <v>0</v>
      </c>
      <c r="Z31" s="37" t="s">
        <v>29</v>
      </c>
      <c r="AA31" s="39">
        <f>VLOOKUP(GPACIPatientList[[#This Row],[Apr - Jun]],QuarterlyStatus[],2,FALSE)</f>
        <v>0</v>
      </c>
    </row>
    <row r="32" spans="1:27" ht="24.95" customHeight="1">
      <c r="A32" s="26"/>
      <c r="B32" s="27"/>
      <c r="C32" s="28"/>
      <c r="D32" s="27"/>
      <c r="E32" s="26"/>
      <c r="F32" s="27"/>
      <c r="G32" s="26"/>
      <c r="H32" s="29" t="s">
        <v>43</v>
      </c>
      <c r="I32" s="30"/>
      <c r="J32" s="31" t="s">
        <v>43</v>
      </c>
      <c r="K32" s="31" t="s">
        <v>43</v>
      </c>
      <c r="L32" s="32"/>
      <c r="M32" s="33" t="str">
        <f>IF(ISBLANK(GPACIPatientList[[#This Row],[Assessment Start Period]]),"TBA",GPACIPatientList[[#This Row],[Assessment Start Period]]+364)</f>
        <v>TBA</v>
      </c>
      <c r="O32" s="34" t="s">
        <v>43</v>
      </c>
      <c r="P32" s="35" t="s">
        <v>43</v>
      </c>
      <c r="Q32" s="35" t="s">
        <v>43</v>
      </c>
      <c r="R32" s="35" t="s">
        <v>43</v>
      </c>
      <c r="S32" s="36">
        <f>SUM(VLOOKUP('Monitoring Sheet'!$O32,YesNo[],2,FALSE),VLOOKUP('Monitoring Sheet'!$P32,YesNo[],2,FALSE),VLOOKUP('Monitoring Sheet'!$Q32,YesNo[],2,FALSE),VLOOKUP('Monitoring Sheet'!$R32,YesNo[],2,FALSE))</f>
        <v>0</v>
      </c>
      <c r="T32" s="29" t="s">
        <v>29</v>
      </c>
      <c r="U32" s="36">
        <f>VLOOKUP(GPACIPatientList[[#This Row],[Jul-Sep]],QuarterlyStatus[],2,FALSE)</f>
        <v>0</v>
      </c>
      <c r="V32" s="37" t="s">
        <v>29</v>
      </c>
      <c r="W32" s="36">
        <f>VLOOKUP(GPACIPatientList[[#This Row],[Oct - Dec]],QuarterlyStatus[],2,FALSE)</f>
        <v>0</v>
      </c>
      <c r="X32" s="38" t="s">
        <v>29</v>
      </c>
      <c r="Y32" s="36">
        <f>VLOOKUP(GPACIPatientList[[#This Row],[Jan - Mar]],QuarterlyStatus[],2,FALSE)</f>
        <v>0</v>
      </c>
      <c r="Z32" s="37" t="s">
        <v>29</v>
      </c>
      <c r="AA32" s="39">
        <f>VLOOKUP(GPACIPatientList[[#This Row],[Apr - Jun]],QuarterlyStatus[],2,FALSE)</f>
        <v>0</v>
      </c>
    </row>
    <row r="33" spans="1:27" ht="24.95" customHeight="1">
      <c r="A33" s="26"/>
      <c r="B33" s="27"/>
      <c r="C33" s="28"/>
      <c r="D33" s="27"/>
      <c r="E33" s="26"/>
      <c r="F33" s="27"/>
      <c r="G33" s="26"/>
      <c r="H33" s="29" t="s">
        <v>43</v>
      </c>
      <c r="I33" s="30"/>
      <c r="J33" s="31" t="s">
        <v>43</v>
      </c>
      <c r="K33" s="31" t="s">
        <v>43</v>
      </c>
      <c r="L33" s="32"/>
      <c r="M33" s="33" t="str">
        <f>IF(ISBLANK(GPACIPatientList[[#This Row],[Assessment Start Period]]),"TBA",GPACIPatientList[[#This Row],[Assessment Start Period]]+364)</f>
        <v>TBA</v>
      </c>
      <c r="O33" s="34" t="s">
        <v>43</v>
      </c>
      <c r="P33" s="35" t="s">
        <v>43</v>
      </c>
      <c r="Q33" s="35" t="s">
        <v>43</v>
      </c>
      <c r="R33" s="35" t="s">
        <v>43</v>
      </c>
      <c r="S33" s="36">
        <f>SUM(VLOOKUP('Monitoring Sheet'!$O33,YesNo[],2,FALSE),VLOOKUP('Monitoring Sheet'!$P33,YesNo[],2,FALSE),VLOOKUP('Monitoring Sheet'!$Q33,YesNo[],2,FALSE),VLOOKUP('Monitoring Sheet'!$R33,YesNo[],2,FALSE))</f>
        <v>0</v>
      </c>
      <c r="T33" s="29" t="s">
        <v>29</v>
      </c>
      <c r="U33" s="36">
        <f>VLOOKUP(GPACIPatientList[[#This Row],[Jul-Sep]],QuarterlyStatus[],2,FALSE)</f>
        <v>0</v>
      </c>
      <c r="V33" s="37" t="s">
        <v>29</v>
      </c>
      <c r="W33" s="36">
        <f>VLOOKUP(GPACIPatientList[[#This Row],[Oct - Dec]],QuarterlyStatus[],2,FALSE)</f>
        <v>0</v>
      </c>
      <c r="X33" s="38" t="s">
        <v>29</v>
      </c>
      <c r="Y33" s="36">
        <f>VLOOKUP(GPACIPatientList[[#This Row],[Jan - Mar]],QuarterlyStatus[],2,FALSE)</f>
        <v>0</v>
      </c>
      <c r="Z33" s="37" t="s">
        <v>29</v>
      </c>
      <c r="AA33" s="39">
        <f>VLOOKUP(GPACIPatientList[[#This Row],[Apr - Jun]],QuarterlyStatus[],2,FALSE)</f>
        <v>0</v>
      </c>
    </row>
    <row r="34" spans="1:27" ht="24.95" customHeight="1">
      <c r="A34" s="26"/>
      <c r="B34" s="27"/>
      <c r="C34" s="28"/>
      <c r="D34" s="27"/>
      <c r="E34" s="26"/>
      <c r="F34" s="27"/>
      <c r="G34" s="26"/>
      <c r="H34" s="29" t="s">
        <v>43</v>
      </c>
      <c r="I34" s="30"/>
      <c r="J34" s="31" t="s">
        <v>43</v>
      </c>
      <c r="K34" s="31" t="s">
        <v>43</v>
      </c>
      <c r="L34" s="32"/>
      <c r="M34" s="33" t="str">
        <f>IF(ISBLANK(GPACIPatientList[[#This Row],[Assessment Start Period]]),"TBA",GPACIPatientList[[#This Row],[Assessment Start Period]]+364)</f>
        <v>TBA</v>
      </c>
      <c r="O34" s="34" t="s">
        <v>43</v>
      </c>
      <c r="P34" s="35" t="s">
        <v>43</v>
      </c>
      <c r="Q34" s="35" t="s">
        <v>43</v>
      </c>
      <c r="R34" s="35" t="s">
        <v>43</v>
      </c>
      <c r="S34" s="36">
        <f>SUM(VLOOKUP('Monitoring Sheet'!$O34,YesNo[],2,FALSE),VLOOKUP('Monitoring Sheet'!$P34,YesNo[],2,FALSE),VLOOKUP('Monitoring Sheet'!$Q34,YesNo[],2,FALSE),VLOOKUP('Monitoring Sheet'!$R34,YesNo[],2,FALSE))</f>
        <v>0</v>
      </c>
      <c r="T34" s="29" t="s">
        <v>29</v>
      </c>
      <c r="U34" s="36">
        <f>VLOOKUP(GPACIPatientList[[#This Row],[Jul-Sep]],QuarterlyStatus[],2,FALSE)</f>
        <v>0</v>
      </c>
      <c r="V34" s="37" t="s">
        <v>29</v>
      </c>
      <c r="W34" s="36">
        <f>VLOOKUP(GPACIPatientList[[#This Row],[Oct - Dec]],QuarterlyStatus[],2,FALSE)</f>
        <v>0</v>
      </c>
      <c r="X34" s="38" t="s">
        <v>29</v>
      </c>
      <c r="Y34" s="36">
        <f>VLOOKUP(GPACIPatientList[[#This Row],[Jan - Mar]],QuarterlyStatus[],2,FALSE)</f>
        <v>0</v>
      </c>
      <c r="Z34" s="37" t="s">
        <v>29</v>
      </c>
      <c r="AA34" s="39">
        <f>VLOOKUP(GPACIPatientList[[#This Row],[Apr - Jun]],QuarterlyStatus[],2,FALSE)</f>
        <v>0</v>
      </c>
    </row>
    <row r="35" spans="1:27" ht="24.95" customHeight="1">
      <c r="A35" s="26"/>
      <c r="B35" s="27"/>
      <c r="C35" s="28"/>
      <c r="D35" s="27"/>
      <c r="E35" s="26"/>
      <c r="F35" s="27"/>
      <c r="G35" s="26"/>
      <c r="H35" s="29" t="s">
        <v>43</v>
      </c>
      <c r="I35" s="30"/>
      <c r="J35" s="31" t="s">
        <v>43</v>
      </c>
      <c r="K35" s="31" t="s">
        <v>43</v>
      </c>
      <c r="L35" s="32"/>
      <c r="M35" s="33" t="str">
        <f>IF(ISBLANK(GPACIPatientList[[#This Row],[Assessment Start Period]]),"TBA",GPACIPatientList[[#This Row],[Assessment Start Period]]+364)</f>
        <v>TBA</v>
      </c>
      <c r="O35" s="34" t="s">
        <v>43</v>
      </c>
      <c r="P35" s="35" t="s">
        <v>43</v>
      </c>
      <c r="Q35" s="35" t="s">
        <v>43</v>
      </c>
      <c r="R35" s="35" t="s">
        <v>43</v>
      </c>
      <c r="S35" s="36">
        <f>SUM(VLOOKUP('Monitoring Sheet'!$O35,YesNo[],2,FALSE),VLOOKUP('Monitoring Sheet'!$P35,YesNo[],2,FALSE),VLOOKUP('Monitoring Sheet'!$Q35,YesNo[],2,FALSE),VLOOKUP('Monitoring Sheet'!$R35,YesNo[],2,FALSE))</f>
        <v>0</v>
      </c>
      <c r="T35" s="29" t="s">
        <v>29</v>
      </c>
      <c r="U35" s="36">
        <f>VLOOKUP(GPACIPatientList[[#This Row],[Jul-Sep]],QuarterlyStatus[],2,FALSE)</f>
        <v>0</v>
      </c>
      <c r="V35" s="37" t="s">
        <v>29</v>
      </c>
      <c r="W35" s="36">
        <f>VLOOKUP(GPACIPatientList[[#This Row],[Oct - Dec]],QuarterlyStatus[],2,FALSE)</f>
        <v>0</v>
      </c>
      <c r="X35" s="38" t="s">
        <v>29</v>
      </c>
      <c r="Y35" s="36">
        <f>VLOOKUP(GPACIPatientList[[#This Row],[Jan - Mar]],QuarterlyStatus[],2,FALSE)</f>
        <v>0</v>
      </c>
      <c r="Z35" s="37" t="s">
        <v>29</v>
      </c>
      <c r="AA35" s="39">
        <f>VLOOKUP(GPACIPatientList[[#This Row],[Apr - Jun]],QuarterlyStatus[],2,FALSE)</f>
        <v>0</v>
      </c>
    </row>
    <row r="36" spans="1:27" ht="24.95" customHeight="1">
      <c r="A36" s="26"/>
      <c r="B36" s="27"/>
      <c r="C36" s="28"/>
      <c r="D36" s="27"/>
      <c r="E36" s="26"/>
      <c r="F36" s="27"/>
      <c r="G36" s="26"/>
      <c r="H36" s="29" t="s">
        <v>43</v>
      </c>
      <c r="I36" s="30"/>
      <c r="J36" s="31" t="s">
        <v>43</v>
      </c>
      <c r="K36" s="31" t="s">
        <v>43</v>
      </c>
      <c r="L36" s="32"/>
      <c r="M36" s="33" t="str">
        <f>IF(ISBLANK(GPACIPatientList[[#This Row],[Assessment Start Period]]),"TBA",GPACIPatientList[[#This Row],[Assessment Start Period]]+364)</f>
        <v>TBA</v>
      </c>
      <c r="O36" s="34" t="s">
        <v>43</v>
      </c>
      <c r="P36" s="35" t="s">
        <v>43</v>
      </c>
      <c r="Q36" s="35" t="s">
        <v>43</v>
      </c>
      <c r="R36" s="35" t="s">
        <v>43</v>
      </c>
      <c r="S36" s="36">
        <f>SUM(VLOOKUP('Monitoring Sheet'!$O36,YesNo[],2,FALSE),VLOOKUP('Monitoring Sheet'!$P36,YesNo[],2,FALSE),VLOOKUP('Monitoring Sheet'!$Q36,YesNo[],2,FALSE),VLOOKUP('Monitoring Sheet'!$R36,YesNo[],2,FALSE))</f>
        <v>0</v>
      </c>
      <c r="T36" s="29" t="s">
        <v>29</v>
      </c>
      <c r="U36" s="36">
        <f>VLOOKUP(GPACIPatientList[[#This Row],[Jul-Sep]],QuarterlyStatus[],2,FALSE)</f>
        <v>0</v>
      </c>
      <c r="V36" s="37" t="s">
        <v>29</v>
      </c>
      <c r="W36" s="36">
        <f>VLOOKUP(GPACIPatientList[[#This Row],[Oct - Dec]],QuarterlyStatus[],2,FALSE)</f>
        <v>0</v>
      </c>
      <c r="X36" s="38" t="s">
        <v>29</v>
      </c>
      <c r="Y36" s="36">
        <f>VLOOKUP(GPACIPatientList[[#This Row],[Jan - Mar]],QuarterlyStatus[],2,FALSE)</f>
        <v>0</v>
      </c>
      <c r="Z36" s="37" t="s">
        <v>29</v>
      </c>
      <c r="AA36" s="39">
        <f>VLOOKUP(GPACIPatientList[[#This Row],[Apr - Jun]],QuarterlyStatus[],2,FALSE)</f>
        <v>0</v>
      </c>
    </row>
    <row r="37" spans="1:27" ht="24.95" customHeight="1">
      <c r="A37" s="26"/>
      <c r="B37" s="27"/>
      <c r="C37" s="28"/>
      <c r="D37" s="27"/>
      <c r="E37" s="26"/>
      <c r="F37" s="27"/>
      <c r="G37" s="26"/>
      <c r="H37" s="29" t="s">
        <v>43</v>
      </c>
      <c r="I37" s="30"/>
      <c r="J37" s="31" t="s">
        <v>43</v>
      </c>
      <c r="K37" s="31" t="s">
        <v>43</v>
      </c>
      <c r="L37" s="32"/>
      <c r="M37" s="33" t="str">
        <f>IF(ISBLANK(GPACIPatientList[[#This Row],[Assessment Start Period]]),"TBA",GPACIPatientList[[#This Row],[Assessment Start Period]]+364)</f>
        <v>TBA</v>
      </c>
      <c r="O37" s="34" t="s">
        <v>43</v>
      </c>
      <c r="P37" s="35" t="s">
        <v>43</v>
      </c>
      <c r="Q37" s="35" t="s">
        <v>43</v>
      </c>
      <c r="R37" s="35" t="s">
        <v>43</v>
      </c>
      <c r="S37" s="36">
        <f>SUM(VLOOKUP('Monitoring Sheet'!$O37,YesNo[],2,FALSE),VLOOKUP('Monitoring Sheet'!$P37,YesNo[],2,FALSE),VLOOKUP('Monitoring Sheet'!$Q37,YesNo[],2,FALSE),VLOOKUP('Monitoring Sheet'!$R37,YesNo[],2,FALSE))</f>
        <v>0</v>
      </c>
      <c r="T37" s="29" t="s">
        <v>29</v>
      </c>
      <c r="U37" s="36">
        <f>VLOOKUP(GPACIPatientList[[#This Row],[Jul-Sep]],QuarterlyStatus[],2,FALSE)</f>
        <v>0</v>
      </c>
      <c r="V37" s="37" t="s">
        <v>29</v>
      </c>
      <c r="W37" s="36">
        <f>VLOOKUP(GPACIPatientList[[#This Row],[Oct - Dec]],QuarterlyStatus[],2,FALSE)</f>
        <v>0</v>
      </c>
      <c r="X37" s="38" t="s">
        <v>29</v>
      </c>
      <c r="Y37" s="36">
        <f>VLOOKUP(GPACIPatientList[[#This Row],[Jan - Mar]],QuarterlyStatus[],2,FALSE)</f>
        <v>0</v>
      </c>
      <c r="Z37" s="37" t="s">
        <v>29</v>
      </c>
      <c r="AA37" s="39">
        <f>VLOOKUP(GPACIPatientList[[#This Row],[Apr - Jun]],QuarterlyStatus[],2,FALSE)</f>
        <v>0</v>
      </c>
    </row>
    <row r="38" spans="1:27" ht="24.95" customHeight="1">
      <c r="A38" s="26"/>
      <c r="B38" s="27"/>
      <c r="C38" s="28"/>
      <c r="D38" s="27"/>
      <c r="E38" s="26"/>
      <c r="F38" s="27"/>
      <c r="G38" s="26"/>
      <c r="H38" s="29" t="s">
        <v>43</v>
      </c>
      <c r="I38" s="30"/>
      <c r="J38" s="31" t="s">
        <v>43</v>
      </c>
      <c r="K38" s="31" t="s">
        <v>43</v>
      </c>
      <c r="L38" s="32"/>
      <c r="M38" s="33" t="str">
        <f>IF(ISBLANK(GPACIPatientList[[#This Row],[Assessment Start Period]]),"TBA",GPACIPatientList[[#This Row],[Assessment Start Period]]+364)</f>
        <v>TBA</v>
      </c>
      <c r="O38" s="34" t="s">
        <v>43</v>
      </c>
      <c r="P38" s="35" t="s">
        <v>43</v>
      </c>
      <c r="Q38" s="35" t="s">
        <v>43</v>
      </c>
      <c r="R38" s="35" t="s">
        <v>43</v>
      </c>
      <c r="S38" s="36">
        <f>SUM(VLOOKUP('Monitoring Sheet'!$O38,YesNo[],2,FALSE),VLOOKUP('Monitoring Sheet'!$P38,YesNo[],2,FALSE),VLOOKUP('Monitoring Sheet'!$Q38,YesNo[],2,FALSE),VLOOKUP('Monitoring Sheet'!$R38,YesNo[],2,FALSE))</f>
        <v>0</v>
      </c>
      <c r="T38" s="29" t="s">
        <v>29</v>
      </c>
      <c r="U38" s="36">
        <f>VLOOKUP(GPACIPatientList[[#This Row],[Jul-Sep]],QuarterlyStatus[],2,FALSE)</f>
        <v>0</v>
      </c>
      <c r="V38" s="37" t="s">
        <v>29</v>
      </c>
      <c r="W38" s="36">
        <f>VLOOKUP(GPACIPatientList[[#This Row],[Oct - Dec]],QuarterlyStatus[],2,FALSE)</f>
        <v>0</v>
      </c>
      <c r="X38" s="38" t="s">
        <v>29</v>
      </c>
      <c r="Y38" s="36">
        <f>VLOOKUP(GPACIPatientList[[#This Row],[Jan - Mar]],QuarterlyStatus[],2,FALSE)</f>
        <v>0</v>
      </c>
      <c r="Z38" s="37" t="s">
        <v>29</v>
      </c>
      <c r="AA38" s="39">
        <f>VLOOKUP(GPACIPatientList[[#This Row],[Apr - Jun]],QuarterlyStatus[],2,FALSE)</f>
        <v>0</v>
      </c>
    </row>
    <row r="39" spans="1:27" ht="24.95" customHeight="1">
      <c r="A39" s="26"/>
      <c r="B39" s="27"/>
      <c r="C39" s="28"/>
      <c r="D39" s="27"/>
      <c r="E39" s="26"/>
      <c r="F39" s="27"/>
      <c r="G39" s="26"/>
      <c r="H39" s="29" t="s">
        <v>43</v>
      </c>
      <c r="I39" s="30"/>
      <c r="J39" s="31" t="s">
        <v>43</v>
      </c>
      <c r="K39" s="31" t="s">
        <v>43</v>
      </c>
      <c r="L39" s="32"/>
      <c r="M39" s="33" t="str">
        <f>IF(ISBLANK(GPACIPatientList[[#This Row],[Assessment Start Period]]),"TBA",GPACIPatientList[[#This Row],[Assessment Start Period]]+364)</f>
        <v>TBA</v>
      </c>
      <c r="O39" s="34" t="s">
        <v>43</v>
      </c>
      <c r="P39" s="35" t="s">
        <v>43</v>
      </c>
      <c r="Q39" s="35" t="s">
        <v>43</v>
      </c>
      <c r="R39" s="35" t="s">
        <v>43</v>
      </c>
      <c r="S39" s="36">
        <f>SUM(VLOOKUP('Monitoring Sheet'!$O39,YesNo[],2,FALSE),VLOOKUP('Monitoring Sheet'!$P39,YesNo[],2,FALSE),VLOOKUP('Monitoring Sheet'!$Q39,YesNo[],2,FALSE),VLOOKUP('Monitoring Sheet'!$R39,YesNo[],2,FALSE))</f>
        <v>0</v>
      </c>
      <c r="T39" s="29" t="s">
        <v>29</v>
      </c>
      <c r="U39" s="36">
        <f>VLOOKUP(GPACIPatientList[[#This Row],[Jul-Sep]],QuarterlyStatus[],2,FALSE)</f>
        <v>0</v>
      </c>
      <c r="V39" s="37" t="s">
        <v>29</v>
      </c>
      <c r="W39" s="36">
        <f>VLOOKUP(GPACIPatientList[[#This Row],[Oct - Dec]],QuarterlyStatus[],2,FALSE)</f>
        <v>0</v>
      </c>
      <c r="X39" s="38" t="s">
        <v>29</v>
      </c>
      <c r="Y39" s="36">
        <f>VLOOKUP(GPACIPatientList[[#This Row],[Jan - Mar]],QuarterlyStatus[],2,FALSE)</f>
        <v>0</v>
      </c>
      <c r="Z39" s="37" t="s">
        <v>29</v>
      </c>
      <c r="AA39" s="39">
        <f>VLOOKUP(GPACIPatientList[[#This Row],[Apr - Jun]],QuarterlyStatus[],2,FALSE)</f>
        <v>0</v>
      </c>
    </row>
    <row r="40" spans="1:27" ht="24.95" customHeight="1">
      <c r="A40" s="26"/>
      <c r="B40" s="27"/>
      <c r="C40" s="28"/>
      <c r="D40" s="27"/>
      <c r="E40" s="26"/>
      <c r="F40" s="27"/>
      <c r="G40" s="26"/>
      <c r="H40" s="29" t="s">
        <v>43</v>
      </c>
      <c r="I40" s="30"/>
      <c r="J40" s="31" t="s">
        <v>43</v>
      </c>
      <c r="K40" s="31" t="s">
        <v>43</v>
      </c>
      <c r="L40" s="32"/>
      <c r="M40" s="33" t="str">
        <f>IF(ISBLANK(GPACIPatientList[[#This Row],[Assessment Start Period]]),"TBA",GPACIPatientList[[#This Row],[Assessment Start Period]]+364)</f>
        <v>TBA</v>
      </c>
      <c r="O40" s="34" t="s">
        <v>43</v>
      </c>
      <c r="P40" s="35" t="s">
        <v>43</v>
      </c>
      <c r="Q40" s="35" t="s">
        <v>43</v>
      </c>
      <c r="R40" s="35" t="s">
        <v>43</v>
      </c>
      <c r="S40" s="36">
        <f>SUM(VLOOKUP('Monitoring Sheet'!$O40,YesNo[],2,FALSE),VLOOKUP('Monitoring Sheet'!$P40,YesNo[],2,FALSE),VLOOKUP('Monitoring Sheet'!$Q40,YesNo[],2,FALSE),VLOOKUP('Monitoring Sheet'!$R40,YesNo[],2,FALSE))</f>
        <v>0</v>
      </c>
      <c r="T40" s="29" t="s">
        <v>29</v>
      </c>
      <c r="U40" s="36">
        <f>VLOOKUP(GPACIPatientList[[#This Row],[Jul-Sep]],QuarterlyStatus[],2,FALSE)</f>
        <v>0</v>
      </c>
      <c r="V40" s="37" t="s">
        <v>29</v>
      </c>
      <c r="W40" s="36">
        <f>VLOOKUP(GPACIPatientList[[#This Row],[Oct - Dec]],QuarterlyStatus[],2,FALSE)</f>
        <v>0</v>
      </c>
      <c r="X40" s="38" t="s">
        <v>29</v>
      </c>
      <c r="Y40" s="36">
        <f>VLOOKUP(GPACIPatientList[[#This Row],[Jan - Mar]],QuarterlyStatus[],2,FALSE)</f>
        <v>0</v>
      </c>
      <c r="Z40" s="37" t="s">
        <v>29</v>
      </c>
      <c r="AA40" s="39">
        <f>VLOOKUP(GPACIPatientList[[#This Row],[Apr - Jun]],QuarterlyStatus[],2,FALSE)</f>
        <v>0</v>
      </c>
    </row>
    <row r="41" spans="1:27" ht="24.95" customHeight="1">
      <c r="A41" s="26"/>
      <c r="B41" s="27"/>
      <c r="C41" s="28"/>
      <c r="D41" s="27"/>
      <c r="E41" s="26"/>
      <c r="F41" s="27"/>
      <c r="G41" s="26"/>
      <c r="H41" s="29" t="s">
        <v>43</v>
      </c>
      <c r="I41" s="30"/>
      <c r="J41" s="31" t="s">
        <v>43</v>
      </c>
      <c r="K41" s="31" t="s">
        <v>43</v>
      </c>
      <c r="L41" s="32"/>
      <c r="M41" s="33" t="str">
        <f>IF(ISBLANK(GPACIPatientList[[#This Row],[Assessment Start Period]]),"TBA",GPACIPatientList[[#This Row],[Assessment Start Period]]+364)</f>
        <v>TBA</v>
      </c>
      <c r="O41" s="34" t="s">
        <v>43</v>
      </c>
      <c r="P41" s="35" t="s">
        <v>43</v>
      </c>
      <c r="Q41" s="35" t="s">
        <v>43</v>
      </c>
      <c r="R41" s="35" t="s">
        <v>43</v>
      </c>
      <c r="S41" s="36">
        <f>SUM(VLOOKUP('Monitoring Sheet'!$O41,YesNo[],2,FALSE),VLOOKUP('Monitoring Sheet'!$P41,YesNo[],2,FALSE),VLOOKUP('Monitoring Sheet'!$Q41,YesNo[],2,FALSE),VLOOKUP('Monitoring Sheet'!$R41,YesNo[],2,FALSE))</f>
        <v>0</v>
      </c>
      <c r="T41" s="29" t="s">
        <v>29</v>
      </c>
      <c r="U41" s="36">
        <f>VLOOKUP(GPACIPatientList[[#This Row],[Jul-Sep]],QuarterlyStatus[],2,FALSE)</f>
        <v>0</v>
      </c>
      <c r="V41" s="37" t="s">
        <v>29</v>
      </c>
      <c r="W41" s="36">
        <f>VLOOKUP(GPACIPatientList[[#This Row],[Oct - Dec]],QuarterlyStatus[],2,FALSE)</f>
        <v>0</v>
      </c>
      <c r="X41" s="38" t="s">
        <v>29</v>
      </c>
      <c r="Y41" s="36">
        <f>VLOOKUP(GPACIPatientList[[#This Row],[Jan - Mar]],QuarterlyStatus[],2,FALSE)</f>
        <v>0</v>
      </c>
      <c r="Z41" s="37" t="s">
        <v>29</v>
      </c>
      <c r="AA41" s="39">
        <f>VLOOKUP(GPACIPatientList[[#This Row],[Apr - Jun]],QuarterlyStatus[],2,FALSE)</f>
        <v>0</v>
      </c>
    </row>
    <row r="42" spans="1:27" ht="24.95" customHeight="1">
      <c r="A42" s="26"/>
      <c r="B42" s="27"/>
      <c r="C42" s="28"/>
      <c r="D42" s="27"/>
      <c r="E42" s="26"/>
      <c r="F42" s="27"/>
      <c r="G42" s="26"/>
      <c r="H42" s="29" t="s">
        <v>43</v>
      </c>
      <c r="I42" s="30"/>
      <c r="J42" s="31" t="s">
        <v>43</v>
      </c>
      <c r="K42" s="31" t="s">
        <v>43</v>
      </c>
      <c r="L42" s="32"/>
      <c r="M42" s="33" t="str">
        <f>IF(ISBLANK(GPACIPatientList[[#This Row],[Assessment Start Period]]),"TBA",GPACIPatientList[[#This Row],[Assessment Start Period]]+364)</f>
        <v>TBA</v>
      </c>
      <c r="O42" s="34" t="s">
        <v>43</v>
      </c>
      <c r="P42" s="35" t="s">
        <v>43</v>
      </c>
      <c r="Q42" s="35" t="s">
        <v>43</v>
      </c>
      <c r="R42" s="35" t="s">
        <v>43</v>
      </c>
      <c r="S42" s="36">
        <f>SUM(VLOOKUP('Monitoring Sheet'!$O42,YesNo[],2,FALSE),VLOOKUP('Monitoring Sheet'!$P42,YesNo[],2,FALSE),VLOOKUP('Monitoring Sheet'!$Q42,YesNo[],2,FALSE),VLOOKUP('Monitoring Sheet'!$R42,YesNo[],2,FALSE))</f>
        <v>0</v>
      </c>
      <c r="T42" s="29" t="s">
        <v>29</v>
      </c>
      <c r="U42" s="36">
        <f>VLOOKUP(GPACIPatientList[[#This Row],[Jul-Sep]],QuarterlyStatus[],2,FALSE)</f>
        <v>0</v>
      </c>
      <c r="V42" s="37" t="s">
        <v>29</v>
      </c>
      <c r="W42" s="36">
        <f>VLOOKUP(GPACIPatientList[[#This Row],[Oct - Dec]],QuarterlyStatus[],2,FALSE)</f>
        <v>0</v>
      </c>
      <c r="X42" s="38" t="s">
        <v>29</v>
      </c>
      <c r="Y42" s="36">
        <f>VLOOKUP(GPACIPatientList[[#This Row],[Jan - Mar]],QuarterlyStatus[],2,FALSE)</f>
        <v>0</v>
      </c>
      <c r="Z42" s="37" t="s">
        <v>29</v>
      </c>
      <c r="AA42" s="39">
        <f>VLOOKUP(GPACIPatientList[[#This Row],[Apr - Jun]],QuarterlyStatus[],2,FALSE)</f>
        <v>0</v>
      </c>
    </row>
    <row r="43" spans="1:27" ht="24.95" customHeight="1">
      <c r="A43" s="26"/>
      <c r="B43" s="27"/>
      <c r="C43" s="28"/>
      <c r="D43" s="27"/>
      <c r="E43" s="26"/>
      <c r="F43" s="27"/>
      <c r="G43" s="26"/>
      <c r="H43" s="29" t="s">
        <v>43</v>
      </c>
      <c r="I43" s="30"/>
      <c r="J43" s="31" t="s">
        <v>43</v>
      </c>
      <c r="K43" s="31" t="s">
        <v>43</v>
      </c>
      <c r="L43" s="32"/>
      <c r="M43" s="33" t="str">
        <f>IF(ISBLANK(GPACIPatientList[[#This Row],[Assessment Start Period]]),"TBA",GPACIPatientList[[#This Row],[Assessment Start Period]]+364)</f>
        <v>TBA</v>
      </c>
      <c r="O43" s="34" t="s">
        <v>43</v>
      </c>
      <c r="P43" s="35" t="s">
        <v>43</v>
      </c>
      <c r="Q43" s="35" t="s">
        <v>43</v>
      </c>
      <c r="R43" s="35" t="s">
        <v>43</v>
      </c>
      <c r="S43" s="36">
        <f>SUM(VLOOKUP('Monitoring Sheet'!$O43,YesNo[],2,FALSE),VLOOKUP('Monitoring Sheet'!$P43,YesNo[],2,FALSE),VLOOKUP('Monitoring Sheet'!$Q43,YesNo[],2,FALSE),VLOOKUP('Monitoring Sheet'!$R43,YesNo[],2,FALSE))</f>
        <v>0</v>
      </c>
      <c r="T43" s="29" t="s">
        <v>29</v>
      </c>
      <c r="U43" s="36">
        <f>VLOOKUP(GPACIPatientList[[#This Row],[Jul-Sep]],QuarterlyStatus[],2,FALSE)</f>
        <v>0</v>
      </c>
      <c r="V43" s="37" t="s">
        <v>29</v>
      </c>
      <c r="W43" s="36">
        <f>VLOOKUP(GPACIPatientList[[#This Row],[Oct - Dec]],QuarterlyStatus[],2,FALSE)</f>
        <v>0</v>
      </c>
      <c r="X43" s="38" t="s">
        <v>29</v>
      </c>
      <c r="Y43" s="36">
        <f>VLOOKUP(GPACIPatientList[[#This Row],[Jan - Mar]],QuarterlyStatus[],2,FALSE)</f>
        <v>0</v>
      </c>
      <c r="Z43" s="37" t="s">
        <v>29</v>
      </c>
      <c r="AA43" s="39">
        <f>VLOOKUP(GPACIPatientList[[#This Row],[Apr - Jun]],QuarterlyStatus[],2,FALSE)</f>
        <v>0</v>
      </c>
    </row>
    <row r="44" spans="1:27" ht="24.95" customHeight="1">
      <c r="A44" s="26"/>
      <c r="B44" s="27"/>
      <c r="C44" s="28"/>
      <c r="D44" s="27"/>
      <c r="E44" s="26"/>
      <c r="F44" s="27"/>
      <c r="G44" s="26"/>
      <c r="H44" s="29" t="s">
        <v>43</v>
      </c>
      <c r="I44" s="30"/>
      <c r="J44" s="31" t="s">
        <v>43</v>
      </c>
      <c r="K44" s="31" t="s">
        <v>43</v>
      </c>
      <c r="L44" s="32"/>
      <c r="M44" s="33" t="str">
        <f>IF(ISBLANK(GPACIPatientList[[#This Row],[Assessment Start Period]]),"TBA",GPACIPatientList[[#This Row],[Assessment Start Period]]+364)</f>
        <v>TBA</v>
      </c>
      <c r="O44" s="34" t="s">
        <v>43</v>
      </c>
      <c r="P44" s="35" t="s">
        <v>43</v>
      </c>
      <c r="Q44" s="35" t="s">
        <v>43</v>
      </c>
      <c r="R44" s="35" t="s">
        <v>43</v>
      </c>
      <c r="S44" s="36">
        <f>SUM(VLOOKUP('Monitoring Sheet'!$O44,YesNo[],2,FALSE),VLOOKUP('Monitoring Sheet'!$P44,YesNo[],2,FALSE),VLOOKUP('Monitoring Sheet'!$Q44,YesNo[],2,FALSE),VLOOKUP('Monitoring Sheet'!$R44,YesNo[],2,FALSE))</f>
        <v>0</v>
      </c>
      <c r="T44" s="29" t="s">
        <v>29</v>
      </c>
      <c r="U44" s="36">
        <f>VLOOKUP(GPACIPatientList[[#This Row],[Jul-Sep]],QuarterlyStatus[],2,FALSE)</f>
        <v>0</v>
      </c>
      <c r="V44" s="37" t="s">
        <v>29</v>
      </c>
      <c r="W44" s="36">
        <f>VLOOKUP(GPACIPatientList[[#This Row],[Oct - Dec]],QuarterlyStatus[],2,FALSE)</f>
        <v>0</v>
      </c>
      <c r="X44" s="38" t="s">
        <v>29</v>
      </c>
      <c r="Y44" s="36">
        <f>VLOOKUP(GPACIPatientList[[#This Row],[Jan - Mar]],QuarterlyStatus[],2,FALSE)</f>
        <v>0</v>
      </c>
      <c r="Z44" s="37" t="s">
        <v>29</v>
      </c>
      <c r="AA44" s="39">
        <f>VLOOKUP(GPACIPatientList[[#This Row],[Apr - Jun]],QuarterlyStatus[],2,FALSE)</f>
        <v>0</v>
      </c>
    </row>
    <row r="45" spans="1:27" ht="24.95" customHeight="1">
      <c r="A45" s="26"/>
      <c r="B45" s="27"/>
      <c r="C45" s="28"/>
      <c r="D45" s="27"/>
      <c r="E45" s="26"/>
      <c r="F45" s="27"/>
      <c r="G45" s="26"/>
      <c r="H45" s="29" t="s">
        <v>43</v>
      </c>
      <c r="I45" s="30"/>
      <c r="J45" s="31" t="s">
        <v>43</v>
      </c>
      <c r="K45" s="31" t="s">
        <v>43</v>
      </c>
      <c r="L45" s="32"/>
      <c r="M45" s="33" t="str">
        <f>IF(ISBLANK(GPACIPatientList[[#This Row],[Assessment Start Period]]),"TBA",GPACIPatientList[[#This Row],[Assessment Start Period]]+364)</f>
        <v>TBA</v>
      </c>
      <c r="O45" s="34" t="s">
        <v>43</v>
      </c>
      <c r="P45" s="35" t="s">
        <v>43</v>
      </c>
      <c r="Q45" s="35" t="s">
        <v>43</v>
      </c>
      <c r="R45" s="35" t="s">
        <v>43</v>
      </c>
      <c r="S45" s="36">
        <f>SUM(VLOOKUP('Monitoring Sheet'!$O45,YesNo[],2,FALSE),VLOOKUP('Monitoring Sheet'!$P45,YesNo[],2,FALSE),VLOOKUP('Monitoring Sheet'!$Q45,YesNo[],2,FALSE),VLOOKUP('Monitoring Sheet'!$R45,YesNo[],2,FALSE))</f>
        <v>0</v>
      </c>
      <c r="T45" s="29" t="s">
        <v>29</v>
      </c>
      <c r="U45" s="36">
        <f>VLOOKUP(GPACIPatientList[[#This Row],[Jul-Sep]],QuarterlyStatus[],2,FALSE)</f>
        <v>0</v>
      </c>
      <c r="V45" s="37" t="s">
        <v>29</v>
      </c>
      <c r="W45" s="36">
        <f>VLOOKUP(GPACIPatientList[[#This Row],[Oct - Dec]],QuarterlyStatus[],2,FALSE)</f>
        <v>0</v>
      </c>
      <c r="X45" s="38" t="s">
        <v>29</v>
      </c>
      <c r="Y45" s="36">
        <f>VLOOKUP(GPACIPatientList[[#This Row],[Jan - Mar]],QuarterlyStatus[],2,FALSE)</f>
        <v>0</v>
      </c>
      <c r="Z45" s="37" t="s">
        <v>29</v>
      </c>
      <c r="AA45" s="39">
        <f>VLOOKUP(GPACIPatientList[[#This Row],[Apr - Jun]],QuarterlyStatus[],2,FALSE)</f>
        <v>0</v>
      </c>
    </row>
    <row r="46" spans="1:27" ht="24.95" customHeight="1">
      <c r="A46" s="26"/>
      <c r="B46" s="27"/>
      <c r="C46" s="28"/>
      <c r="D46" s="27"/>
      <c r="E46" s="26"/>
      <c r="F46" s="27"/>
      <c r="G46" s="26"/>
      <c r="H46" s="29" t="s">
        <v>43</v>
      </c>
      <c r="I46" s="30"/>
      <c r="J46" s="31" t="s">
        <v>43</v>
      </c>
      <c r="K46" s="31" t="s">
        <v>43</v>
      </c>
      <c r="L46" s="32"/>
      <c r="M46" s="33" t="str">
        <f>IF(ISBLANK(GPACIPatientList[[#This Row],[Assessment Start Period]]),"TBA",GPACIPatientList[[#This Row],[Assessment Start Period]]+364)</f>
        <v>TBA</v>
      </c>
      <c r="O46" s="34" t="s">
        <v>43</v>
      </c>
      <c r="P46" s="35" t="s">
        <v>43</v>
      </c>
      <c r="Q46" s="35" t="s">
        <v>43</v>
      </c>
      <c r="R46" s="35" t="s">
        <v>43</v>
      </c>
      <c r="S46" s="36">
        <f>SUM(VLOOKUP('Monitoring Sheet'!$O46,YesNo[],2,FALSE),VLOOKUP('Monitoring Sheet'!$P46,YesNo[],2,FALSE),VLOOKUP('Monitoring Sheet'!$Q46,YesNo[],2,FALSE),VLOOKUP('Monitoring Sheet'!$R46,YesNo[],2,FALSE))</f>
        <v>0</v>
      </c>
      <c r="T46" s="29" t="s">
        <v>29</v>
      </c>
      <c r="U46" s="36">
        <f>VLOOKUP(GPACIPatientList[[#This Row],[Jul-Sep]],QuarterlyStatus[],2,FALSE)</f>
        <v>0</v>
      </c>
      <c r="V46" s="37" t="s">
        <v>29</v>
      </c>
      <c r="W46" s="36">
        <f>VLOOKUP(GPACIPatientList[[#This Row],[Oct - Dec]],QuarterlyStatus[],2,FALSE)</f>
        <v>0</v>
      </c>
      <c r="X46" s="38" t="s">
        <v>29</v>
      </c>
      <c r="Y46" s="36">
        <f>VLOOKUP(GPACIPatientList[[#This Row],[Jan - Mar]],QuarterlyStatus[],2,FALSE)</f>
        <v>0</v>
      </c>
      <c r="Z46" s="37" t="s">
        <v>29</v>
      </c>
      <c r="AA46" s="39">
        <f>VLOOKUP(GPACIPatientList[[#This Row],[Apr - Jun]],QuarterlyStatus[],2,FALSE)</f>
        <v>0</v>
      </c>
    </row>
    <row r="47" spans="1:27" ht="24.95" customHeight="1">
      <c r="A47" s="26"/>
      <c r="B47" s="27"/>
      <c r="C47" s="28"/>
      <c r="D47" s="27"/>
      <c r="E47" s="26"/>
      <c r="F47" s="27"/>
      <c r="G47" s="26"/>
      <c r="H47" s="29" t="s">
        <v>43</v>
      </c>
      <c r="I47" s="30"/>
      <c r="J47" s="31" t="s">
        <v>43</v>
      </c>
      <c r="K47" s="31" t="s">
        <v>43</v>
      </c>
      <c r="L47" s="32"/>
      <c r="M47" s="33" t="str">
        <f>IF(ISBLANK(GPACIPatientList[[#This Row],[Assessment Start Period]]),"TBA",GPACIPatientList[[#This Row],[Assessment Start Period]]+364)</f>
        <v>TBA</v>
      </c>
      <c r="O47" s="34" t="s">
        <v>43</v>
      </c>
      <c r="P47" s="35" t="s">
        <v>43</v>
      </c>
      <c r="Q47" s="35" t="s">
        <v>43</v>
      </c>
      <c r="R47" s="35" t="s">
        <v>43</v>
      </c>
      <c r="S47" s="36">
        <f>SUM(VLOOKUP('Monitoring Sheet'!$O47,YesNo[],2,FALSE),VLOOKUP('Monitoring Sheet'!$P47,YesNo[],2,FALSE),VLOOKUP('Monitoring Sheet'!$Q47,YesNo[],2,FALSE),VLOOKUP('Monitoring Sheet'!$R47,YesNo[],2,FALSE))</f>
        <v>0</v>
      </c>
      <c r="T47" s="29" t="s">
        <v>29</v>
      </c>
      <c r="U47" s="36">
        <f>VLOOKUP(GPACIPatientList[[#This Row],[Jul-Sep]],QuarterlyStatus[],2,FALSE)</f>
        <v>0</v>
      </c>
      <c r="V47" s="37" t="s">
        <v>29</v>
      </c>
      <c r="W47" s="36">
        <f>VLOOKUP(GPACIPatientList[[#This Row],[Oct - Dec]],QuarterlyStatus[],2,FALSE)</f>
        <v>0</v>
      </c>
      <c r="X47" s="38" t="s">
        <v>29</v>
      </c>
      <c r="Y47" s="36">
        <f>VLOOKUP(GPACIPatientList[[#This Row],[Jan - Mar]],QuarterlyStatus[],2,FALSE)</f>
        <v>0</v>
      </c>
      <c r="Z47" s="37" t="s">
        <v>29</v>
      </c>
      <c r="AA47" s="39">
        <f>VLOOKUP(GPACIPatientList[[#This Row],[Apr - Jun]],QuarterlyStatus[],2,FALSE)</f>
        <v>0</v>
      </c>
    </row>
    <row r="48" spans="1:27" ht="24.95" customHeight="1">
      <c r="A48" s="26"/>
      <c r="B48" s="27"/>
      <c r="C48" s="28"/>
      <c r="D48" s="27"/>
      <c r="E48" s="26"/>
      <c r="F48" s="27"/>
      <c r="G48" s="26"/>
      <c r="H48" s="29" t="s">
        <v>43</v>
      </c>
      <c r="I48" s="30"/>
      <c r="J48" s="31" t="s">
        <v>43</v>
      </c>
      <c r="K48" s="31" t="s">
        <v>43</v>
      </c>
      <c r="L48" s="32"/>
      <c r="M48" s="33" t="str">
        <f>IF(ISBLANK(GPACIPatientList[[#This Row],[Assessment Start Period]]),"TBA",GPACIPatientList[[#This Row],[Assessment Start Period]]+364)</f>
        <v>TBA</v>
      </c>
      <c r="O48" s="34" t="s">
        <v>43</v>
      </c>
      <c r="P48" s="35" t="s">
        <v>43</v>
      </c>
      <c r="Q48" s="35" t="s">
        <v>43</v>
      </c>
      <c r="R48" s="35" t="s">
        <v>43</v>
      </c>
      <c r="S48" s="36">
        <f>SUM(VLOOKUP('Monitoring Sheet'!$O48,YesNo[],2,FALSE),VLOOKUP('Monitoring Sheet'!$P48,YesNo[],2,FALSE),VLOOKUP('Monitoring Sheet'!$Q48,YesNo[],2,FALSE),VLOOKUP('Monitoring Sheet'!$R48,YesNo[],2,FALSE))</f>
        <v>0</v>
      </c>
      <c r="T48" s="29" t="s">
        <v>29</v>
      </c>
      <c r="U48" s="36">
        <f>VLOOKUP(GPACIPatientList[[#This Row],[Jul-Sep]],QuarterlyStatus[],2,FALSE)</f>
        <v>0</v>
      </c>
      <c r="V48" s="37" t="s">
        <v>29</v>
      </c>
      <c r="W48" s="36">
        <f>VLOOKUP(GPACIPatientList[[#This Row],[Oct - Dec]],QuarterlyStatus[],2,FALSE)</f>
        <v>0</v>
      </c>
      <c r="X48" s="38" t="s">
        <v>29</v>
      </c>
      <c r="Y48" s="36">
        <f>VLOOKUP(GPACIPatientList[[#This Row],[Jan - Mar]],QuarterlyStatus[],2,FALSE)</f>
        <v>0</v>
      </c>
      <c r="Z48" s="37" t="s">
        <v>29</v>
      </c>
      <c r="AA48" s="39">
        <f>VLOOKUP(GPACIPatientList[[#This Row],[Apr - Jun]],QuarterlyStatus[],2,FALSE)</f>
        <v>0</v>
      </c>
    </row>
    <row r="49" spans="1:27" ht="24.95" customHeight="1">
      <c r="A49" s="26"/>
      <c r="B49" s="27"/>
      <c r="C49" s="28"/>
      <c r="D49" s="27"/>
      <c r="E49" s="26"/>
      <c r="F49" s="27"/>
      <c r="G49" s="26"/>
      <c r="H49" s="29" t="s">
        <v>43</v>
      </c>
      <c r="I49" s="30"/>
      <c r="J49" s="31" t="s">
        <v>43</v>
      </c>
      <c r="K49" s="31" t="s">
        <v>43</v>
      </c>
      <c r="L49" s="32"/>
      <c r="M49" s="33" t="str">
        <f>IF(ISBLANK(GPACIPatientList[[#This Row],[Assessment Start Period]]),"TBA",GPACIPatientList[[#This Row],[Assessment Start Period]]+364)</f>
        <v>TBA</v>
      </c>
      <c r="O49" s="34" t="s">
        <v>43</v>
      </c>
      <c r="P49" s="35" t="s">
        <v>43</v>
      </c>
      <c r="Q49" s="35" t="s">
        <v>43</v>
      </c>
      <c r="R49" s="35" t="s">
        <v>43</v>
      </c>
      <c r="S49" s="36">
        <f>SUM(VLOOKUP('Monitoring Sheet'!$O49,YesNo[],2,FALSE),VLOOKUP('Monitoring Sheet'!$P49,YesNo[],2,FALSE),VLOOKUP('Monitoring Sheet'!$Q49,YesNo[],2,FALSE),VLOOKUP('Monitoring Sheet'!$R49,YesNo[],2,FALSE))</f>
        <v>0</v>
      </c>
      <c r="T49" s="29" t="s">
        <v>29</v>
      </c>
      <c r="U49" s="36">
        <f>VLOOKUP(GPACIPatientList[[#This Row],[Jul-Sep]],QuarterlyStatus[],2,FALSE)</f>
        <v>0</v>
      </c>
      <c r="V49" s="37" t="s">
        <v>29</v>
      </c>
      <c r="W49" s="36">
        <f>VLOOKUP(GPACIPatientList[[#This Row],[Oct - Dec]],QuarterlyStatus[],2,FALSE)</f>
        <v>0</v>
      </c>
      <c r="X49" s="38" t="s">
        <v>29</v>
      </c>
      <c r="Y49" s="36">
        <f>VLOOKUP(GPACIPatientList[[#This Row],[Jan - Mar]],QuarterlyStatus[],2,FALSE)</f>
        <v>0</v>
      </c>
      <c r="Z49" s="37" t="s">
        <v>29</v>
      </c>
      <c r="AA49" s="39">
        <f>VLOOKUP(GPACIPatientList[[#This Row],[Apr - Jun]],QuarterlyStatus[],2,FALSE)</f>
        <v>0</v>
      </c>
    </row>
    <row r="50" spans="1:27" ht="24.95" customHeight="1">
      <c r="A50" s="26"/>
      <c r="B50" s="27"/>
      <c r="C50" s="28"/>
      <c r="D50" s="27"/>
      <c r="E50" s="26"/>
      <c r="F50" s="27"/>
      <c r="G50" s="26"/>
      <c r="H50" s="29" t="s">
        <v>43</v>
      </c>
      <c r="I50" s="30"/>
      <c r="J50" s="31" t="s">
        <v>43</v>
      </c>
      <c r="K50" s="31" t="s">
        <v>43</v>
      </c>
      <c r="L50" s="32"/>
      <c r="M50" s="33" t="str">
        <f>IF(ISBLANK(GPACIPatientList[[#This Row],[Assessment Start Period]]),"TBA",GPACIPatientList[[#This Row],[Assessment Start Period]]+364)</f>
        <v>TBA</v>
      </c>
      <c r="O50" s="34" t="s">
        <v>43</v>
      </c>
      <c r="P50" s="35" t="s">
        <v>43</v>
      </c>
      <c r="Q50" s="35" t="s">
        <v>43</v>
      </c>
      <c r="R50" s="35" t="s">
        <v>43</v>
      </c>
      <c r="S50" s="36">
        <f>SUM(VLOOKUP('Monitoring Sheet'!$O50,YesNo[],2,FALSE),VLOOKUP('Monitoring Sheet'!$P50,YesNo[],2,FALSE),VLOOKUP('Monitoring Sheet'!$Q50,YesNo[],2,FALSE),VLOOKUP('Monitoring Sheet'!$R50,YesNo[],2,FALSE))</f>
        <v>0</v>
      </c>
      <c r="T50" s="29" t="s">
        <v>29</v>
      </c>
      <c r="U50" s="36">
        <f>VLOOKUP(GPACIPatientList[[#This Row],[Jul-Sep]],QuarterlyStatus[],2,FALSE)</f>
        <v>0</v>
      </c>
      <c r="V50" s="37" t="s">
        <v>29</v>
      </c>
      <c r="W50" s="36">
        <f>VLOOKUP(GPACIPatientList[[#This Row],[Oct - Dec]],QuarterlyStatus[],2,FALSE)</f>
        <v>0</v>
      </c>
      <c r="X50" s="38" t="s">
        <v>29</v>
      </c>
      <c r="Y50" s="36">
        <f>VLOOKUP(GPACIPatientList[[#This Row],[Jan - Mar]],QuarterlyStatus[],2,FALSE)</f>
        <v>0</v>
      </c>
      <c r="Z50" s="37" t="s">
        <v>29</v>
      </c>
      <c r="AA50" s="39">
        <f>VLOOKUP(GPACIPatientList[[#This Row],[Apr - Jun]],QuarterlyStatus[],2,FALSE)</f>
        <v>0</v>
      </c>
    </row>
    <row r="51" spans="1:27" ht="24.95" customHeight="1">
      <c r="A51" s="26"/>
      <c r="B51" s="27"/>
      <c r="C51" s="28"/>
      <c r="D51" s="27"/>
      <c r="E51" s="26"/>
      <c r="F51" s="27"/>
      <c r="G51" s="26"/>
      <c r="H51" s="29" t="s">
        <v>43</v>
      </c>
      <c r="I51" s="30"/>
      <c r="J51" s="31" t="s">
        <v>43</v>
      </c>
      <c r="K51" s="31" t="s">
        <v>43</v>
      </c>
      <c r="L51" s="32"/>
      <c r="M51" s="33" t="str">
        <f>IF(ISBLANK(GPACIPatientList[[#This Row],[Assessment Start Period]]),"TBA",GPACIPatientList[[#This Row],[Assessment Start Period]]+364)</f>
        <v>TBA</v>
      </c>
      <c r="O51" s="34" t="s">
        <v>43</v>
      </c>
      <c r="P51" s="35" t="s">
        <v>43</v>
      </c>
      <c r="Q51" s="35" t="s">
        <v>43</v>
      </c>
      <c r="R51" s="35" t="s">
        <v>43</v>
      </c>
      <c r="S51" s="36">
        <f>SUM(VLOOKUP('Monitoring Sheet'!$O51,YesNo[],2,FALSE),VLOOKUP('Monitoring Sheet'!$P51,YesNo[],2,FALSE),VLOOKUP('Monitoring Sheet'!$Q51,YesNo[],2,FALSE),VLOOKUP('Monitoring Sheet'!$R51,YesNo[],2,FALSE))</f>
        <v>0</v>
      </c>
      <c r="T51" s="29" t="s">
        <v>29</v>
      </c>
      <c r="U51" s="36">
        <f>VLOOKUP(GPACIPatientList[[#This Row],[Jul-Sep]],QuarterlyStatus[],2,FALSE)</f>
        <v>0</v>
      </c>
      <c r="V51" s="37" t="s">
        <v>29</v>
      </c>
      <c r="W51" s="36">
        <f>VLOOKUP(GPACIPatientList[[#This Row],[Oct - Dec]],QuarterlyStatus[],2,FALSE)</f>
        <v>0</v>
      </c>
      <c r="X51" s="38" t="s">
        <v>29</v>
      </c>
      <c r="Y51" s="36">
        <f>VLOOKUP(GPACIPatientList[[#This Row],[Jan - Mar]],QuarterlyStatus[],2,FALSE)</f>
        <v>0</v>
      </c>
      <c r="Z51" s="37" t="s">
        <v>29</v>
      </c>
      <c r="AA51" s="39">
        <f>VLOOKUP(GPACIPatientList[[#This Row],[Apr - Jun]],QuarterlyStatus[],2,FALSE)</f>
        <v>0</v>
      </c>
    </row>
    <row r="52" spans="1:27" ht="24.95" customHeight="1">
      <c r="A52" s="26"/>
      <c r="B52" s="27"/>
      <c r="C52" s="28"/>
      <c r="D52" s="27"/>
      <c r="E52" s="26"/>
      <c r="F52" s="27"/>
      <c r="G52" s="26"/>
      <c r="H52" s="29" t="s">
        <v>43</v>
      </c>
      <c r="I52" s="30"/>
      <c r="J52" s="31" t="s">
        <v>43</v>
      </c>
      <c r="K52" s="31" t="s">
        <v>43</v>
      </c>
      <c r="L52" s="32"/>
      <c r="M52" s="33" t="str">
        <f>IF(ISBLANK(GPACIPatientList[[#This Row],[Assessment Start Period]]),"TBA",GPACIPatientList[[#This Row],[Assessment Start Period]]+364)</f>
        <v>TBA</v>
      </c>
      <c r="O52" s="34" t="s">
        <v>43</v>
      </c>
      <c r="P52" s="35" t="s">
        <v>43</v>
      </c>
      <c r="Q52" s="35" t="s">
        <v>43</v>
      </c>
      <c r="R52" s="35" t="s">
        <v>43</v>
      </c>
      <c r="S52" s="36">
        <f>SUM(VLOOKUP('Monitoring Sheet'!$O52,YesNo[],2,FALSE),VLOOKUP('Monitoring Sheet'!$P52,YesNo[],2,FALSE),VLOOKUP('Monitoring Sheet'!$Q52,YesNo[],2,FALSE),VLOOKUP('Monitoring Sheet'!$R52,YesNo[],2,FALSE))</f>
        <v>0</v>
      </c>
      <c r="T52" s="29" t="s">
        <v>29</v>
      </c>
      <c r="U52" s="36">
        <f>VLOOKUP(GPACIPatientList[[#This Row],[Jul-Sep]],QuarterlyStatus[],2,FALSE)</f>
        <v>0</v>
      </c>
      <c r="V52" s="37" t="s">
        <v>29</v>
      </c>
      <c r="W52" s="36">
        <f>VLOOKUP(GPACIPatientList[[#This Row],[Oct - Dec]],QuarterlyStatus[],2,FALSE)</f>
        <v>0</v>
      </c>
      <c r="X52" s="38" t="s">
        <v>29</v>
      </c>
      <c r="Y52" s="36">
        <f>VLOOKUP(GPACIPatientList[[#This Row],[Jan - Mar]],QuarterlyStatus[],2,FALSE)</f>
        <v>0</v>
      </c>
      <c r="Z52" s="37" t="s">
        <v>29</v>
      </c>
      <c r="AA52" s="39">
        <f>VLOOKUP(GPACIPatientList[[#This Row],[Apr - Jun]],QuarterlyStatus[],2,FALSE)</f>
        <v>0</v>
      </c>
    </row>
    <row r="53" spans="1:27" ht="24.95" customHeight="1">
      <c r="A53" s="26"/>
      <c r="B53" s="27"/>
      <c r="C53" s="28"/>
      <c r="D53" s="27"/>
      <c r="E53" s="26"/>
      <c r="F53" s="27"/>
      <c r="G53" s="26"/>
      <c r="H53" s="29" t="s">
        <v>43</v>
      </c>
      <c r="I53" s="30"/>
      <c r="J53" s="31" t="s">
        <v>43</v>
      </c>
      <c r="K53" s="31" t="s">
        <v>43</v>
      </c>
      <c r="L53" s="32"/>
      <c r="M53" s="33" t="str">
        <f>IF(ISBLANK(GPACIPatientList[[#This Row],[Assessment Start Period]]),"TBA",GPACIPatientList[[#This Row],[Assessment Start Period]]+364)</f>
        <v>TBA</v>
      </c>
      <c r="O53" s="34" t="s">
        <v>43</v>
      </c>
      <c r="P53" s="35" t="s">
        <v>43</v>
      </c>
      <c r="Q53" s="35" t="s">
        <v>43</v>
      </c>
      <c r="R53" s="35" t="s">
        <v>43</v>
      </c>
      <c r="S53" s="36">
        <f>SUM(VLOOKUP('Monitoring Sheet'!$O53,YesNo[],2,FALSE),VLOOKUP('Monitoring Sheet'!$P53,YesNo[],2,FALSE),VLOOKUP('Monitoring Sheet'!$Q53,YesNo[],2,FALSE),VLOOKUP('Monitoring Sheet'!$R53,YesNo[],2,FALSE))</f>
        <v>0</v>
      </c>
      <c r="T53" s="29" t="s">
        <v>29</v>
      </c>
      <c r="U53" s="36">
        <f>VLOOKUP(GPACIPatientList[[#This Row],[Jul-Sep]],QuarterlyStatus[],2,FALSE)</f>
        <v>0</v>
      </c>
      <c r="V53" s="37" t="s">
        <v>29</v>
      </c>
      <c r="W53" s="36">
        <f>VLOOKUP(GPACIPatientList[[#This Row],[Oct - Dec]],QuarterlyStatus[],2,FALSE)</f>
        <v>0</v>
      </c>
      <c r="X53" s="38" t="s">
        <v>29</v>
      </c>
      <c r="Y53" s="36">
        <f>VLOOKUP(GPACIPatientList[[#This Row],[Jan - Mar]],QuarterlyStatus[],2,FALSE)</f>
        <v>0</v>
      </c>
      <c r="Z53" s="37" t="s">
        <v>29</v>
      </c>
      <c r="AA53" s="39">
        <f>VLOOKUP(GPACIPatientList[[#This Row],[Apr - Jun]],QuarterlyStatus[],2,FALSE)</f>
        <v>0</v>
      </c>
    </row>
    <row r="54" spans="1:27" ht="24.95" customHeight="1">
      <c r="A54" s="26"/>
      <c r="B54" s="27"/>
      <c r="C54" s="28"/>
      <c r="D54" s="27"/>
      <c r="E54" s="26"/>
      <c r="F54" s="27"/>
      <c r="G54" s="26"/>
      <c r="H54" s="29" t="s">
        <v>43</v>
      </c>
      <c r="I54" s="30"/>
      <c r="J54" s="31" t="s">
        <v>43</v>
      </c>
      <c r="K54" s="31" t="s">
        <v>43</v>
      </c>
      <c r="L54" s="32"/>
      <c r="M54" s="33" t="str">
        <f>IF(ISBLANK(GPACIPatientList[[#This Row],[Assessment Start Period]]),"TBA",GPACIPatientList[[#This Row],[Assessment Start Period]]+364)</f>
        <v>TBA</v>
      </c>
      <c r="O54" s="34" t="s">
        <v>43</v>
      </c>
      <c r="P54" s="35" t="s">
        <v>43</v>
      </c>
      <c r="Q54" s="35" t="s">
        <v>43</v>
      </c>
      <c r="R54" s="35" t="s">
        <v>43</v>
      </c>
      <c r="S54" s="36">
        <f>SUM(VLOOKUP('Monitoring Sheet'!$O54,YesNo[],2,FALSE),VLOOKUP('Monitoring Sheet'!$P54,YesNo[],2,FALSE),VLOOKUP('Monitoring Sheet'!$Q54,YesNo[],2,FALSE),VLOOKUP('Monitoring Sheet'!$R54,YesNo[],2,FALSE))</f>
        <v>0</v>
      </c>
      <c r="T54" s="29" t="s">
        <v>29</v>
      </c>
      <c r="U54" s="36">
        <f>VLOOKUP(GPACIPatientList[[#This Row],[Jul-Sep]],QuarterlyStatus[],2,FALSE)</f>
        <v>0</v>
      </c>
      <c r="V54" s="37" t="s">
        <v>29</v>
      </c>
      <c r="W54" s="36">
        <f>VLOOKUP(GPACIPatientList[[#This Row],[Oct - Dec]],QuarterlyStatus[],2,FALSE)</f>
        <v>0</v>
      </c>
      <c r="X54" s="38" t="s">
        <v>29</v>
      </c>
      <c r="Y54" s="36">
        <f>VLOOKUP(GPACIPatientList[[#This Row],[Jan - Mar]],QuarterlyStatus[],2,FALSE)</f>
        <v>0</v>
      </c>
      <c r="Z54" s="37" t="s">
        <v>29</v>
      </c>
      <c r="AA54" s="39">
        <f>VLOOKUP(GPACIPatientList[[#This Row],[Apr - Jun]],QuarterlyStatus[],2,FALSE)</f>
        <v>0</v>
      </c>
    </row>
    <row r="55" spans="1:27" ht="24.95" customHeight="1">
      <c r="A55" s="26"/>
      <c r="B55" s="27"/>
      <c r="C55" s="28"/>
      <c r="D55" s="27"/>
      <c r="E55" s="26"/>
      <c r="F55" s="27"/>
      <c r="G55" s="26"/>
      <c r="H55" s="29" t="s">
        <v>43</v>
      </c>
      <c r="I55" s="30"/>
      <c r="J55" s="31" t="s">
        <v>43</v>
      </c>
      <c r="K55" s="31" t="s">
        <v>43</v>
      </c>
      <c r="L55" s="32"/>
      <c r="M55" s="33" t="str">
        <f>IF(ISBLANK(GPACIPatientList[[#This Row],[Assessment Start Period]]),"TBA",GPACIPatientList[[#This Row],[Assessment Start Period]]+364)</f>
        <v>TBA</v>
      </c>
      <c r="O55" s="34" t="s">
        <v>43</v>
      </c>
      <c r="P55" s="35" t="s">
        <v>43</v>
      </c>
      <c r="Q55" s="35" t="s">
        <v>43</v>
      </c>
      <c r="R55" s="35" t="s">
        <v>43</v>
      </c>
      <c r="S55" s="36">
        <f>SUM(VLOOKUP('Monitoring Sheet'!$O55,YesNo[],2,FALSE),VLOOKUP('Monitoring Sheet'!$P55,YesNo[],2,FALSE),VLOOKUP('Monitoring Sheet'!$Q55,YesNo[],2,FALSE),VLOOKUP('Monitoring Sheet'!$R55,YesNo[],2,FALSE))</f>
        <v>0</v>
      </c>
      <c r="T55" s="29" t="s">
        <v>29</v>
      </c>
      <c r="U55" s="36">
        <f>VLOOKUP(GPACIPatientList[[#This Row],[Jul-Sep]],QuarterlyStatus[],2,FALSE)</f>
        <v>0</v>
      </c>
      <c r="V55" s="37" t="s">
        <v>29</v>
      </c>
      <c r="W55" s="36">
        <f>VLOOKUP(GPACIPatientList[[#This Row],[Oct - Dec]],QuarterlyStatus[],2,FALSE)</f>
        <v>0</v>
      </c>
      <c r="X55" s="38" t="s">
        <v>29</v>
      </c>
      <c r="Y55" s="36">
        <f>VLOOKUP(GPACIPatientList[[#This Row],[Jan - Mar]],QuarterlyStatus[],2,FALSE)</f>
        <v>0</v>
      </c>
      <c r="Z55" s="37" t="s">
        <v>29</v>
      </c>
      <c r="AA55" s="39">
        <f>VLOOKUP(GPACIPatientList[[#This Row],[Apr - Jun]],QuarterlyStatus[],2,FALSE)</f>
        <v>0</v>
      </c>
    </row>
    <row r="56" spans="1:27" ht="24.95" customHeight="1">
      <c r="A56" s="26"/>
      <c r="B56" s="27"/>
      <c r="C56" s="28"/>
      <c r="D56" s="27"/>
      <c r="E56" s="26"/>
      <c r="F56" s="27"/>
      <c r="G56" s="26"/>
      <c r="H56" s="29" t="s">
        <v>43</v>
      </c>
      <c r="I56" s="30"/>
      <c r="J56" s="31" t="s">
        <v>43</v>
      </c>
      <c r="K56" s="31" t="s">
        <v>43</v>
      </c>
      <c r="L56" s="32"/>
      <c r="M56" s="33" t="str">
        <f>IF(ISBLANK(GPACIPatientList[[#This Row],[Assessment Start Period]]),"TBA",GPACIPatientList[[#This Row],[Assessment Start Period]]+364)</f>
        <v>TBA</v>
      </c>
      <c r="O56" s="34" t="s">
        <v>43</v>
      </c>
      <c r="P56" s="35" t="s">
        <v>43</v>
      </c>
      <c r="Q56" s="35" t="s">
        <v>43</v>
      </c>
      <c r="R56" s="35" t="s">
        <v>43</v>
      </c>
      <c r="S56" s="36">
        <f>SUM(VLOOKUP('Monitoring Sheet'!$O56,YesNo[],2,FALSE),VLOOKUP('Monitoring Sheet'!$P56,YesNo[],2,FALSE),VLOOKUP('Monitoring Sheet'!$Q56,YesNo[],2,FALSE),VLOOKUP('Monitoring Sheet'!$R56,YesNo[],2,FALSE))</f>
        <v>0</v>
      </c>
      <c r="T56" s="29" t="s">
        <v>29</v>
      </c>
      <c r="U56" s="36">
        <f>VLOOKUP(GPACIPatientList[[#This Row],[Jul-Sep]],QuarterlyStatus[],2,FALSE)</f>
        <v>0</v>
      </c>
      <c r="V56" s="37" t="s">
        <v>29</v>
      </c>
      <c r="W56" s="36">
        <f>VLOOKUP(GPACIPatientList[[#This Row],[Oct - Dec]],QuarterlyStatus[],2,FALSE)</f>
        <v>0</v>
      </c>
      <c r="X56" s="38" t="s">
        <v>29</v>
      </c>
      <c r="Y56" s="36">
        <f>VLOOKUP(GPACIPatientList[[#This Row],[Jan - Mar]],QuarterlyStatus[],2,FALSE)</f>
        <v>0</v>
      </c>
      <c r="Z56" s="37" t="s">
        <v>29</v>
      </c>
      <c r="AA56" s="39">
        <f>VLOOKUP(GPACIPatientList[[#This Row],[Apr - Jun]],QuarterlyStatus[],2,FALSE)</f>
        <v>0</v>
      </c>
    </row>
    <row r="57" spans="1:27" ht="24.95" customHeight="1">
      <c r="A57" s="26"/>
      <c r="B57" s="27"/>
      <c r="C57" s="28"/>
      <c r="D57" s="27"/>
      <c r="E57" s="26"/>
      <c r="F57" s="27"/>
      <c r="G57" s="26"/>
      <c r="H57" s="29" t="s">
        <v>43</v>
      </c>
      <c r="I57" s="30"/>
      <c r="J57" s="31" t="s">
        <v>43</v>
      </c>
      <c r="K57" s="31" t="s">
        <v>43</v>
      </c>
      <c r="L57" s="32"/>
      <c r="M57" s="33" t="str">
        <f>IF(ISBLANK(GPACIPatientList[[#This Row],[Assessment Start Period]]),"TBA",GPACIPatientList[[#This Row],[Assessment Start Period]]+364)</f>
        <v>TBA</v>
      </c>
      <c r="O57" s="34" t="s">
        <v>43</v>
      </c>
      <c r="P57" s="35" t="s">
        <v>43</v>
      </c>
      <c r="Q57" s="35" t="s">
        <v>43</v>
      </c>
      <c r="R57" s="35" t="s">
        <v>43</v>
      </c>
      <c r="S57" s="36">
        <f>SUM(VLOOKUP('Monitoring Sheet'!$O57,YesNo[],2,FALSE),VLOOKUP('Monitoring Sheet'!$P57,YesNo[],2,FALSE),VLOOKUP('Monitoring Sheet'!$Q57,YesNo[],2,FALSE),VLOOKUP('Monitoring Sheet'!$R57,YesNo[],2,FALSE))</f>
        <v>0</v>
      </c>
      <c r="T57" s="29" t="s">
        <v>29</v>
      </c>
      <c r="U57" s="36">
        <f>VLOOKUP(GPACIPatientList[[#This Row],[Jul-Sep]],QuarterlyStatus[],2,FALSE)</f>
        <v>0</v>
      </c>
      <c r="V57" s="37" t="s">
        <v>29</v>
      </c>
      <c r="W57" s="36">
        <f>VLOOKUP(GPACIPatientList[[#This Row],[Oct - Dec]],QuarterlyStatus[],2,FALSE)</f>
        <v>0</v>
      </c>
      <c r="X57" s="38" t="s">
        <v>29</v>
      </c>
      <c r="Y57" s="36">
        <f>VLOOKUP(GPACIPatientList[[#This Row],[Jan - Mar]],QuarterlyStatus[],2,FALSE)</f>
        <v>0</v>
      </c>
      <c r="Z57" s="37" t="s">
        <v>29</v>
      </c>
      <c r="AA57" s="39">
        <f>VLOOKUP(GPACIPatientList[[#This Row],[Apr - Jun]],QuarterlyStatus[],2,FALSE)</f>
        <v>0</v>
      </c>
    </row>
    <row r="58" spans="1:27" ht="24.95" customHeight="1">
      <c r="A58" s="26"/>
      <c r="B58" s="27"/>
      <c r="C58" s="28"/>
      <c r="D58" s="27"/>
      <c r="E58" s="26"/>
      <c r="F58" s="27"/>
      <c r="G58" s="26"/>
      <c r="H58" s="29" t="s">
        <v>43</v>
      </c>
      <c r="I58" s="30"/>
      <c r="J58" s="31" t="s">
        <v>43</v>
      </c>
      <c r="K58" s="31" t="s">
        <v>43</v>
      </c>
      <c r="L58" s="32"/>
      <c r="M58" s="33" t="str">
        <f>IF(ISBLANK(GPACIPatientList[[#This Row],[Assessment Start Period]]),"TBA",GPACIPatientList[[#This Row],[Assessment Start Period]]+364)</f>
        <v>TBA</v>
      </c>
      <c r="O58" s="34" t="s">
        <v>43</v>
      </c>
      <c r="P58" s="35" t="s">
        <v>43</v>
      </c>
      <c r="Q58" s="35" t="s">
        <v>43</v>
      </c>
      <c r="R58" s="35" t="s">
        <v>43</v>
      </c>
      <c r="S58" s="36">
        <f>SUM(VLOOKUP('Monitoring Sheet'!$O58,YesNo[],2,FALSE),VLOOKUP('Monitoring Sheet'!$P58,YesNo[],2,FALSE),VLOOKUP('Monitoring Sheet'!$Q58,YesNo[],2,FALSE),VLOOKUP('Monitoring Sheet'!$R58,YesNo[],2,FALSE))</f>
        <v>0</v>
      </c>
      <c r="T58" s="29" t="s">
        <v>29</v>
      </c>
      <c r="U58" s="36">
        <f>VLOOKUP(GPACIPatientList[[#This Row],[Jul-Sep]],QuarterlyStatus[],2,FALSE)</f>
        <v>0</v>
      </c>
      <c r="V58" s="37" t="s">
        <v>29</v>
      </c>
      <c r="W58" s="36">
        <f>VLOOKUP(GPACIPatientList[[#This Row],[Oct - Dec]],QuarterlyStatus[],2,FALSE)</f>
        <v>0</v>
      </c>
      <c r="X58" s="38" t="s">
        <v>29</v>
      </c>
      <c r="Y58" s="36">
        <f>VLOOKUP(GPACIPatientList[[#This Row],[Jan - Mar]],QuarterlyStatus[],2,FALSE)</f>
        <v>0</v>
      </c>
      <c r="Z58" s="37" t="s">
        <v>29</v>
      </c>
      <c r="AA58" s="39">
        <f>VLOOKUP(GPACIPatientList[[#This Row],[Apr - Jun]],QuarterlyStatus[],2,FALSE)</f>
        <v>0</v>
      </c>
    </row>
    <row r="59" spans="1:27" ht="24.95" customHeight="1">
      <c r="A59" s="26"/>
      <c r="B59" s="27"/>
      <c r="C59" s="28"/>
      <c r="D59" s="27"/>
      <c r="E59" s="26"/>
      <c r="F59" s="27"/>
      <c r="G59" s="26"/>
      <c r="H59" s="29" t="s">
        <v>43</v>
      </c>
      <c r="I59" s="30"/>
      <c r="J59" s="31" t="s">
        <v>43</v>
      </c>
      <c r="K59" s="31" t="s">
        <v>43</v>
      </c>
      <c r="L59" s="32"/>
      <c r="M59" s="33" t="str">
        <f>IF(ISBLANK(GPACIPatientList[[#This Row],[Assessment Start Period]]),"TBA",GPACIPatientList[[#This Row],[Assessment Start Period]]+364)</f>
        <v>TBA</v>
      </c>
      <c r="O59" s="34" t="s">
        <v>43</v>
      </c>
      <c r="P59" s="35" t="s">
        <v>43</v>
      </c>
      <c r="Q59" s="35" t="s">
        <v>43</v>
      </c>
      <c r="R59" s="35" t="s">
        <v>43</v>
      </c>
      <c r="S59" s="36">
        <f>SUM(VLOOKUP('Monitoring Sheet'!$O59,YesNo[],2,FALSE),VLOOKUP('Monitoring Sheet'!$P59,YesNo[],2,FALSE),VLOOKUP('Monitoring Sheet'!$Q59,YesNo[],2,FALSE),VLOOKUP('Monitoring Sheet'!$R59,YesNo[],2,FALSE))</f>
        <v>0</v>
      </c>
      <c r="T59" s="29" t="s">
        <v>29</v>
      </c>
      <c r="U59" s="36">
        <f>VLOOKUP(GPACIPatientList[[#This Row],[Jul-Sep]],QuarterlyStatus[],2,FALSE)</f>
        <v>0</v>
      </c>
      <c r="V59" s="37" t="s">
        <v>29</v>
      </c>
      <c r="W59" s="36">
        <f>VLOOKUP(GPACIPatientList[[#This Row],[Oct - Dec]],QuarterlyStatus[],2,FALSE)</f>
        <v>0</v>
      </c>
      <c r="X59" s="38" t="s">
        <v>29</v>
      </c>
      <c r="Y59" s="36">
        <f>VLOOKUP(GPACIPatientList[[#This Row],[Jan - Mar]],QuarterlyStatus[],2,FALSE)</f>
        <v>0</v>
      </c>
      <c r="Z59" s="37" t="s">
        <v>29</v>
      </c>
      <c r="AA59" s="39">
        <f>VLOOKUP(GPACIPatientList[[#This Row],[Apr - Jun]],QuarterlyStatus[],2,FALSE)</f>
        <v>0</v>
      </c>
    </row>
    <row r="60" spans="1:27" ht="24.95" customHeight="1">
      <c r="A60" s="26"/>
      <c r="B60" s="27"/>
      <c r="C60" s="28"/>
      <c r="D60" s="27"/>
      <c r="E60" s="26"/>
      <c r="F60" s="27"/>
      <c r="G60" s="26"/>
      <c r="H60" s="29" t="s">
        <v>43</v>
      </c>
      <c r="I60" s="30"/>
      <c r="J60" s="31" t="s">
        <v>43</v>
      </c>
      <c r="K60" s="31" t="s">
        <v>43</v>
      </c>
      <c r="L60" s="32"/>
      <c r="M60" s="33" t="str">
        <f>IF(ISBLANK(GPACIPatientList[[#This Row],[Assessment Start Period]]),"TBA",GPACIPatientList[[#This Row],[Assessment Start Period]]+364)</f>
        <v>TBA</v>
      </c>
      <c r="O60" s="34" t="s">
        <v>43</v>
      </c>
      <c r="P60" s="35" t="s">
        <v>43</v>
      </c>
      <c r="Q60" s="35" t="s">
        <v>43</v>
      </c>
      <c r="R60" s="35" t="s">
        <v>43</v>
      </c>
      <c r="S60" s="36">
        <f>SUM(VLOOKUP('Monitoring Sheet'!$O60,YesNo[],2,FALSE),VLOOKUP('Monitoring Sheet'!$P60,YesNo[],2,FALSE),VLOOKUP('Monitoring Sheet'!$Q60,YesNo[],2,FALSE),VLOOKUP('Monitoring Sheet'!$R60,YesNo[],2,FALSE))</f>
        <v>0</v>
      </c>
      <c r="T60" s="29" t="s">
        <v>29</v>
      </c>
      <c r="U60" s="36">
        <f>VLOOKUP(GPACIPatientList[[#This Row],[Jul-Sep]],QuarterlyStatus[],2,FALSE)</f>
        <v>0</v>
      </c>
      <c r="V60" s="37" t="s">
        <v>29</v>
      </c>
      <c r="W60" s="36">
        <f>VLOOKUP(GPACIPatientList[[#This Row],[Oct - Dec]],QuarterlyStatus[],2,FALSE)</f>
        <v>0</v>
      </c>
      <c r="X60" s="38" t="s">
        <v>29</v>
      </c>
      <c r="Y60" s="36">
        <f>VLOOKUP(GPACIPatientList[[#This Row],[Jan - Mar]],QuarterlyStatus[],2,FALSE)</f>
        <v>0</v>
      </c>
      <c r="Z60" s="37" t="s">
        <v>29</v>
      </c>
      <c r="AA60" s="39">
        <f>VLOOKUP(GPACIPatientList[[#This Row],[Apr - Jun]],QuarterlyStatus[],2,FALSE)</f>
        <v>0</v>
      </c>
    </row>
    <row r="61" spans="1:27" ht="24.95" customHeight="1">
      <c r="A61" s="26"/>
      <c r="B61" s="27"/>
      <c r="C61" s="28"/>
      <c r="D61" s="27"/>
      <c r="E61" s="26"/>
      <c r="F61" s="27"/>
      <c r="G61" s="26"/>
      <c r="H61" s="29" t="s">
        <v>43</v>
      </c>
      <c r="I61" s="30"/>
      <c r="J61" s="31" t="s">
        <v>43</v>
      </c>
      <c r="K61" s="31" t="s">
        <v>43</v>
      </c>
      <c r="L61" s="32"/>
      <c r="M61" s="33" t="str">
        <f>IF(ISBLANK(GPACIPatientList[[#This Row],[Assessment Start Period]]),"TBA",GPACIPatientList[[#This Row],[Assessment Start Period]]+364)</f>
        <v>TBA</v>
      </c>
      <c r="O61" s="34" t="s">
        <v>43</v>
      </c>
      <c r="P61" s="35" t="s">
        <v>43</v>
      </c>
      <c r="Q61" s="35" t="s">
        <v>43</v>
      </c>
      <c r="R61" s="35" t="s">
        <v>43</v>
      </c>
      <c r="S61" s="36">
        <f>SUM(VLOOKUP('Monitoring Sheet'!$O61,YesNo[],2,FALSE),VLOOKUP('Monitoring Sheet'!$P61,YesNo[],2,FALSE),VLOOKUP('Monitoring Sheet'!$Q61,YesNo[],2,FALSE),VLOOKUP('Monitoring Sheet'!$R61,YesNo[],2,FALSE))</f>
        <v>0</v>
      </c>
      <c r="T61" s="29" t="s">
        <v>29</v>
      </c>
      <c r="U61" s="36">
        <f>VLOOKUP(GPACIPatientList[[#This Row],[Jul-Sep]],QuarterlyStatus[],2,FALSE)</f>
        <v>0</v>
      </c>
      <c r="V61" s="37" t="s">
        <v>29</v>
      </c>
      <c r="W61" s="36">
        <f>VLOOKUP(GPACIPatientList[[#This Row],[Oct - Dec]],QuarterlyStatus[],2,FALSE)</f>
        <v>0</v>
      </c>
      <c r="X61" s="38" t="s">
        <v>29</v>
      </c>
      <c r="Y61" s="36">
        <f>VLOOKUP(GPACIPatientList[[#This Row],[Jan - Mar]],QuarterlyStatus[],2,FALSE)</f>
        <v>0</v>
      </c>
      <c r="Z61" s="37" t="s">
        <v>29</v>
      </c>
      <c r="AA61" s="39">
        <f>VLOOKUP(GPACIPatientList[[#This Row],[Apr - Jun]],QuarterlyStatus[],2,FALSE)</f>
        <v>0</v>
      </c>
    </row>
    <row r="62" spans="1:27" ht="24.95" customHeight="1">
      <c r="A62" s="26"/>
      <c r="B62" s="27"/>
      <c r="C62" s="28"/>
      <c r="D62" s="27"/>
      <c r="E62" s="26"/>
      <c r="F62" s="27"/>
      <c r="G62" s="26"/>
      <c r="H62" s="29" t="s">
        <v>43</v>
      </c>
      <c r="I62" s="30"/>
      <c r="J62" s="31" t="s">
        <v>43</v>
      </c>
      <c r="K62" s="31" t="s">
        <v>43</v>
      </c>
      <c r="L62" s="32"/>
      <c r="M62" s="33" t="str">
        <f>IF(ISBLANK(GPACIPatientList[[#This Row],[Assessment Start Period]]),"TBA",GPACIPatientList[[#This Row],[Assessment Start Period]]+364)</f>
        <v>TBA</v>
      </c>
      <c r="O62" s="34" t="s">
        <v>43</v>
      </c>
      <c r="P62" s="35" t="s">
        <v>43</v>
      </c>
      <c r="Q62" s="35" t="s">
        <v>43</v>
      </c>
      <c r="R62" s="35" t="s">
        <v>43</v>
      </c>
      <c r="S62" s="36">
        <f>SUM(VLOOKUP('Monitoring Sheet'!$O62,YesNo[],2,FALSE),VLOOKUP('Monitoring Sheet'!$P62,YesNo[],2,FALSE),VLOOKUP('Monitoring Sheet'!$Q62,YesNo[],2,FALSE),VLOOKUP('Monitoring Sheet'!$R62,YesNo[],2,FALSE))</f>
        <v>0</v>
      </c>
      <c r="T62" s="29" t="s">
        <v>29</v>
      </c>
      <c r="U62" s="36">
        <f>VLOOKUP(GPACIPatientList[[#This Row],[Jul-Sep]],QuarterlyStatus[],2,FALSE)</f>
        <v>0</v>
      </c>
      <c r="V62" s="37" t="s">
        <v>29</v>
      </c>
      <c r="W62" s="36">
        <f>VLOOKUP(GPACIPatientList[[#This Row],[Oct - Dec]],QuarterlyStatus[],2,FALSE)</f>
        <v>0</v>
      </c>
      <c r="X62" s="38" t="s">
        <v>29</v>
      </c>
      <c r="Y62" s="36">
        <f>VLOOKUP(GPACIPatientList[[#This Row],[Jan - Mar]],QuarterlyStatus[],2,FALSE)</f>
        <v>0</v>
      </c>
      <c r="Z62" s="37" t="s">
        <v>29</v>
      </c>
      <c r="AA62" s="39">
        <f>VLOOKUP(GPACIPatientList[[#This Row],[Apr - Jun]],QuarterlyStatus[],2,FALSE)</f>
        <v>0</v>
      </c>
    </row>
    <row r="63" spans="1:27" ht="24.95" customHeight="1">
      <c r="A63" s="26"/>
      <c r="B63" s="27"/>
      <c r="C63" s="28"/>
      <c r="D63" s="27"/>
      <c r="E63" s="26"/>
      <c r="F63" s="27"/>
      <c r="G63" s="26"/>
      <c r="H63" s="29" t="s">
        <v>43</v>
      </c>
      <c r="I63" s="30"/>
      <c r="J63" s="31" t="s">
        <v>43</v>
      </c>
      <c r="K63" s="31" t="s">
        <v>43</v>
      </c>
      <c r="L63" s="32"/>
      <c r="M63" s="33" t="str">
        <f>IF(ISBLANK(GPACIPatientList[[#This Row],[Assessment Start Period]]),"TBA",GPACIPatientList[[#This Row],[Assessment Start Period]]+364)</f>
        <v>TBA</v>
      </c>
      <c r="O63" s="34" t="s">
        <v>43</v>
      </c>
      <c r="P63" s="35" t="s">
        <v>43</v>
      </c>
      <c r="Q63" s="35" t="s">
        <v>43</v>
      </c>
      <c r="R63" s="35" t="s">
        <v>43</v>
      </c>
      <c r="S63" s="36">
        <f>SUM(VLOOKUP('Monitoring Sheet'!$O63,YesNo[],2,FALSE),VLOOKUP('Monitoring Sheet'!$P63,YesNo[],2,FALSE),VLOOKUP('Monitoring Sheet'!$Q63,YesNo[],2,FALSE),VLOOKUP('Monitoring Sheet'!$R63,YesNo[],2,FALSE))</f>
        <v>0</v>
      </c>
      <c r="T63" s="29" t="s">
        <v>29</v>
      </c>
      <c r="U63" s="36">
        <f>VLOOKUP(GPACIPatientList[[#This Row],[Jul-Sep]],QuarterlyStatus[],2,FALSE)</f>
        <v>0</v>
      </c>
      <c r="V63" s="37" t="s">
        <v>29</v>
      </c>
      <c r="W63" s="36">
        <f>VLOOKUP(GPACIPatientList[[#This Row],[Oct - Dec]],QuarterlyStatus[],2,FALSE)</f>
        <v>0</v>
      </c>
      <c r="X63" s="38" t="s">
        <v>29</v>
      </c>
      <c r="Y63" s="36">
        <f>VLOOKUP(GPACIPatientList[[#This Row],[Jan - Mar]],QuarterlyStatus[],2,FALSE)</f>
        <v>0</v>
      </c>
      <c r="Z63" s="37" t="s">
        <v>29</v>
      </c>
      <c r="AA63" s="39">
        <f>VLOOKUP(GPACIPatientList[[#This Row],[Apr - Jun]],QuarterlyStatus[],2,FALSE)</f>
        <v>0</v>
      </c>
    </row>
    <row r="64" spans="1:27" ht="24.95" customHeight="1">
      <c r="A64" s="26"/>
      <c r="B64" s="27"/>
      <c r="C64" s="28"/>
      <c r="D64" s="27"/>
      <c r="E64" s="26"/>
      <c r="F64" s="27"/>
      <c r="G64" s="26"/>
      <c r="H64" s="29" t="s">
        <v>43</v>
      </c>
      <c r="I64" s="30"/>
      <c r="J64" s="31" t="s">
        <v>43</v>
      </c>
      <c r="K64" s="31" t="s">
        <v>43</v>
      </c>
      <c r="L64" s="32"/>
      <c r="M64" s="33" t="str">
        <f>IF(ISBLANK(GPACIPatientList[[#This Row],[Assessment Start Period]]),"TBA",GPACIPatientList[[#This Row],[Assessment Start Period]]+364)</f>
        <v>TBA</v>
      </c>
      <c r="O64" s="34" t="s">
        <v>43</v>
      </c>
      <c r="P64" s="35" t="s">
        <v>43</v>
      </c>
      <c r="Q64" s="35" t="s">
        <v>43</v>
      </c>
      <c r="R64" s="35" t="s">
        <v>43</v>
      </c>
      <c r="S64" s="36">
        <f>SUM(VLOOKUP('Monitoring Sheet'!$O64,YesNo[],2,FALSE),VLOOKUP('Monitoring Sheet'!$P64,YesNo[],2,FALSE),VLOOKUP('Monitoring Sheet'!$Q64,YesNo[],2,FALSE),VLOOKUP('Monitoring Sheet'!$R64,YesNo[],2,FALSE))</f>
        <v>0</v>
      </c>
      <c r="T64" s="29" t="s">
        <v>29</v>
      </c>
      <c r="U64" s="36">
        <f>VLOOKUP(GPACIPatientList[[#This Row],[Jul-Sep]],QuarterlyStatus[],2,FALSE)</f>
        <v>0</v>
      </c>
      <c r="V64" s="37" t="s">
        <v>29</v>
      </c>
      <c r="W64" s="36">
        <f>VLOOKUP(GPACIPatientList[[#This Row],[Oct - Dec]],QuarterlyStatus[],2,FALSE)</f>
        <v>0</v>
      </c>
      <c r="X64" s="38" t="s">
        <v>29</v>
      </c>
      <c r="Y64" s="36">
        <f>VLOOKUP(GPACIPatientList[[#This Row],[Jan - Mar]],QuarterlyStatus[],2,FALSE)</f>
        <v>0</v>
      </c>
      <c r="Z64" s="37" t="s">
        <v>29</v>
      </c>
      <c r="AA64" s="39">
        <f>VLOOKUP(GPACIPatientList[[#This Row],[Apr - Jun]],QuarterlyStatus[],2,FALSE)</f>
        <v>0</v>
      </c>
    </row>
    <row r="65" spans="1:27" ht="24.95" customHeight="1">
      <c r="A65" s="26"/>
      <c r="B65" s="27"/>
      <c r="C65" s="28"/>
      <c r="D65" s="27"/>
      <c r="E65" s="26"/>
      <c r="F65" s="27"/>
      <c r="G65" s="26"/>
      <c r="H65" s="29" t="s">
        <v>43</v>
      </c>
      <c r="I65" s="30"/>
      <c r="J65" s="31" t="s">
        <v>43</v>
      </c>
      <c r="K65" s="31" t="s">
        <v>43</v>
      </c>
      <c r="L65" s="32"/>
      <c r="M65" s="33" t="str">
        <f>IF(ISBLANK(GPACIPatientList[[#This Row],[Assessment Start Period]]),"TBA",GPACIPatientList[[#This Row],[Assessment Start Period]]+364)</f>
        <v>TBA</v>
      </c>
      <c r="O65" s="34" t="s">
        <v>43</v>
      </c>
      <c r="P65" s="35" t="s">
        <v>43</v>
      </c>
      <c r="Q65" s="35" t="s">
        <v>43</v>
      </c>
      <c r="R65" s="35" t="s">
        <v>43</v>
      </c>
      <c r="S65" s="36">
        <f>SUM(VLOOKUP('Monitoring Sheet'!$O65,YesNo[],2,FALSE),VLOOKUP('Monitoring Sheet'!$P65,YesNo[],2,FALSE),VLOOKUP('Monitoring Sheet'!$Q65,YesNo[],2,FALSE),VLOOKUP('Monitoring Sheet'!$R65,YesNo[],2,FALSE))</f>
        <v>0</v>
      </c>
      <c r="T65" s="29" t="s">
        <v>29</v>
      </c>
      <c r="U65" s="36">
        <f>VLOOKUP(GPACIPatientList[[#This Row],[Jul-Sep]],QuarterlyStatus[],2,FALSE)</f>
        <v>0</v>
      </c>
      <c r="V65" s="37" t="s">
        <v>29</v>
      </c>
      <c r="W65" s="36">
        <f>VLOOKUP(GPACIPatientList[[#This Row],[Oct - Dec]],QuarterlyStatus[],2,FALSE)</f>
        <v>0</v>
      </c>
      <c r="X65" s="38" t="s">
        <v>29</v>
      </c>
      <c r="Y65" s="36">
        <f>VLOOKUP(GPACIPatientList[[#This Row],[Jan - Mar]],QuarterlyStatus[],2,FALSE)</f>
        <v>0</v>
      </c>
      <c r="Z65" s="37" t="s">
        <v>29</v>
      </c>
      <c r="AA65" s="39">
        <f>VLOOKUP(GPACIPatientList[[#This Row],[Apr - Jun]],QuarterlyStatus[],2,FALSE)</f>
        <v>0</v>
      </c>
    </row>
    <row r="66" spans="1:27" ht="24.95" customHeight="1">
      <c r="A66" s="26"/>
      <c r="B66" s="27"/>
      <c r="C66" s="28"/>
      <c r="D66" s="27"/>
      <c r="E66" s="26"/>
      <c r="F66" s="27"/>
      <c r="G66" s="26"/>
      <c r="H66" s="29" t="s">
        <v>43</v>
      </c>
      <c r="I66" s="30"/>
      <c r="J66" s="31" t="s">
        <v>43</v>
      </c>
      <c r="K66" s="31" t="s">
        <v>43</v>
      </c>
      <c r="L66" s="32"/>
      <c r="M66" s="33" t="str">
        <f>IF(ISBLANK(GPACIPatientList[[#This Row],[Assessment Start Period]]),"TBA",GPACIPatientList[[#This Row],[Assessment Start Period]]+364)</f>
        <v>TBA</v>
      </c>
      <c r="O66" s="34" t="s">
        <v>43</v>
      </c>
      <c r="P66" s="35" t="s">
        <v>43</v>
      </c>
      <c r="Q66" s="35" t="s">
        <v>43</v>
      </c>
      <c r="R66" s="35" t="s">
        <v>43</v>
      </c>
      <c r="S66" s="36">
        <f>SUM(VLOOKUP('Monitoring Sheet'!$O66,YesNo[],2,FALSE),VLOOKUP('Monitoring Sheet'!$P66,YesNo[],2,FALSE),VLOOKUP('Monitoring Sheet'!$Q66,YesNo[],2,FALSE),VLOOKUP('Monitoring Sheet'!$R66,YesNo[],2,FALSE))</f>
        <v>0</v>
      </c>
      <c r="T66" s="29" t="s">
        <v>29</v>
      </c>
      <c r="U66" s="36">
        <f>VLOOKUP(GPACIPatientList[[#This Row],[Jul-Sep]],QuarterlyStatus[],2,FALSE)</f>
        <v>0</v>
      </c>
      <c r="V66" s="37" t="s">
        <v>29</v>
      </c>
      <c r="W66" s="36">
        <f>VLOOKUP(GPACIPatientList[[#This Row],[Oct - Dec]],QuarterlyStatus[],2,FALSE)</f>
        <v>0</v>
      </c>
      <c r="X66" s="38" t="s">
        <v>29</v>
      </c>
      <c r="Y66" s="36">
        <f>VLOOKUP(GPACIPatientList[[#This Row],[Jan - Mar]],QuarterlyStatus[],2,FALSE)</f>
        <v>0</v>
      </c>
      <c r="Z66" s="37" t="s">
        <v>29</v>
      </c>
      <c r="AA66" s="39">
        <f>VLOOKUP(GPACIPatientList[[#This Row],[Apr - Jun]],QuarterlyStatus[],2,FALSE)</f>
        <v>0</v>
      </c>
    </row>
    <row r="67" spans="1:27" ht="24.95" customHeight="1">
      <c r="A67" s="26"/>
      <c r="B67" s="27"/>
      <c r="C67" s="28"/>
      <c r="D67" s="27"/>
      <c r="E67" s="26"/>
      <c r="F67" s="27"/>
      <c r="G67" s="26"/>
      <c r="H67" s="29" t="s">
        <v>43</v>
      </c>
      <c r="I67" s="30"/>
      <c r="J67" s="31" t="s">
        <v>43</v>
      </c>
      <c r="K67" s="31" t="s">
        <v>43</v>
      </c>
      <c r="L67" s="32"/>
      <c r="M67" s="33" t="str">
        <f>IF(ISBLANK(GPACIPatientList[[#This Row],[Assessment Start Period]]),"TBA",GPACIPatientList[[#This Row],[Assessment Start Period]]+364)</f>
        <v>TBA</v>
      </c>
      <c r="O67" s="34" t="s">
        <v>43</v>
      </c>
      <c r="P67" s="35" t="s">
        <v>43</v>
      </c>
      <c r="Q67" s="35" t="s">
        <v>43</v>
      </c>
      <c r="R67" s="35" t="s">
        <v>43</v>
      </c>
      <c r="S67" s="36">
        <f>SUM(VLOOKUP('Monitoring Sheet'!$O67,YesNo[],2,FALSE),VLOOKUP('Monitoring Sheet'!$P67,YesNo[],2,FALSE),VLOOKUP('Monitoring Sheet'!$Q67,YesNo[],2,FALSE),VLOOKUP('Monitoring Sheet'!$R67,YesNo[],2,FALSE))</f>
        <v>0</v>
      </c>
      <c r="T67" s="29" t="s">
        <v>29</v>
      </c>
      <c r="U67" s="36">
        <f>VLOOKUP(GPACIPatientList[[#This Row],[Jul-Sep]],QuarterlyStatus[],2,FALSE)</f>
        <v>0</v>
      </c>
      <c r="V67" s="37" t="s">
        <v>29</v>
      </c>
      <c r="W67" s="36">
        <f>VLOOKUP(GPACIPatientList[[#This Row],[Oct - Dec]],QuarterlyStatus[],2,FALSE)</f>
        <v>0</v>
      </c>
      <c r="X67" s="38" t="s">
        <v>29</v>
      </c>
      <c r="Y67" s="36">
        <f>VLOOKUP(GPACIPatientList[[#This Row],[Jan - Mar]],QuarterlyStatus[],2,FALSE)</f>
        <v>0</v>
      </c>
      <c r="Z67" s="37" t="s">
        <v>29</v>
      </c>
      <c r="AA67" s="39">
        <f>VLOOKUP(GPACIPatientList[[#This Row],[Apr - Jun]],QuarterlyStatus[],2,FALSE)</f>
        <v>0</v>
      </c>
    </row>
    <row r="68" spans="1:27" ht="24.95" customHeight="1">
      <c r="A68" s="26"/>
      <c r="B68" s="27"/>
      <c r="C68" s="28"/>
      <c r="D68" s="27"/>
      <c r="E68" s="26"/>
      <c r="F68" s="27"/>
      <c r="G68" s="26"/>
      <c r="H68" s="29" t="s">
        <v>43</v>
      </c>
      <c r="I68" s="30"/>
      <c r="J68" s="31" t="s">
        <v>43</v>
      </c>
      <c r="K68" s="31" t="s">
        <v>43</v>
      </c>
      <c r="L68" s="32"/>
      <c r="M68" s="33" t="str">
        <f>IF(ISBLANK(GPACIPatientList[[#This Row],[Assessment Start Period]]),"TBA",GPACIPatientList[[#This Row],[Assessment Start Period]]+364)</f>
        <v>TBA</v>
      </c>
      <c r="O68" s="34" t="s">
        <v>43</v>
      </c>
      <c r="P68" s="35" t="s">
        <v>43</v>
      </c>
      <c r="Q68" s="35" t="s">
        <v>43</v>
      </c>
      <c r="R68" s="35" t="s">
        <v>43</v>
      </c>
      <c r="S68" s="36">
        <f>SUM(VLOOKUP('Monitoring Sheet'!$O68,YesNo[],2,FALSE),VLOOKUP('Monitoring Sheet'!$P68,YesNo[],2,FALSE),VLOOKUP('Monitoring Sheet'!$Q68,YesNo[],2,FALSE),VLOOKUP('Monitoring Sheet'!$R68,YesNo[],2,FALSE))</f>
        <v>0</v>
      </c>
      <c r="T68" s="29" t="s">
        <v>29</v>
      </c>
      <c r="U68" s="36">
        <f>VLOOKUP(GPACIPatientList[[#This Row],[Jul-Sep]],QuarterlyStatus[],2,FALSE)</f>
        <v>0</v>
      </c>
      <c r="V68" s="37" t="s">
        <v>29</v>
      </c>
      <c r="W68" s="36">
        <f>VLOOKUP(GPACIPatientList[[#This Row],[Oct - Dec]],QuarterlyStatus[],2,FALSE)</f>
        <v>0</v>
      </c>
      <c r="X68" s="38" t="s">
        <v>29</v>
      </c>
      <c r="Y68" s="36">
        <f>VLOOKUP(GPACIPatientList[[#This Row],[Jan - Mar]],QuarterlyStatus[],2,FALSE)</f>
        <v>0</v>
      </c>
      <c r="Z68" s="37" t="s">
        <v>29</v>
      </c>
      <c r="AA68" s="39">
        <f>VLOOKUP(GPACIPatientList[[#This Row],[Apr - Jun]],QuarterlyStatus[],2,FALSE)</f>
        <v>0</v>
      </c>
    </row>
    <row r="69" spans="1:27" ht="24.95" customHeight="1">
      <c r="A69" s="26"/>
      <c r="B69" s="27"/>
      <c r="C69" s="28"/>
      <c r="D69" s="27"/>
      <c r="E69" s="26"/>
      <c r="F69" s="27"/>
      <c r="G69" s="26"/>
      <c r="H69" s="29" t="s">
        <v>43</v>
      </c>
      <c r="I69" s="30"/>
      <c r="J69" s="31" t="s">
        <v>43</v>
      </c>
      <c r="K69" s="31" t="s">
        <v>43</v>
      </c>
      <c r="L69" s="32"/>
      <c r="M69" s="33" t="str">
        <f>IF(ISBLANK(GPACIPatientList[[#This Row],[Assessment Start Period]]),"TBA",GPACIPatientList[[#This Row],[Assessment Start Period]]+364)</f>
        <v>TBA</v>
      </c>
      <c r="O69" s="34" t="s">
        <v>43</v>
      </c>
      <c r="P69" s="35" t="s">
        <v>43</v>
      </c>
      <c r="Q69" s="35" t="s">
        <v>43</v>
      </c>
      <c r="R69" s="35" t="s">
        <v>43</v>
      </c>
      <c r="S69" s="36">
        <f>SUM(VLOOKUP('Monitoring Sheet'!$O69,YesNo[],2,FALSE),VLOOKUP('Monitoring Sheet'!$P69,YesNo[],2,FALSE),VLOOKUP('Monitoring Sheet'!$Q69,YesNo[],2,FALSE),VLOOKUP('Monitoring Sheet'!$R69,YesNo[],2,FALSE))</f>
        <v>0</v>
      </c>
      <c r="T69" s="29" t="s">
        <v>29</v>
      </c>
      <c r="U69" s="36">
        <f>VLOOKUP(GPACIPatientList[[#This Row],[Jul-Sep]],QuarterlyStatus[],2,FALSE)</f>
        <v>0</v>
      </c>
      <c r="V69" s="37" t="s">
        <v>29</v>
      </c>
      <c r="W69" s="36">
        <f>VLOOKUP(GPACIPatientList[[#This Row],[Oct - Dec]],QuarterlyStatus[],2,FALSE)</f>
        <v>0</v>
      </c>
      <c r="X69" s="38" t="s">
        <v>29</v>
      </c>
      <c r="Y69" s="36">
        <f>VLOOKUP(GPACIPatientList[[#This Row],[Jan - Mar]],QuarterlyStatus[],2,FALSE)</f>
        <v>0</v>
      </c>
      <c r="Z69" s="37" t="s">
        <v>29</v>
      </c>
      <c r="AA69" s="39">
        <f>VLOOKUP(GPACIPatientList[[#This Row],[Apr - Jun]],QuarterlyStatus[],2,FALSE)</f>
        <v>0</v>
      </c>
    </row>
    <row r="70" spans="1:27" ht="24.95" customHeight="1">
      <c r="A70" s="26"/>
      <c r="B70" s="27"/>
      <c r="C70" s="28"/>
      <c r="D70" s="27"/>
      <c r="E70" s="26"/>
      <c r="F70" s="27"/>
      <c r="G70" s="26"/>
      <c r="H70" s="29" t="s">
        <v>43</v>
      </c>
      <c r="I70" s="30"/>
      <c r="J70" s="31" t="s">
        <v>43</v>
      </c>
      <c r="K70" s="31" t="s">
        <v>43</v>
      </c>
      <c r="L70" s="32"/>
      <c r="M70" s="33" t="str">
        <f>IF(ISBLANK(GPACIPatientList[[#This Row],[Assessment Start Period]]),"TBA",GPACIPatientList[[#This Row],[Assessment Start Period]]+364)</f>
        <v>TBA</v>
      </c>
      <c r="O70" s="34" t="s">
        <v>43</v>
      </c>
      <c r="P70" s="35" t="s">
        <v>43</v>
      </c>
      <c r="Q70" s="35" t="s">
        <v>43</v>
      </c>
      <c r="R70" s="35" t="s">
        <v>43</v>
      </c>
      <c r="S70" s="36">
        <f>SUM(VLOOKUP('Monitoring Sheet'!$O70,YesNo[],2,FALSE),VLOOKUP('Monitoring Sheet'!$P70,YesNo[],2,FALSE),VLOOKUP('Monitoring Sheet'!$Q70,YesNo[],2,FALSE),VLOOKUP('Monitoring Sheet'!$R70,YesNo[],2,FALSE))</f>
        <v>0</v>
      </c>
      <c r="T70" s="29" t="s">
        <v>29</v>
      </c>
      <c r="U70" s="36">
        <f>VLOOKUP(GPACIPatientList[[#This Row],[Jul-Sep]],QuarterlyStatus[],2,FALSE)</f>
        <v>0</v>
      </c>
      <c r="V70" s="37" t="s">
        <v>29</v>
      </c>
      <c r="W70" s="36">
        <f>VLOOKUP(GPACIPatientList[[#This Row],[Oct - Dec]],QuarterlyStatus[],2,FALSE)</f>
        <v>0</v>
      </c>
      <c r="X70" s="38" t="s">
        <v>29</v>
      </c>
      <c r="Y70" s="36">
        <f>VLOOKUP(GPACIPatientList[[#This Row],[Jan - Mar]],QuarterlyStatus[],2,FALSE)</f>
        <v>0</v>
      </c>
      <c r="Z70" s="37" t="s">
        <v>29</v>
      </c>
      <c r="AA70" s="39">
        <f>VLOOKUP(GPACIPatientList[[#This Row],[Apr - Jun]],QuarterlyStatus[],2,FALSE)</f>
        <v>0</v>
      </c>
    </row>
    <row r="71" spans="1:27" ht="24.95" customHeight="1">
      <c r="A71" s="26"/>
      <c r="B71" s="27"/>
      <c r="C71" s="28"/>
      <c r="D71" s="27"/>
      <c r="E71" s="26"/>
      <c r="F71" s="27"/>
      <c r="G71" s="26"/>
      <c r="H71" s="29" t="s">
        <v>43</v>
      </c>
      <c r="I71" s="30"/>
      <c r="J71" s="31" t="s">
        <v>43</v>
      </c>
      <c r="K71" s="31" t="s">
        <v>43</v>
      </c>
      <c r="L71" s="32"/>
      <c r="M71" s="33" t="str">
        <f>IF(ISBLANK(GPACIPatientList[[#This Row],[Assessment Start Period]]),"TBA",GPACIPatientList[[#This Row],[Assessment Start Period]]+364)</f>
        <v>TBA</v>
      </c>
      <c r="O71" s="34" t="s">
        <v>43</v>
      </c>
      <c r="P71" s="35" t="s">
        <v>43</v>
      </c>
      <c r="Q71" s="35" t="s">
        <v>43</v>
      </c>
      <c r="R71" s="35" t="s">
        <v>43</v>
      </c>
      <c r="S71" s="36">
        <f>SUM(VLOOKUP('Monitoring Sheet'!$O71,YesNo[],2,FALSE),VLOOKUP('Monitoring Sheet'!$P71,YesNo[],2,FALSE),VLOOKUP('Monitoring Sheet'!$Q71,YesNo[],2,FALSE),VLOOKUP('Monitoring Sheet'!$R71,YesNo[],2,FALSE))</f>
        <v>0</v>
      </c>
      <c r="T71" s="29" t="s">
        <v>29</v>
      </c>
      <c r="U71" s="36">
        <f>VLOOKUP(GPACIPatientList[[#This Row],[Jul-Sep]],QuarterlyStatus[],2,FALSE)</f>
        <v>0</v>
      </c>
      <c r="V71" s="37" t="s">
        <v>29</v>
      </c>
      <c r="W71" s="36">
        <f>VLOOKUP(GPACIPatientList[[#This Row],[Oct - Dec]],QuarterlyStatus[],2,FALSE)</f>
        <v>0</v>
      </c>
      <c r="X71" s="38" t="s">
        <v>29</v>
      </c>
      <c r="Y71" s="36">
        <f>VLOOKUP(GPACIPatientList[[#This Row],[Jan - Mar]],QuarterlyStatus[],2,FALSE)</f>
        <v>0</v>
      </c>
      <c r="Z71" s="37" t="s">
        <v>29</v>
      </c>
      <c r="AA71" s="39">
        <f>VLOOKUP(GPACIPatientList[[#This Row],[Apr - Jun]],QuarterlyStatus[],2,FALSE)</f>
        <v>0</v>
      </c>
    </row>
    <row r="72" spans="1:27" ht="24.95" customHeight="1">
      <c r="A72" s="26"/>
      <c r="B72" s="27"/>
      <c r="C72" s="28"/>
      <c r="D72" s="27"/>
      <c r="E72" s="26"/>
      <c r="F72" s="27"/>
      <c r="G72" s="26"/>
      <c r="H72" s="29" t="s">
        <v>43</v>
      </c>
      <c r="I72" s="30"/>
      <c r="J72" s="31" t="s">
        <v>43</v>
      </c>
      <c r="K72" s="31" t="s">
        <v>43</v>
      </c>
      <c r="L72" s="32"/>
      <c r="M72" s="33" t="str">
        <f>IF(ISBLANK(GPACIPatientList[[#This Row],[Assessment Start Period]]),"TBA",GPACIPatientList[[#This Row],[Assessment Start Period]]+364)</f>
        <v>TBA</v>
      </c>
      <c r="O72" s="34" t="s">
        <v>43</v>
      </c>
      <c r="P72" s="35" t="s">
        <v>43</v>
      </c>
      <c r="Q72" s="35" t="s">
        <v>43</v>
      </c>
      <c r="R72" s="35" t="s">
        <v>43</v>
      </c>
      <c r="S72" s="36">
        <f>SUM(VLOOKUP('Monitoring Sheet'!$O72,YesNo[],2,FALSE),VLOOKUP('Monitoring Sheet'!$P72,YesNo[],2,FALSE),VLOOKUP('Monitoring Sheet'!$Q72,YesNo[],2,FALSE),VLOOKUP('Monitoring Sheet'!$R72,YesNo[],2,FALSE))</f>
        <v>0</v>
      </c>
      <c r="T72" s="29" t="s">
        <v>29</v>
      </c>
      <c r="U72" s="36">
        <f>VLOOKUP(GPACIPatientList[[#This Row],[Jul-Sep]],QuarterlyStatus[],2,FALSE)</f>
        <v>0</v>
      </c>
      <c r="V72" s="37" t="s">
        <v>29</v>
      </c>
      <c r="W72" s="36">
        <f>VLOOKUP(GPACIPatientList[[#This Row],[Oct - Dec]],QuarterlyStatus[],2,FALSE)</f>
        <v>0</v>
      </c>
      <c r="X72" s="38" t="s">
        <v>29</v>
      </c>
      <c r="Y72" s="36">
        <f>VLOOKUP(GPACIPatientList[[#This Row],[Jan - Mar]],QuarterlyStatus[],2,FALSE)</f>
        <v>0</v>
      </c>
      <c r="Z72" s="37" t="s">
        <v>29</v>
      </c>
      <c r="AA72" s="39">
        <f>VLOOKUP(GPACIPatientList[[#This Row],[Apr - Jun]],QuarterlyStatus[],2,FALSE)</f>
        <v>0</v>
      </c>
    </row>
    <row r="73" spans="1:27" ht="24.95" customHeight="1">
      <c r="A73" s="26"/>
      <c r="B73" s="27"/>
      <c r="C73" s="28"/>
      <c r="D73" s="27"/>
      <c r="E73" s="26"/>
      <c r="F73" s="27"/>
      <c r="G73" s="26"/>
      <c r="H73" s="29" t="s">
        <v>43</v>
      </c>
      <c r="I73" s="30"/>
      <c r="J73" s="31" t="s">
        <v>43</v>
      </c>
      <c r="K73" s="31" t="s">
        <v>43</v>
      </c>
      <c r="L73" s="32"/>
      <c r="M73" s="33" t="str">
        <f>IF(ISBLANK(GPACIPatientList[[#This Row],[Assessment Start Period]]),"TBA",GPACIPatientList[[#This Row],[Assessment Start Period]]+364)</f>
        <v>TBA</v>
      </c>
      <c r="O73" s="34" t="s">
        <v>43</v>
      </c>
      <c r="P73" s="35" t="s">
        <v>43</v>
      </c>
      <c r="Q73" s="35" t="s">
        <v>43</v>
      </c>
      <c r="R73" s="35" t="s">
        <v>43</v>
      </c>
      <c r="S73" s="36">
        <f>SUM(VLOOKUP('Monitoring Sheet'!$O73,YesNo[],2,FALSE),VLOOKUP('Monitoring Sheet'!$P73,YesNo[],2,FALSE),VLOOKUP('Monitoring Sheet'!$Q73,YesNo[],2,FALSE),VLOOKUP('Monitoring Sheet'!$R73,YesNo[],2,FALSE))</f>
        <v>0</v>
      </c>
      <c r="T73" s="29" t="s">
        <v>29</v>
      </c>
      <c r="U73" s="36">
        <f>VLOOKUP(GPACIPatientList[[#This Row],[Jul-Sep]],QuarterlyStatus[],2,FALSE)</f>
        <v>0</v>
      </c>
      <c r="V73" s="37" t="s">
        <v>29</v>
      </c>
      <c r="W73" s="36">
        <f>VLOOKUP(GPACIPatientList[[#This Row],[Oct - Dec]],QuarterlyStatus[],2,FALSE)</f>
        <v>0</v>
      </c>
      <c r="X73" s="38" t="s">
        <v>29</v>
      </c>
      <c r="Y73" s="36">
        <f>VLOOKUP(GPACIPatientList[[#This Row],[Jan - Mar]],QuarterlyStatus[],2,FALSE)</f>
        <v>0</v>
      </c>
      <c r="Z73" s="37" t="s">
        <v>29</v>
      </c>
      <c r="AA73" s="39">
        <f>VLOOKUP(GPACIPatientList[[#This Row],[Apr - Jun]],QuarterlyStatus[],2,FALSE)</f>
        <v>0</v>
      </c>
    </row>
    <row r="74" spans="1:27" ht="24.95" customHeight="1">
      <c r="A74" s="26"/>
      <c r="B74" s="27"/>
      <c r="C74" s="28"/>
      <c r="D74" s="27"/>
      <c r="E74" s="26"/>
      <c r="F74" s="27"/>
      <c r="G74" s="26"/>
      <c r="H74" s="29" t="s">
        <v>43</v>
      </c>
      <c r="I74" s="30"/>
      <c r="J74" s="31" t="s">
        <v>43</v>
      </c>
      <c r="K74" s="31" t="s">
        <v>43</v>
      </c>
      <c r="L74" s="32"/>
      <c r="M74" s="33" t="str">
        <f>IF(ISBLANK(GPACIPatientList[[#This Row],[Assessment Start Period]]),"TBA",GPACIPatientList[[#This Row],[Assessment Start Period]]+364)</f>
        <v>TBA</v>
      </c>
      <c r="O74" s="34" t="s">
        <v>43</v>
      </c>
      <c r="P74" s="35" t="s">
        <v>43</v>
      </c>
      <c r="Q74" s="35" t="s">
        <v>43</v>
      </c>
      <c r="R74" s="35" t="s">
        <v>43</v>
      </c>
      <c r="S74" s="36">
        <f>SUM(VLOOKUP('Monitoring Sheet'!$O74,YesNo[],2,FALSE),VLOOKUP('Monitoring Sheet'!$P74,YesNo[],2,FALSE),VLOOKUP('Monitoring Sheet'!$Q74,YesNo[],2,FALSE),VLOOKUP('Monitoring Sheet'!$R74,YesNo[],2,FALSE))</f>
        <v>0</v>
      </c>
      <c r="T74" s="29" t="s">
        <v>29</v>
      </c>
      <c r="U74" s="36">
        <f>VLOOKUP(GPACIPatientList[[#This Row],[Jul-Sep]],QuarterlyStatus[],2,FALSE)</f>
        <v>0</v>
      </c>
      <c r="V74" s="37" t="s">
        <v>29</v>
      </c>
      <c r="W74" s="36">
        <f>VLOOKUP(GPACIPatientList[[#This Row],[Oct - Dec]],QuarterlyStatus[],2,FALSE)</f>
        <v>0</v>
      </c>
      <c r="X74" s="38" t="s">
        <v>29</v>
      </c>
      <c r="Y74" s="36">
        <f>VLOOKUP(GPACIPatientList[[#This Row],[Jan - Mar]],QuarterlyStatus[],2,FALSE)</f>
        <v>0</v>
      </c>
      <c r="Z74" s="37" t="s">
        <v>29</v>
      </c>
      <c r="AA74" s="39">
        <f>VLOOKUP(GPACIPatientList[[#This Row],[Apr - Jun]],QuarterlyStatus[],2,FALSE)</f>
        <v>0</v>
      </c>
    </row>
    <row r="75" spans="1:27" ht="24.95" customHeight="1">
      <c r="A75" s="26"/>
      <c r="B75" s="27"/>
      <c r="C75" s="28"/>
      <c r="D75" s="27"/>
      <c r="E75" s="26"/>
      <c r="F75" s="27"/>
      <c r="G75" s="26"/>
      <c r="H75" s="29" t="s">
        <v>43</v>
      </c>
      <c r="I75" s="30"/>
      <c r="J75" s="31" t="s">
        <v>43</v>
      </c>
      <c r="K75" s="31" t="s">
        <v>43</v>
      </c>
      <c r="L75" s="32"/>
      <c r="M75" s="33" t="str">
        <f>IF(ISBLANK(GPACIPatientList[[#This Row],[Assessment Start Period]]),"TBA",GPACIPatientList[[#This Row],[Assessment Start Period]]+364)</f>
        <v>TBA</v>
      </c>
      <c r="O75" s="34" t="s">
        <v>43</v>
      </c>
      <c r="P75" s="35" t="s">
        <v>43</v>
      </c>
      <c r="Q75" s="35" t="s">
        <v>43</v>
      </c>
      <c r="R75" s="35" t="s">
        <v>43</v>
      </c>
      <c r="S75" s="36">
        <f>SUM(VLOOKUP('Monitoring Sheet'!$O75,YesNo[],2,FALSE),VLOOKUP('Monitoring Sheet'!$P75,YesNo[],2,FALSE),VLOOKUP('Monitoring Sheet'!$Q75,YesNo[],2,FALSE),VLOOKUP('Monitoring Sheet'!$R75,YesNo[],2,FALSE))</f>
        <v>0</v>
      </c>
      <c r="T75" s="29" t="s">
        <v>29</v>
      </c>
      <c r="U75" s="36">
        <f>VLOOKUP(GPACIPatientList[[#This Row],[Jul-Sep]],QuarterlyStatus[],2,FALSE)</f>
        <v>0</v>
      </c>
      <c r="V75" s="37" t="s">
        <v>29</v>
      </c>
      <c r="W75" s="36">
        <f>VLOOKUP(GPACIPatientList[[#This Row],[Oct - Dec]],QuarterlyStatus[],2,FALSE)</f>
        <v>0</v>
      </c>
      <c r="X75" s="38" t="s">
        <v>29</v>
      </c>
      <c r="Y75" s="36">
        <f>VLOOKUP(GPACIPatientList[[#This Row],[Jan - Mar]],QuarterlyStatus[],2,FALSE)</f>
        <v>0</v>
      </c>
      <c r="Z75" s="37" t="s">
        <v>29</v>
      </c>
      <c r="AA75" s="39">
        <f>VLOOKUP(GPACIPatientList[[#This Row],[Apr - Jun]],QuarterlyStatus[],2,FALSE)</f>
        <v>0</v>
      </c>
    </row>
    <row r="76" spans="1:27" ht="24.95" customHeight="1">
      <c r="A76" s="26"/>
      <c r="B76" s="27"/>
      <c r="C76" s="28"/>
      <c r="D76" s="27"/>
      <c r="E76" s="26"/>
      <c r="F76" s="27"/>
      <c r="G76" s="26"/>
      <c r="H76" s="29" t="s">
        <v>43</v>
      </c>
      <c r="I76" s="30"/>
      <c r="J76" s="31" t="s">
        <v>43</v>
      </c>
      <c r="K76" s="31" t="s">
        <v>43</v>
      </c>
      <c r="L76" s="32"/>
      <c r="M76" s="33" t="str">
        <f>IF(ISBLANK(GPACIPatientList[[#This Row],[Assessment Start Period]]),"TBA",GPACIPatientList[[#This Row],[Assessment Start Period]]+364)</f>
        <v>TBA</v>
      </c>
      <c r="O76" s="34" t="s">
        <v>43</v>
      </c>
      <c r="P76" s="35" t="s">
        <v>43</v>
      </c>
      <c r="Q76" s="35" t="s">
        <v>43</v>
      </c>
      <c r="R76" s="35" t="s">
        <v>43</v>
      </c>
      <c r="S76" s="36">
        <f>SUM(VLOOKUP('Monitoring Sheet'!$O76,YesNo[],2,FALSE),VLOOKUP('Monitoring Sheet'!$P76,YesNo[],2,FALSE),VLOOKUP('Monitoring Sheet'!$Q76,YesNo[],2,FALSE),VLOOKUP('Monitoring Sheet'!$R76,YesNo[],2,FALSE))</f>
        <v>0</v>
      </c>
      <c r="T76" s="29" t="s">
        <v>29</v>
      </c>
      <c r="U76" s="36">
        <f>VLOOKUP(GPACIPatientList[[#This Row],[Jul-Sep]],QuarterlyStatus[],2,FALSE)</f>
        <v>0</v>
      </c>
      <c r="V76" s="37" t="s">
        <v>29</v>
      </c>
      <c r="W76" s="36">
        <f>VLOOKUP(GPACIPatientList[[#This Row],[Oct - Dec]],QuarterlyStatus[],2,FALSE)</f>
        <v>0</v>
      </c>
      <c r="X76" s="38" t="s">
        <v>29</v>
      </c>
      <c r="Y76" s="36">
        <f>VLOOKUP(GPACIPatientList[[#This Row],[Jan - Mar]],QuarterlyStatus[],2,FALSE)</f>
        <v>0</v>
      </c>
      <c r="Z76" s="37" t="s">
        <v>29</v>
      </c>
      <c r="AA76" s="39">
        <f>VLOOKUP(GPACIPatientList[[#This Row],[Apr - Jun]],QuarterlyStatus[],2,FALSE)</f>
        <v>0</v>
      </c>
    </row>
    <row r="77" spans="1:27" ht="24.95" customHeight="1">
      <c r="A77" s="26"/>
      <c r="B77" s="27"/>
      <c r="C77" s="28"/>
      <c r="D77" s="27"/>
      <c r="E77" s="26"/>
      <c r="F77" s="27"/>
      <c r="G77" s="26"/>
      <c r="H77" s="29" t="s">
        <v>43</v>
      </c>
      <c r="I77" s="30"/>
      <c r="J77" s="31" t="s">
        <v>43</v>
      </c>
      <c r="K77" s="31" t="s">
        <v>43</v>
      </c>
      <c r="L77" s="32"/>
      <c r="M77" s="33" t="str">
        <f>IF(ISBLANK(GPACIPatientList[[#This Row],[Assessment Start Period]]),"TBA",GPACIPatientList[[#This Row],[Assessment Start Period]]+364)</f>
        <v>TBA</v>
      </c>
      <c r="O77" s="34" t="s">
        <v>43</v>
      </c>
      <c r="P77" s="35" t="s">
        <v>43</v>
      </c>
      <c r="Q77" s="35" t="s">
        <v>43</v>
      </c>
      <c r="R77" s="35" t="s">
        <v>43</v>
      </c>
      <c r="S77" s="36">
        <f>SUM(VLOOKUP('Monitoring Sheet'!$O77,YesNo[],2,FALSE),VLOOKUP('Monitoring Sheet'!$P77,YesNo[],2,FALSE),VLOOKUP('Monitoring Sheet'!$Q77,YesNo[],2,FALSE),VLOOKUP('Monitoring Sheet'!$R77,YesNo[],2,FALSE))</f>
        <v>0</v>
      </c>
      <c r="T77" s="29" t="s">
        <v>29</v>
      </c>
      <c r="U77" s="36">
        <f>VLOOKUP(GPACIPatientList[[#This Row],[Jul-Sep]],QuarterlyStatus[],2,FALSE)</f>
        <v>0</v>
      </c>
      <c r="V77" s="37" t="s">
        <v>29</v>
      </c>
      <c r="W77" s="36">
        <f>VLOOKUP(GPACIPatientList[[#This Row],[Oct - Dec]],QuarterlyStatus[],2,FALSE)</f>
        <v>0</v>
      </c>
      <c r="X77" s="38" t="s">
        <v>29</v>
      </c>
      <c r="Y77" s="36">
        <f>VLOOKUP(GPACIPatientList[[#This Row],[Jan - Mar]],QuarterlyStatus[],2,FALSE)</f>
        <v>0</v>
      </c>
      <c r="Z77" s="37" t="s">
        <v>29</v>
      </c>
      <c r="AA77" s="39">
        <f>VLOOKUP(GPACIPatientList[[#This Row],[Apr - Jun]],QuarterlyStatus[],2,FALSE)</f>
        <v>0</v>
      </c>
    </row>
    <row r="78" spans="1:27" ht="24.95" customHeight="1">
      <c r="A78" s="26"/>
      <c r="B78" s="27"/>
      <c r="C78" s="28"/>
      <c r="D78" s="27"/>
      <c r="E78" s="26"/>
      <c r="F78" s="27"/>
      <c r="G78" s="26"/>
      <c r="H78" s="29" t="s">
        <v>43</v>
      </c>
      <c r="I78" s="30"/>
      <c r="J78" s="31" t="s">
        <v>43</v>
      </c>
      <c r="K78" s="31" t="s">
        <v>43</v>
      </c>
      <c r="L78" s="32"/>
      <c r="M78" s="33" t="str">
        <f>IF(ISBLANK(GPACIPatientList[[#This Row],[Assessment Start Period]]),"TBA",GPACIPatientList[[#This Row],[Assessment Start Period]]+364)</f>
        <v>TBA</v>
      </c>
      <c r="O78" s="34" t="s">
        <v>43</v>
      </c>
      <c r="P78" s="35" t="s">
        <v>43</v>
      </c>
      <c r="Q78" s="35" t="s">
        <v>43</v>
      </c>
      <c r="R78" s="35" t="s">
        <v>43</v>
      </c>
      <c r="S78" s="36">
        <f>SUM(VLOOKUP('Monitoring Sheet'!$O78,YesNo[],2,FALSE),VLOOKUP('Monitoring Sheet'!$P78,YesNo[],2,FALSE),VLOOKUP('Monitoring Sheet'!$Q78,YesNo[],2,FALSE),VLOOKUP('Monitoring Sheet'!$R78,YesNo[],2,FALSE))</f>
        <v>0</v>
      </c>
      <c r="T78" s="29" t="s">
        <v>29</v>
      </c>
      <c r="U78" s="36">
        <f>VLOOKUP(GPACIPatientList[[#This Row],[Jul-Sep]],QuarterlyStatus[],2,FALSE)</f>
        <v>0</v>
      </c>
      <c r="V78" s="37" t="s">
        <v>29</v>
      </c>
      <c r="W78" s="36">
        <f>VLOOKUP(GPACIPatientList[[#This Row],[Oct - Dec]],QuarterlyStatus[],2,FALSE)</f>
        <v>0</v>
      </c>
      <c r="X78" s="38" t="s">
        <v>29</v>
      </c>
      <c r="Y78" s="36">
        <f>VLOOKUP(GPACIPatientList[[#This Row],[Jan - Mar]],QuarterlyStatus[],2,FALSE)</f>
        <v>0</v>
      </c>
      <c r="Z78" s="37" t="s">
        <v>29</v>
      </c>
      <c r="AA78" s="39">
        <f>VLOOKUP(GPACIPatientList[[#This Row],[Apr - Jun]],QuarterlyStatus[],2,FALSE)</f>
        <v>0</v>
      </c>
    </row>
    <row r="79" spans="1:27" ht="24.95" customHeight="1">
      <c r="A79" s="26"/>
      <c r="B79" s="27"/>
      <c r="C79" s="28"/>
      <c r="D79" s="27"/>
      <c r="E79" s="26"/>
      <c r="F79" s="27"/>
      <c r="G79" s="26"/>
      <c r="H79" s="29" t="s">
        <v>43</v>
      </c>
      <c r="I79" s="30"/>
      <c r="J79" s="31" t="s">
        <v>43</v>
      </c>
      <c r="K79" s="31" t="s">
        <v>43</v>
      </c>
      <c r="L79" s="32"/>
      <c r="M79" s="33" t="str">
        <f>IF(ISBLANK(GPACIPatientList[[#This Row],[Assessment Start Period]]),"TBA",GPACIPatientList[[#This Row],[Assessment Start Period]]+364)</f>
        <v>TBA</v>
      </c>
      <c r="O79" s="34" t="s">
        <v>43</v>
      </c>
      <c r="P79" s="35" t="s">
        <v>43</v>
      </c>
      <c r="Q79" s="35" t="s">
        <v>43</v>
      </c>
      <c r="R79" s="35" t="s">
        <v>43</v>
      </c>
      <c r="S79" s="36">
        <f>SUM(VLOOKUP('Monitoring Sheet'!$O79,YesNo[],2,FALSE),VLOOKUP('Monitoring Sheet'!$P79,YesNo[],2,FALSE),VLOOKUP('Monitoring Sheet'!$Q79,YesNo[],2,FALSE),VLOOKUP('Monitoring Sheet'!$R79,YesNo[],2,FALSE))</f>
        <v>0</v>
      </c>
      <c r="T79" s="29" t="s">
        <v>29</v>
      </c>
      <c r="U79" s="36">
        <f>VLOOKUP(GPACIPatientList[[#This Row],[Jul-Sep]],QuarterlyStatus[],2,FALSE)</f>
        <v>0</v>
      </c>
      <c r="V79" s="37" t="s">
        <v>29</v>
      </c>
      <c r="W79" s="36">
        <f>VLOOKUP(GPACIPatientList[[#This Row],[Oct - Dec]],QuarterlyStatus[],2,FALSE)</f>
        <v>0</v>
      </c>
      <c r="X79" s="38" t="s">
        <v>29</v>
      </c>
      <c r="Y79" s="36">
        <f>VLOOKUP(GPACIPatientList[[#This Row],[Jan - Mar]],QuarterlyStatus[],2,FALSE)</f>
        <v>0</v>
      </c>
      <c r="Z79" s="37" t="s">
        <v>29</v>
      </c>
      <c r="AA79" s="39">
        <f>VLOOKUP(GPACIPatientList[[#This Row],[Apr - Jun]],QuarterlyStatus[],2,FALSE)</f>
        <v>0</v>
      </c>
    </row>
    <row r="80" spans="1:27" ht="24.95" customHeight="1">
      <c r="A80" s="26"/>
      <c r="B80" s="27"/>
      <c r="C80" s="28"/>
      <c r="D80" s="27"/>
      <c r="E80" s="26"/>
      <c r="F80" s="27"/>
      <c r="G80" s="26"/>
      <c r="H80" s="29" t="s">
        <v>43</v>
      </c>
      <c r="I80" s="30"/>
      <c r="J80" s="31" t="s">
        <v>43</v>
      </c>
      <c r="K80" s="31" t="s">
        <v>43</v>
      </c>
      <c r="L80" s="32"/>
      <c r="M80" s="33" t="str">
        <f>IF(ISBLANK(GPACIPatientList[[#This Row],[Assessment Start Period]]),"TBA",GPACIPatientList[[#This Row],[Assessment Start Period]]+364)</f>
        <v>TBA</v>
      </c>
      <c r="O80" s="34" t="s">
        <v>43</v>
      </c>
      <c r="P80" s="35" t="s">
        <v>43</v>
      </c>
      <c r="Q80" s="35" t="s">
        <v>43</v>
      </c>
      <c r="R80" s="35" t="s">
        <v>43</v>
      </c>
      <c r="S80" s="36">
        <f>SUM(VLOOKUP('Monitoring Sheet'!$O80,YesNo[],2,FALSE),VLOOKUP('Monitoring Sheet'!$P80,YesNo[],2,FALSE),VLOOKUP('Monitoring Sheet'!$Q80,YesNo[],2,FALSE),VLOOKUP('Monitoring Sheet'!$R80,YesNo[],2,FALSE))</f>
        <v>0</v>
      </c>
      <c r="T80" s="29" t="s">
        <v>29</v>
      </c>
      <c r="U80" s="36">
        <f>VLOOKUP(GPACIPatientList[[#This Row],[Jul-Sep]],QuarterlyStatus[],2,FALSE)</f>
        <v>0</v>
      </c>
      <c r="V80" s="37" t="s">
        <v>29</v>
      </c>
      <c r="W80" s="36">
        <f>VLOOKUP(GPACIPatientList[[#This Row],[Oct - Dec]],QuarterlyStatus[],2,FALSE)</f>
        <v>0</v>
      </c>
      <c r="X80" s="38" t="s">
        <v>29</v>
      </c>
      <c r="Y80" s="36">
        <f>VLOOKUP(GPACIPatientList[[#This Row],[Jan - Mar]],QuarterlyStatus[],2,FALSE)</f>
        <v>0</v>
      </c>
      <c r="Z80" s="37" t="s">
        <v>29</v>
      </c>
      <c r="AA80" s="39">
        <f>VLOOKUP(GPACIPatientList[[#This Row],[Apr - Jun]],QuarterlyStatus[],2,FALSE)</f>
        <v>0</v>
      </c>
    </row>
    <row r="81" spans="1:27" ht="24.95" customHeight="1">
      <c r="A81" s="26"/>
      <c r="B81" s="27"/>
      <c r="C81" s="28"/>
      <c r="D81" s="27"/>
      <c r="E81" s="26"/>
      <c r="F81" s="27"/>
      <c r="G81" s="26"/>
      <c r="H81" s="29" t="s">
        <v>43</v>
      </c>
      <c r="I81" s="30"/>
      <c r="J81" s="31" t="s">
        <v>43</v>
      </c>
      <c r="K81" s="31" t="s">
        <v>43</v>
      </c>
      <c r="L81" s="32"/>
      <c r="M81" s="33" t="str">
        <f>IF(ISBLANK(GPACIPatientList[[#This Row],[Assessment Start Period]]),"TBA",GPACIPatientList[[#This Row],[Assessment Start Period]]+364)</f>
        <v>TBA</v>
      </c>
      <c r="O81" s="34" t="s">
        <v>43</v>
      </c>
      <c r="P81" s="35" t="s">
        <v>43</v>
      </c>
      <c r="Q81" s="35" t="s">
        <v>43</v>
      </c>
      <c r="R81" s="35" t="s">
        <v>43</v>
      </c>
      <c r="S81" s="36">
        <f>SUM(VLOOKUP('Monitoring Sheet'!$O81,YesNo[],2,FALSE),VLOOKUP('Monitoring Sheet'!$P81,YesNo[],2,FALSE),VLOOKUP('Monitoring Sheet'!$Q81,YesNo[],2,FALSE),VLOOKUP('Monitoring Sheet'!$R81,YesNo[],2,FALSE))</f>
        <v>0</v>
      </c>
      <c r="T81" s="29" t="s">
        <v>29</v>
      </c>
      <c r="U81" s="36">
        <f>VLOOKUP(GPACIPatientList[[#This Row],[Jul-Sep]],QuarterlyStatus[],2,FALSE)</f>
        <v>0</v>
      </c>
      <c r="V81" s="37" t="s">
        <v>29</v>
      </c>
      <c r="W81" s="36">
        <f>VLOOKUP(GPACIPatientList[[#This Row],[Oct - Dec]],QuarterlyStatus[],2,FALSE)</f>
        <v>0</v>
      </c>
      <c r="X81" s="38" t="s">
        <v>29</v>
      </c>
      <c r="Y81" s="36">
        <f>VLOOKUP(GPACIPatientList[[#This Row],[Jan - Mar]],QuarterlyStatus[],2,FALSE)</f>
        <v>0</v>
      </c>
      <c r="Z81" s="37" t="s">
        <v>29</v>
      </c>
      <c r="AA81" s="39">
        <f>VLOOKUP(GPACIPatientList[[#This Row],[Apr - Jun]],QuarterlyStatus[],2,FALSE)</f>
        <v>0</v>
      </c>
    </row>
    <row r="82" spans="1:27" ht="24.95" customHeight="1">
      <c r="A82" s="26"/>
      <c r="B82" s="27"/>
      <c r="C82" s="28"/>
      <c r="D82" s="27"/>
      <c r="E82" s="26"/>
      <c r="F82" s="27"/>
      <c r="G82" s="26"/>
      <c r="H82" s="29" t="s">
        <v>43</v>
      </c>
      <c r="I82" s="30"/>
      <c r="J82" s="31" t="s">
        <v>43</v>
      </c>
      <c r="K82" s="31" t="s">
        <v>43</v>
      </c>
      <c r="L82" s="32"/>
      <c r="M82" s="33" t="str">
        <f>IF(ISBLANK(GPACIPatientList[[#This Row],[Assessment Start Period]]),"TBA",GPACIPatientList[[#This Row],[Assessment Start Period]]+364)</f>
        <v>TBA</v>
      </c>
      <c r="O82" s="34" t="s">
        <v>43</v>
      </c>
      <c r="P82" s="35" t="s">
        <v>43</v>
      </c>
      <c r="Q82" s="35" t="s">
        <v>43</v>
      </c>
      <c r="R82" s="35" t="s">
        <v>43</v>
      </c>
      <c r="S82" s="36">
        <f>SUM(VLOOKUP('Monitoring Sheet'!$O82,YesNo[],2,FALSE),VLOOKUP('Monitoring Sheet'!$P82,YesNo[],2,FALSE),VLOOKUP('Monitoring Sheet'!$Q82,YesNo[],2,FALSE),VLOOKUP('Monitoring Sheet'!$R82,YesNo[],2,FALSE))</f>
        <v>0</v>
      </c>
      <c r="T82" s="29" t="s">
        <v>29</v>
      </c>
      <c r="U82" s="36">
        <f>VLOOKUP(GPACIPatientList[[#This Row],[Jul-Sep]],QuarterlyStatus[],2,FALSE)</f>
        <v>0</v>
      </c>
      <c r="V82" s="37" t="s">
        <v>29</v>
      </c>
      <c r="W82" s="36">
        <f>VLOOKUP(GPACIPatientList[[#This Row],[Oct - Dec]],QuarterlyStatus[],2,FALSE)</f>
        <v>0</v>
      </c>
      <c r="X82" s="38" t="s">
        <v>29</v>
      </c>
      <c r="Y82" s="36">
        <f>VLOOKUP(GPACIPatientList[[#This Row],[Jan - Mar]],QuarterlyStatus[],2,FALSE)</f>
        <v>0</v>
      </c>
      <c r="Z82" s="37" t="s">
        <v>29</v>
      </c>
      <c r="AA82" s="39">
        <f>VLOOKUP(GPACIPatientList[[#This Row],[Apr - Jun]],QuarterlyStatus[],2,FALSE)</f>
        <v>0</v>
      </c>
    </row>
    <row r="83" spans="1:27" ht="24.95" customHeight="1">
      <c r="A83" s="26"/>
      <c r="B83" s="27"/>
      <c r="C83" s="28"/>
      <c r="D83" s="27"/>
      <c r="E83" s="26"/>
      <c r="F83" s="27"/>
      <c r="G83" s="26"/>
      <c r="H83" s="29" t="s">
        <v>43</v>
      </c>
      <c r="I83" s="30"/>
      <c r="J83" s="31" t="s">
        <v>43</v>
      </c>
      <c r="K83" s="31" t="s">
        <v>43</v>
      </c>
      <c r="L83" s="32"/>
      <c r="M83" s="33" t="str">
        <f>IF(ISBLANK(GPACIPatientList[[#This Row],[Assessment Start Period]]),"TBA",GPACIPatientList[[#This Row],[Assessment Start Period]]+364)</f>
        <v>TBA</v>
      </c>
      <c r="O83" s="34" t="s">
        <v>43</v>
      </c>
      <c r="P83" s="35" t="s">
        <v>43</v>
      </c>
      <c r="Q83" s="35" t="s">
        <v>43</v>
      </c>
      <c r="R83" s="35" t="s">
        <v>43</v>
      </c>
      <c r="S83" s="36">
        <f>SUM(VLOOKUP('Monitoring Sheet'!$O83,YesNo[],2,FALSE),VLOOKUP('Monitoring Sheet'!$P83,YesNo[],2,FALSE),VLOOKUP('Monitoring Sheet'!$Q83,YesNo[],2,FALSE),VLOOKUP('Monitoring Sheet'!$R83,YesNo[],2,FALSE))</f>
        <v>0</v>
      </c>
      <c r="T83" s="29" t="s">
        <v>29</v>
      </c>
      <c r="U83" s="36">
        <f>VLOOKUP(GPACIPatientList[[#This Row],[Jul-Sep]],QuarterlyStatus[],2,FALSE)</f>
        <v>0</v>
      </c>
      <c r="V83" s="37" t="s">
        <v>29</v>
      </c>
      <c r="W83" s="36">
        <f>VLOOKUP(GPACIPatientList[[#This Row],[Oct - Dec]],QuarterlyStatus[],2,FALSE)</f>
        <v>0</v>
      </c>
      <c r="X83" s="38" t="s">
        <v>29</v>
      </c>
      <c r="Y83" s="36">
        <f>VLOOKUP(GPACIPatientList[[#This Row],[Jan - Mar]],QuarterlyStatus[],2,FALSE)</f>
        <v>0</v>
      </c>
      <c r="Z83" s="37" t="s">
        <v>29</v>
      </c>
      <c r="AA83" s="39">
        <f>VLOOKUP(GPACIPatientList[[#This Row],[Apr - Jun]],QuarterlyStatus[],2,FALSE)</f>
        <v>0</v>
      </c>
    </row>
    <row r="84" spans="1:27" ht="24.95" customHeight="1">
      <c r="A84" s="26"/>
      <c r="B84" s="27"/>
      <c r="C84" s="28"/>
      <c r="D84" s="27"/>
      <c r="E84" s="26"/>
      <c r="F84" s="27"/>
      <c r="G84" s="26"/>
      <c r="H84" s="29" t="s">
        <v>43</v>
      </c>
      <c r="I84" s="30"/>
      <c r="J84" s="31" t="s">
        <v>43</v>
      </c>
      <c r="K84" s="31" t="s">
        <v>43</v>
      </c>
      <c r="L84" s="32"/>
      <c r="M84" s="33" t="str">
        <f>IF(ISBLANK(GPACIPatientList[[#This Row],[Assessment Start Period]]),"TBA",GPACIPatientList[[#This Row],[Assessment Start Period]]+364)</f>
        <v>TBA</v>
      </c>
      <c r="O84" s="34" t="s">
        <v>43</v>
      </c>
      <c r="P84" s="35" t="s">
        <v>43</v>
      </c>
      <c r="Q84" s="35" t="s">
        <v>43</v>
      </c>
      <c r="R84" s="35" t="s">
        <v>43</v>
      </c>
      <c r="S84" s="36">
        <f>SUM(VLOOKUP('Monitoring Sheet'!$O84,YesNo[],2,FALSE),VLOOKUP('Monitoring Sheet'!$P84,YesNo[],2,FALSE),VLOOKUP('Monitoring Sheet'!$Q84,YesNo[],2,FALSE),VLOOKUP('Monitoring Sheet'!$R84,YesNo[],2,FALSE))</f>
        <v>0</v>
      </c>
      <c r="T84" s="29" t="s">
        <v>29</v>
      </c>
      <c r="U84" s="36">
        <f>VLOOKUP(GPACIPatientList[[#This Row],[Jul-Sep]],QuarterlyStatus[],2,FALSE)</f>
        <v>0</v>
      </c>
      <c r="V84" s="37" t="s">
        <v>29</v>
      </c>
      <c r="W84" s="36">
        <f>VLOOKUP(GPACIPatientList[[#This Row],[Oct - Dec]],QuarterlyStatus[],2,FALSE)</f>
        <v>0</v>
      </c>
      <c r="X84" s="38" t="s">
        <v>29</v>
      </c>
      <c r="Y84" s="36">
        <f>VLOOKUP(GPACIPatientList[[#This Row],[Jan - Mar]],QuarterlyStatus[],2,FALSE)</f>
        <v>0</v>
      </c>
      <c r="Z84" s="37" t="s">
        <v>29</v>
      </c>
      <c r="AA84" s="39">
        <f>VLOOKUP(GPACIPatientList[[#This Row],[Apr - Jun]],QuarterlyStatus[],2,FALSE)</f>
        <v>0</v>
      </c>
    </row>
    <row r="85" spans="1:27" ht="24.95" customHeight="1">
      <c r="A85" s="26"/>
      <c r="B85" s="27"/>
      <c r="C85" s="28"/>
      <c r="D85" s="27"/>
      <c r="E85" s="26"/>
      <c r="F85" s="27"/>
      <c r="G85" s="26"/>
      <c r="H85" s="29" t="s">
        <v>43</v>
      </c>
      <c r="I85" s="30"/>
      <c r="J85" s="31" t="s">
        <v>43</v>
      </c>
      <c r="K85" s="31" t="s">
        <v>43</v>
      </c>
      <c r="L85" s="32"/>
      <c r="M85" s="33" t="str">
        <f>IF(ISBLANK(GPACIPatientList[[#This Row],[Assessment Start Period]]),"TBA",GPACIPatientList[[#This Row],[Assessment Start Period]]+364)</f>
        <v>TBA</v>
      </c>
      <c r="O85" s="34" t="s">
        <v>43</v>
      </c>
      <c r="P85" s="35" t="s">
        <v>43</v>
      </c>
      <c r="Q85" s="35" t="s">
        <v>43</v>
      </c>
      <c r="R85" s="35" t="s">
        <v>43</v>
      </c>
      <c r="S85" s="36">
        <f>SUM(VLOOKUP('Monitoring Sheet'!$O85,YesNo[],2,FALSE),VLOOKUP('Monitoring Sheet'!$P85,YesNo[],2,FALSE),VLOOKUP('Monitoring Sheet'!$Q85,YesNo[],2,FALSE),VLOOKUP('Monitoring Sheet'!$R85,YesNo[],2,FALSE))</f>
        <v>0</v>
      </c>
      <c r="T85" s="29" t="s">
        <v>29</v>
      </c>
      <c r="U85" s="36">
        <f>VLOOKUP(GPACIPatientList[[#This Row],[Jul-Sep]],QuarterlyStatus[],2,FALSE)</f>
        <v>0</v>
      </c>
      <c r="V85" s="37" t="s">
        <v>29</v>
      </c>
      <c r="W85" s="36">
        <f>VLOOKUP(GPACIPatientList[[#This Row],[Oct - Dec]],QuarterlyStatus[],2,FALSE)</f>
        <v>0</v>
      </c>
      <c r="X85" s="38" t="s">
        <v>29</v>
      </c>
      <c r="Y85" s="36">
        <f>VLOOKUP(GPACIPatientList[[#This Row],[Jan - Mar]],QuarterlyStatus[],2,FALSE)</f>
        <v>0</v>
      </c>
      <c r="Z85" s="37" t="s">
        <v>29</v>
      </c>
      <c r="AA85" s="39">
        <f>VLOOKUP(GPACIPatientList[[#This Row],[Apr - Jun]],QuarterlyStatus[],2,FALSE)</f>
        <v>0</v>
      </c>
    </row>
    <row r="86" spans="1:27" ht="24.95" customHeight="1">
      <c r="A86" s="26"/>
      <c r="B86" s="27"/>
      <c r="C86" s="28"/>
      <c r="D86" s="27"/>
      <c r="E86" s="26"/>
      <c r="F86" s="27"/>
      <c r="G86" s="26"/>
      <c r="H86" s="29" t="s">
        <v>43</v>
      </c>
      <c r="I86" s="30"/>
      <c r="J86" s="31" t="s">
        <v>43</v>
      </c>
      <c r="K86" s="31" t="s">
        <v>43</v>
      </c>
      <c r="L86" s="32"/>
      <c r="M86" s="33" t="str">
        <f>IF(ISBLANK(GPACIPatientList[[#This Row],[Assessment Start Period]]),"TBA",GPACIPatientList[[#This Row],[Assessment Start Period]]+364)</f>
        <v>TBA</v>
      </c>
      <c r="O86" s="34" t="s">
        <v>43</v>
      </c>
      <c r="P86" s="35" t="s">
        <v>43</v>
      </c>
      <c r="Q86" s="35" t="s">
        <v>43</v>
      </c>
      <c r="R86" s="35" t="s">
        <v>43</v>
      </c>
      <c r="S86" s="36">
        <f>SUM(VLOOKUP('Monitoring Sheet'!$O86,YesNo[],2,FALSE),VLOOKUP('Monitoring Sheet'!$P86,YesNo[],2,FALSE),VLOOKUP('Monitoring Sheet'!$Q86,YesNo[],2,FALSE),VLOOKUP('Monitoring Sheet'!$R86,YesNo[],2,FALSE))</f>
        <v>0</v>
      </c>
      <c r="T86" s="29" t="s">
        <v>29</v>
      </c>
      <c r="U86" s="36">
        <f>VLOOKUP(GPACIPatientList[[#This Row],[Jul-Sep]],QuarterlyStatus[],2,FALSE)</f>
        <v>0</v>
      </c>
      <c r="V86" s="37" t="s">
        <v>29</v>
      </c>
      <c r="W86" s="36">
        <f>VLOOKUP(GPACIPatientList[[#This Row],[Oct - Dec]],QuarterlyStatus[],2,FALSE)</f>
        <v>0</v>
      </c>
      <c r="X86" s="38" t="s">
        <v>29</v>
      </c>
      <c r="Y86" s="36">
        <f>VLOOKUP(GPACIPatientList[[#This Row],[Jan - Mar]],QuarterlyStatus[],2,FALSE)</f>
        <v>0</v>
      </c>
      <c r="Z86" s="37" t="s">
        <v>29</v>
      </c>
      <c r="AA86" s="39">
        <f>VLOOKUP(GPACIPatientList[[#This Row],[Apr - Jun]],QuarterlyStatus[],2,FALSE)</f>
        <v>0</v>
      </c>
    </row>
    <row r="87" spans="1:27" ht="24.95" customHeight="1">
      <c r="A87" s="26"/>
      <c r="B87" s="27"/>
      <c r="C87" s="28"/>
      <c r="D87" s="27"/>
      <c r="E87" s="26"/>
      <c r="F87" s="27"/>
      <c r="G87" s="26"/>
      <c r="H87" s="29" t="s">
        <v>43</v>
      </c>
      <c r="I87" s="30"/>
      <c r="J87" s="31" t="s">
        <v>43</v>
      </c>
      <c r="K87" s="31" t="s">
        <v>43</v>
      </c>
      <c r="L87" s="32"/>
      <c r="M87" s="33" t="str">
        <f>IF(ISBLANK(GPACIPatientList[[#This Row],[Assessment Start Period]]),"TBA",GPACIPatientList[[#This Row],[Assessment Start Period]]+364)</f>
        <v>TBA</v>
      </c>
      <c r="O87" s="34" t="s">
        <v>43</v>
      </c>
      <c r="P87" s="35" t="s">
        <v>43</v>
      </c>
      <c r="Q87" s="35" t="s">
        <v>43</v>
      </c>
      <c r="R87" s="35" t="s">
        <v>43</v>
      </c>
      <c r="S87" s="36">
        <f>SUM(VLOOKUP('Monitoring Sheet'!$O87,YesNo[],2,FALSE),VLOOKUP('Monitoring Sheet'!$P87,YesNo[],2,FALSE),VLOOKUP('Monitoring Sheet'!$Q87,YesNo[],2,FALSE),VLOOKUP('Monitoring Sheet'!$R87,YesNo[],2,FALSE))</f>
        <v>0</v>
      </c>
      <c r="T87" s="29" t="s">
        <v>29</v>
      </c>
      <c r="U87" s="36">
        <f>VLOOKUP(GPACIPatientList[[#This Row],[Jul-Sep]],QuarterlyStatus[],2,FALSE)</f>
        <v>0</v>
      </c>
      <c r="V87" s="37" t="s">
        <v>29</v>
      </c>
      <c r="W87" s="36">
        <f>VLOOKUP(GPACIPatientList[[#This Row],[Oct - Dec]],QuarterlyStatus[],2,FALSE)</f>
        <v>0</v>
      </c>
      <c r="X87" s="38" t="s">
        <v>29</v>
      </c>
      <c r="Y87" s="36">
        <f>VLOOKUP(GPACIPatientList[[#This Row],[Jan - Mar]],QuarterlyStatus[],2,FALSE)</f>
        <v>0</v>
      </c>
      <c r="Z87" s="37" t="s">
        <v>29</v>
      </c>
      <c r="AA87" s="39">
        <f>VLOOKUP(GPACIPatientList[[#This Row],[Apr - Jun]],QuarterlyStatus[],2,FALSE)</f>
        <v>0</v>
      </c>
    </row>
    <row r="88" spans="1:27" ht="24.95" customHeight="1">
      <c r="A88" s="26"/>
      <c r="B88" s="27"/>
      <c r="C88" s="28"/>
      <c r="D88" s="27"/>
      <c r="E88" s="26"/>
      <c r="F88" s="27"/>
      <c r="G88" s="26"/>
      <c r="H88" s="29" t="s">
        <v>43</v>
      </c>
      <c r="I88" s="30"/>
      <c r="J88" s="31" t="s">
        <v>43</v>
      </c>
      <c r="K88" s="31" t="s">
        <v>43</v>
      </c>
      <c r="L88" s="32"/>
      <c r="M88" s="33" t="str">
        <f>IF(ISBLANK(GPACIPatientList[[#This Row],[Assessment Start Period]]),"TBA",GPACIPatientList[[#This Row],[Assessment Start Period]]+364)</f>
        <v>TBA</v>
      </c>
      <c r="O88" s="34" t="s">
        <v>43</v>
      </c>
      <c r="P88" s="35" t="s">
        <v>43</v>
      </c>
      <c r="Q88" s="35" t="s">
        <v>43</v>
      </c>
      <c r="R88" s="35" t="s">
        <v>43</v>
      </c>
      <c r="S88" s="36">
        <f>SUM(VLOOKUP('Monitoring Sheet'!$O88,YesNo[],2,FALSE),VLOOKUP('Monitoring Sheet'!$P88,YesNo[],2,FALSE),VLOOKUP('Monitoring Sheet'!$Q88,YesNo[],2,FALSE),VLOOKUP('Monitoring Sheet'!$R88,YesNo[],2,FALSE))</f>
        <v>0</v>
      </c>
      <c r="T88" s="29" t="s">
        <v>29</v>
      </c>
      <c r="U88" s="36">
        <f>VLOOKUP(GPACIPatientList[[#This Row],[Jul-Sep]],QuarterlyStatus[],2,FALSE)</f>
        <v>0</v>
      </c>
      <c r="V88" s="37" t="s">
        <v>29</v>
      </c>
      <c r="W88" s="36">
        <f>VLOOKUP(GPACIPatientList[[#This Row],[Oct - Dec]],QuarterlyStatus[],2,FALSE)</f>
        <v>0</v>
      </c>
      <c r="X88" s="38" t="s">
        <v>29</v>
      </c>
      <c r="Y88" s="36">
        <f>VLOOKUP(GPACIPatientList[[#This Row],[Jan - Mar]],QuarterlyStatus[],2,FALSE)</f>
        <v>0</v>
      </c>
      <c r="Z88" s="37" t="s">
        <v>29</v>
      </c>
      <c r="AA88" s="39">
        <f>VLOOKUP(GPACIPatientList[[#This Row],[Apr - Jun]],QuarterlyStatus[],2,FALSE)</f>
        <v>0</v>
      </c>
    </row>
    <row r="89" spans="1:27" ht="24.95" customHeight="1">
      <c r="A89" s="26"/>
      <c r="B89" s="27"/>
      <c r="C89" s="28"/>
      <c r="D89" s="27"/>
      <c r="E89" s="26"/>
      <c r="F89" s="27"/>
      <c r="G89" s="26"/>
      <c r="H89" s="29" t="s">
        <v>43</v>
      </c>
      <c r="I89" s="30"/>
      <c r="J89" s="31" t="s">
        <v>43</v>
      </c>
      <c r="K89" s="31" t="s">
        <v>43</v>
      </c>
      <c r="L89" s="32"/>
      <c r="M89" s="33" t="str">
        <f>IF(ISBLANK(GPACIPatientList[[#This Row],[Assessment Start Period]]),"TBA",GPACIPatientList[[#This Row],[Assessment Start Period]]+364)</f>
        <v>TBA</v>
      </c>
      <c r="O89" s="34" t="s">
        <v>43</v>
      </c>
      <c r="P89" s="35" t="s">
        <v>43</v>
      </c>
      <c r="Q89" s="35" t="s">
        <v>43</v>
      </c>
      <c r="R89" s="35" t="s">
        <v>43</v>
      </c>
      <c r="S89" s="36">
        <f>SUM(VLOOKUP('Monitoring Sheet'!$O89,YesNo[],2,FALSE),VLOOKUP('Monitoring Sheet'!$P89,YesNo[],2,FALSE),VLOOKUP('Monitoring Sheet'!$Q89,YesNo[],2,FALSE),VLOOKUP('Monitoring Sheet'!$R89,YesNo[],2,FALSE))</f>
        <v>0</v>
      </c>
      <c r="T89" s="29" t="s">
        <v>29</v>
      </c>
      <c r="U89" s="36">
        <f>VLOOKUP(GPACIPatientList[[#This Row],[Jul-Sep]],QuarterlyStatus[],2,FALSE)</f>
        <v>0</v>
      </c>
      <c r="V89" s="37" t="s">
        <v>29</v>
      </c>
      <c r="W89" s="36">
        <f>VLOOKUP(GPACIPatientList[[#This Row],[Oct - Dec]],QuarterlyStatus[],2,FALSE)</f>
        <v>0</v>
      </c>
      <c r="X89" s="38" t="s">
        <v>29</v>
      </c>
      <c r="Y89" s="36">
        <f>VLOOKUP(GPACIPatientList[[#This Row],[Jan - Mar]],QuarterlyStatus[],2,FALSE)</f>
        <v>0</v>
      </c>
      <c r="Z89" s="37" t="s">
        <v>29</v>
      </c>
      <c r="AA89" s="39">
        <f>VLOOKUP(GPACIPatientList[[#This Row],[Apr - Jun]],QuarterlyStatus[],2,FALSE)</f>
        <v>0</v>
      </c>
    </row>
    <row r="90" spans="1:27" ht="24.95" customHeight="1">
      <c r="A90" s="26"/>
      <c r="B90" s="27"/>
      <c r="C90" s="28"/>
      <c r="D90" s="27"/>
      <c r="E90" s="26"/>
      <c r="F90" s="27"/>
      <c r="G90" s="26"/>
      <c r="H90" s="29" t="s">
        <v>43</v>
      </c>
      <c r="I90" s="30"/>
      <c r="J90" s="31" t="s">
        <v>43</v>
      </c>
      <c r="K90" s="31" t="s">
        <v>43</v>
      </c>
      <c r="L90" s="32"/>
      <c r="M90" s="33" t="str">
        <f>IF(ISBLANK(GPACIPatientList[[#This Row],[Assessment Start Period]]),"TBA",GPACIPatientList[[#This Row],[Assessment Start Period]]+364)</f>
        <v>TBA</v>
      </c>
      <c r="O90" s="34" t="s">
        <v>43</v>
      </c>
      <c r="P90" s="35" t="s">
        <v>43</v>
      </c>
      <c r="Q90" s="35" t="s">
        <v>43</v>
      </c>
      <c r="R90" s="35" t="s">
        <v>43</v>
      </c>
      <c r="S90" s="36">
        <f>SUM(VLOOKUP('Monitoring Sheet'!$O90,YesNo[],2,FALSE),VLOOKUP('Monitoring Sheet'!$P90,YesNo[],2,FALSE),VLOOKUP('Monitoring Sheet'!$Q90,YesNo[],2,FALSE),VLOOKUP('Monitoring Sheet'!$R90,YesNo[],2,FALSE))</f>
        <v>0</v>
      </c>
      <c r="T90" s="29" t="s">
        <v>29</v>
      </c>
      <c r="U90" s="36">
        <f>VLOOKUP(GPACIPatientList[[#This Row],[Jul-Sep]],QuarterlyStatus[],2,FALSE)</f>
        <v>0</v>
      </c>
      <c r="V90" s="37" t="s">
        <v>29</v>
      </c>
      <c r="W90" s="36">
        <f>VLOOKUP(GPACIPatientList[[#This Row],[Oct - Dec]],QuarterlyStatus[],2,FALSE)</f>
        <v>0</v>
      </c>
      <c r="X90" s="38" t="s">
        <v>29</v>
      </c>
      <c r="Y90" s="36">
        <f>VLOOKUP(GPACIPatientList[[#This Row],[Jan - Mar]],QuarterlyStatus[],2,FALSE)</f>
        <v>0</v>
      </c>
      <c r="Z90" s="37" t="s">
        <v>29</v>
      </c>
      <c r="AA90" s="39">
        <f>VLOOKUP(GPACIPatientList[[#This Row],[Apr - Jun]],QuarterlyStatus[],2,FALSE)</f>
        <v>0</v>
      </c>
    </row>
    <row r="91" spans="1:27" ht="24.95" customHeight="1">
      <c r="A91" s="26"/>
      <c r="B91" s="27"/>
      <c r="C91" s="28"/>
      <c r="D91" s="27"/>
      <c r="E91" s="26"/>
      <c r="F91" s="27"/>
      <c r="G91" s="26"/>
      <c r="H91" s="29" t="s">
        <v>43</v>
      </c>
      <c r="I91" s="30"/>
      <c r="J91" s="31" t="s">
        <v>43</v>
      </c>
      <c r="K91" s="31" t="s">
        <v>43</v>
      </c>
      <c r="L91" s="32"/>
      <c r="M91" s="33" t="str">
        <f>IF(ISBLANK(GPACIPatientList[[#This Row],[Assessment Start Period]]),"TBA",GPACIPatientList[[#This Row],[Assessment Start Period]]+364)</f>
        <v>TBA</v>
      </c>
      <c r="O91" s="34" t="s">
        <v>43</v>
      </c>
      <c r="P91" s="35" t="s">
        <v>43</v>
      </c>
      <c r="Q91" s="35" t="s">
        <v>43</v>
      </c>
      <c r="R91" s="35" t="s">
        <v>43</v>
      </c>
      <c r="S91" s="36">
        <f>SUM(VLOOKUP('Monitoring Sheet'!$O91,YesNo[],2,FALSE),VLOOKUP('Monitoring Sheet'!$P91,YesNo[],2,FALSE),VLOOKUP('Monitoring Sheet'!$Q91,YesNo[],2,FALSE),VLOOKUP('Monitoring Sheet'!$R91,YesNo[],2,FALSE))</f>
        <v>0</v>
      </c>
      <c r="T91" s="29" t="s">
        <v>29</v>
      </c>
      <c r="U91" s="36">
        <f>VLOOKUP(GPACIPatientList[[#This Row],[Jul-Sep]],QuarterlyStatus[],2,FALSE)</f>
        <v>0</v>
      </c>
      <c r="V91" s="37" t="s">
        <v>29</v>
      </c>
      <c r="W91" s="36">
        <f>VLOOKUP(GPACIPatientList[[#This Row],[Oct - Dec]],QuarterlyStatus[],2,FALSE)</f>
        <v>0</v>
      </c>
      <c r="X91" s="38" t="s">
        <v>29</v>
      </c>
      <c r="Y91" s="36">
        <f>VLOOKUP(GPACIPatientList[[#This Row],[Jan - Mar]],QuarterlyStatus[],2,FALSE)</f>
        <v>0</v>
      </c>
      <c r="Z91" s="37" t="s">
        <v>29</v>
      </c>
      <c r="AA91" s="39">
        <f>VLOOKUP(GPACIPatientList[[#This Row],[Apr - Jun]],QuarterlyStatus[],2,FALSE)</f>
        <v>0</v>
      </c>
    </row>
    <row r="92" spans="1:27" ht="24.95" customHeight="1">
      <c r="A92" s="26"/>
      <c r="B92" s="27"/>
      <c r="C92" s="28"/>
      <c r="D92" s="27"/>
      <c r="E92" s="26"/>
      <c r="F92" s="27"/>
      <c r="G92" s="26"/>
      <c r="H92" s="29" t="s">
        <v>43</v>
      </c>
      <c r="I92" s="30"/>
      <c r="J92" s="31" t="s">
        <v>43</v>
      </c>
      <c r="K92" s="31" t="s">
        <v>43</v>
      </c>
      <c r="L92" s="32"/>
      <c r="M92" s="33" t="str">
        <f>IF(ISBLANK(GPACIPatientList[[#This Row],[Assessment Start Period]]),"TBA",GPACIPatientList[[#This Row],[Assessment Start Period]]+364)</f>
        <v>TBA</v>
      </c>
      <c r="O92" s="34" t="s">
        <v>43</v>
      </c>
      <c r="P92" s="35" t="s">
        <v>43</v>
      </c>
      <c r="Q92" s="35" t="s">
        <v>43</v>
      </c>
      <c r="R92" s="35" t="s">
        <v>43</v>
      </c>
      <c r="S92" s="36">
        <f>SUM(VLOOKUP('Monitoring Sheet'!$O92,YesNo[],2,FALSE),VLOOKUP('Monitoring Sheet'!$P92,YesNo[],2,FALSE),VLOOKUP('Monitoring Sheet'!$Q92,YesNo[],2,FALSE),VLOOKUP('Monitoring Sheet'!$R92,YesNo[],2,FALSE))</f>
        <v>0</v>
      </c>
      <c r="T92" s="29" t="s">
        <v>29</v>
      </c>
      <c r="U92" s="36">
        <f>VLOOKUP(GPACIPatientList[[#This Row],[Jul-Sep]],QuarterlyStatus[],2,FALSE)</f>
        <v>0</v>
      </c>
      <c r="V92" s="37" t="s">
        <v>29</v>
      </c>
      <c r="W92" s="36">
        <f>VLOOKUP(GPACIPatientList[[#This Row],[Oct - Dec]],QuarterlyStatus[],2,FALSE)</f>
        <v>0</v>
      </c>
      <c r="X92" s="38" t="s">
        <v>29</v>
      </c>
      <c r="Y92" s="36">
        <f>VLOOKUP(GPACIPatientList[[#This Row],[Jan - Mar]],QuarterlyStatus[],2,FALSE)</f>
        <v>0</v>
      </c>
      <c r="Z92" s="37" t="s">
        <v>29</v>
      </c>
      <c r="AA92" s="39">
        <f>VLOOKUP(GPACIPatientList[[#This Row],[Apr - Jun]],QuarterlyStatus[],2,FALSE)</f>
        <v>0</v>
      </c>
    </row>
    <row r="93" spans="1:27" ht="24.95" customHeight="1">
      <c r="A93" s="26"/>
      <c r="B93" s="27"/>
      <c r="C93" s="28"/>
      <c r="D93" s="27"/>
      <c r="E93" s="26"/>
      <c r="F93" s="27"/>
      <c r="G93" s="26"/>
      <c r="H93" s="29" t="s">
        <v>43</v>
      </c>
      <c r="I93" s="30"/>
      <c r="J93" s="31" t="s">
        <v>43</v>
      </c>
      <c r="K93" s="31" t="s">
        <v>43</v>
      </c>
      <c r="L93" s="32"/>
      <c r="M93" s="33" t="str">
        <f>IF(ISBLANK(GPACIPatientList[[#This Row],[Assessment Start Period]]),"TBA",GPACIPatientList[[#This Row],[Assessment Start Period]]+364)</f>
        <v>TBA</v>
      </c>
      <c r="O93" s="34" t="s">
        <v>43</v>
      </c>
      <c r="P93" s="35" t="s">
        <v>43</v>
      </c>
      <c r="Q93" s="35" t="s">
        <v>43</v>
      </c>
      <c r="R93" s="35" t="s">
        <v>43</v>
      </c>
      <c r="S93" s="36">
        <f>SUM(VLOOKUP('Monitoring Sheet'!$O93,YesNo[],2,FALSE),VLOOKUP('Monitoring Sheet'!$P93,YesNo[],2,FALSE),VLOOKUP('Monitoring Sheet'!$Q93,YesNo[],2,FALSE),VLOOKUP('Monitoring Sheet'!$R93,YesNo[],2,FALSE))</f>
        <v>0</v>
      </c>
      <c r="T93" s="29" t="s">
        <v>29</v>
      </c>
      <c r="U93" s="36">
        <f>VLOOKUP(GPACIPatientList[[#This Row],[Jul-Sep]],QuarterlyStatus[],2,FALSE)</f>
        <v>0</v>
      </c>
      <c r="V93" s="37" t="s">
        <v>29</v>
      </c>
      <c r="W93" s="36">
        <f>VLOOKUP(GPACIPatientList[[#This Row],[Oct - Dec]],QuarterlyStatus[],2,FALSE)</f>
        <v>0</v>
      </c>
      <c r="X93" s="38" t="s">
        <v>29</v>
      </c>
      <c r="Y93" s="36">
        <f>VLOOKUP(GPACIPatientList[[#This Row],[Jan - Mar]],QuarterlyStatus[],2,FALSE)</f>
        <v>0</v>
      </c>
      <c r="Z93" s="37" t="s">
        <v>29</v>
      </c>
      <c r="AA93" s="39">
        <f>VLOOKUP(GPACIPatientList[[#This Row],[Apr - Jun]],QuarterlyStatus[],2,FALSE)</f>
        <v>0</v>
      </c>
    </row>
    <row r="94" spans="1:27" ht="24.95" customHeight="1">
      <c r="A94" s="26"/>
      <c r="B94" s="27"/>
      <c r="C94" s="28"/>
      <c r="D94" s="27"/>
      <c r="E94" s="26"/>
      <c r="F94" s="27"/>
      <c r="G94" s="26"/>
      <c r="H94" s="29" t="s">
        <v>43</v>
      </c>
      <c r="I94" s="30"/>
      <c r="J94" s="31" t="s">
        <v>43</v>
      </c>
      <c r="K94" s="31" t="s">
        <v>43</v>
      </c>
      <c r="L94" s="32"/>
      <c r="M94" s="33" t="str">
        <f>IF(ISBLANK(GPACIPatientList[[#This Row],[Assessment Start Period]]),"TBA",GPACIPatientList[[#This Row],[Assessment Start Period]]+364)</f>
        <v>TBA</v>
      </c>
      <c r="O94" s="34" t="s">
        <v>43</v>
      </c>
      <c r="P94" s="35" t="s">
        <v>43</v>
      </c>
      <c r="Q94" s="35" t="s">
        <v>43</v>
      </c>
      <c r="R94" s="35" t="s">
        <v>43</v>
      </c>
      <c r="S94" s="36">
        <f>SUM(VLOOKUP('Monitoring Sheet'!$O94,YesNo[],2,FALSE),VLOOKUP('Monitoring Sheet'!$P94,YesNo[],2,FALSE),VLOOKUP('Monitoring Sheet'!$Q94,YesNo[],2,FALSE),VLOOKUP('Monitoring Sheet'!$R94,YesNo[],2,FALSE))</f>
        <v>0</v>
      </c>
      <c r="T94" s="29" t="s">
        <v>29</v>
      </c>
      <c r="U94" s="36">
        <f>VLOOKUP(GPACIPatientList[[#This Row],[Jul-Sep]],QuarterlyStatus[],2,FALSE)</f>
        <v>0</v>
      </c>
      <c r="V94" s="37" t="s">
        <v>29</v>
      </c>
      <c r="W94" s="36">
        <f>VLOOKUP(GPACIPatientList[[#This Row],[Oct - Dec]],QuarterlyStatus[],2,FALSE)</f>
        <v>0</v>
      </c>
      <c r="X94" s="38" t="s">
        <v>29</v>
      </c>
      <c r="Y94" s="36">
        <f>VLOOKUP(GPACIPatientList[[#This Row],[Jan - Mar]],QuarterlyStatus[],2,FALSE)</f>
        <v>0</v>
      </c>
      <c r="Z94" s="37" t="s">
        <v>29</v>
      </c>
      <c r="AA94" s="39">
        <f>VLOOKUP(GPACIPatientList[[#This Row],[Apr - Jun]],QuarterlyStatus[],2,FALSE)</f>
        <v>0</v>
      </c>
    </row>
    <row r="95" spans="1:27" ht="24.95" customHeight="1">
      <c r="A95" s="26"/>
      <c r="B95" s="27"/>
      <c r="C95" s="28"/>
      <c r="D95" s="27"/>
      <c r="E95" s="26"/>
      <c r="F95" s="27"/>
      <c r="G95" s="26"/>
      <c r="H95" s="29" t="s">
        <v>43</v>
      </c>
      <c r="I95" s="30"/>
      <c r="J95" s="31" t="s">
        <v>43</v>
      </c>
      <c r="K95" s="31" t="s">
        <v>43</v>
      </c>
      <c r="L95" s="32"/>
      <c r="M95" s="33" t="str">
        <f>IF(ISBLANK(GPACIPatientList[[#This Row],[Assessment Start Period]]),"TBA",GPACIPatientList[[#This Row],[Assessment Start Period]]+364)</f>
        <v>TBA</v>
      </c>
      <c r="O95" s="34" t="s">
        <v>43</v>
      </c>
      <c r="P95" s="35" t="s">
        <v>43</v>
      </c>
      <c r="Q95" s="35" t="s">
        <v>43</v>
      </c>
      <c r="R95" s="35" t="s">
        <v>43</v>
      </c>
      <c r="S95" s="36">
        <f>SUM(VLOOKUP('Monitoring Sheet'!$O95,YesNo[],2,FALSE),VLOOKUP('Monitoring Sheet'!$P95,YesNo[],2,FALSE),VLOOKUP('Monitoring Sheet'!$Q95,YesNo[],2,FALSE),VLOOKUP('Monitoring Sheet'!$R95,YesNo[],2,FALSE))</f>
        <v>0</v>
      </c>
      <c r="T95" s="29" t="s">
        <v>29</v>
      </c>
      <c r="U95" s="36">
        <f>VLOOKUP(GPACIPatientList[[#This Row],[Jul-Sep]],QuarterlyStatus[],2,FALSE)</f>
        <v>0</v>
      </c>
      <c r="V95" s="37" t="s">
        <v>29</v>
      </c>
      <c r="W95" s="36">
        <f>VLOOKUP(GPACIPatientList[[#This Row],[Oct - Dec]],QuarterlyStatus[],2,FALSE)</f>
        <v>0</v>
      </c>
      <c r="X95" s="38" t="s">
        <v>29</v>
      </c>
      <c r="Y95" s="36">
        <f>VLOOKUP(GPACIPatientList[[#This Row],[Jan - Mar]],QuarterlyStatus[],2,FALSE)</f>
        <v>0</v>
      </c>
      <c r="Z95" s="37" t="s">
        <v>29</v>
      </c>
      <c r="AA95" s="39">
        <f>VLOOKUP(GPACIPatientList[[#This Row],[Apr - Jun]],QuarterlyStatus[],2,FALSE)</f>
        <v>0</v>
      </c>
    </row>
    <row r="96" spans="1:27" ht="24.95" customHeight="1">
      <c r="A96" s="26"/>
      <c r="B96" s="27"/>
      <c r="C96" s="28"/>
      <c r="D96" s="27"/>
      <c r="E96" s="26"/>
      <c r="F96" s="27"/>
      <c r="G96" s="26"/>
      <c r="H96" s="29" t="s">
        <v>43</v>
      </c>
      <c r="I96" s="30"/>
      <c r="J96" s="31" t="s">
        <v>43</v>
      </c>
      <c r="K96" s="31" t="s">
        <v>43</v>
      </c>
      <c r="L96" s="32"/>
      <c r="M96" s="33" t="str">
        <f>IF(ISBLANK(GPACIPatientList[[#This Row],[Assessment Start Period]]),"TBA",GPACIPatientList[[#This Row],[Assessment Start Period]]+364)</f>
        <v>TBA</v>
      </c>
      <c r="O96" s="34" t="s">
        <v>43</v>
      </c>
      <c r="P96" s="35" t="s">
        <v>43</v>
      </c>
      <c r="Q96" s="35" t="s">
        <v>43</v>
      </c>
      <c r="R96" s="35" t="s">
        <v>43</v>
      </c>
      <c r="S96" s="36">
        <f>SUM(VLOOKUP('Monitoring Sheet'!$O96,YesNo[],2,FALSE),VLOOKUP('Monitoring Sheet'!$P96,YesNo[],2,FALSE),VLOOKUP('Monitoring Sheet'!$Q96,YesNo[],2,FALSE),VLOOKUP('Monitoring Sheet'!$R96,YesNo[],2,FALSE))</f>
        <v>0</v>
      </c>
      <c r="T96" s="29" t="s">
        <v>29</v>
      </c>
      <c r="U96" s="36">
        <f>VLOOKUP(GPACIPatientList[[#This Row],[Jul-Sep]],QuarterlyStatus[],2,FALSE)</f>
        <v>0</v>
      </c>
      <c r="V96" s="37" t="s">
        <v>29</v>
      </c>
      <c r="W96" s="36">
        <f>VLOOKUP(GPACIPatientList[[#This Row],[Oct - Dec]],QuarterlyStatus[],2,FALSE)</f>
        <v>0</v>
      </c>
      <c r="X96" s="38" t="s">
        <v>29</v>
      </c>
      <c r="Y96" s="36">
        <f>VLOOKUP(GPACIPatientList[[#This Row],[Jan - Mar]],QuarterlyStatus[],2,FALSE)</f>
        <v>0</v>
      </c>
      <c r="Z96" s="37" t="s">
        <v>29</v>
      </c>
      <c r="AA96" s="39">
        <f>VLOOKUP(GPACIPatientList[[#This Row],[Apr - Jun]],QuarterlyStatus[],2,FALSE)</f>
        <v>0</v>
      </c>
    </row>
    <row r="97" spans="1:27" ht="24.95" customHeight="1">
      <c r="A97" s="26"/>
      <c r="B97" s="27"/>
      <c r="C97" s="28"/>
      <c r="D97" s="27"/>
      <c r="E97" s="26"/>
      <c r="F97" s="27"/>
      <c r="G97" s="26"/>
      <c r="H97" s="29" t="s">
        <v>43</v>
      </c>
      <c r="I97" s="30"/>
      <c r="J97" s="31" t="s">
        <v>43</v>
      </c>
      <c r="K97" s="31" t="s">
        <v>43</v>
      </c>
      <c r="L97" s="32"/>
      <c r="M97" s="33" t="str">
        <f>IF(ISBLANK(GPACIPatientList[[#This Row],[Assessment Start Period]]),"TBA",GPACIPatientList[[#This Row],[Assessment Start Period]]+364)</f>
        <v>TBA</v>
      </c>
      <c r="O97" s="34" t="s">
        <v>43</v>
      </c>
      <c r="P97" s="35" t="s">
        <v>43</v>
      </c>
      <c r="Q97" s="35" t="s">
        <v>43</v>
      </c>
      <c r="R97" s="35" t="s">
        <v>43</v>
      </c>
      <c r="S97" s="36">
        <f>SUM(VLOOKUP('Monitoring Sheet'!$O97,YesNo[],2,FALSE),VLOOKUP('Monitoring Sheet'!$P97,YesNo[],2,FALSE),VLOOKUP('Monitoring Sheet'!$Q97,YesNo[],2,FALSE),VLOOKUP('Monitoring Sheet'!$R97,YesNo[],2,FALSE))</f>
        <v>0</v>
      </c>
      <c r="T97" s="29" t="s">
        <v>29</v>
      </c>
      <c r="U97" s="36">
        <f>VLOOKUP(GPACIPatientList[[#This Row],[Jul-Sep]],QuarterlyStatus[],2,FALSE)</f>
        <v>0</v>
      </c>
      <c r="V97" s="37" t="s">
        <v>29</v>
      </c>
      <c r="W97" s="36">
        <f>VLOOKUP(GPACIPatientList[[#This Row],[Oct - Dec]],QuarterlyStatus[],2,FALSE)</f>
        <v>0</v>
      </c>
      <c r="X97" s="38" t="s">
        <v>29</v>
      </c>
      <c r="Y97" s="36">
        <f>VLOOKUP(GPACIPatientList[[#This Row],[Jan - Mar]],QuarterlyStatus[],2,FALSE)</f>
        <v>0</v>
      </c>
      <c r="Z97" s="37" t="s">
        <v>29</v>
      </c>
      <c r="AA97" s="39">
        <f>VLOOKUP(GPACIPatientList[[#This Row],[Apr - Jun]],QuarterlyStatus[],2,FALSE)</f>
        <v>0</v>
      </c>
    </row>
    <row r="98" spans="1:27" ht="24.95" customHeight="1">
      <c r="A98" s="26"/>
      <c r="B98" s="27"/>
      <c r="C98" s="28"/>
      <c r="D98" s="27"/>
      <c r="E98" s="26"/>
      <c r="F98" s="27"/>
      <c r="G98" s="26"/>
      <c r="H98" s="29" t="s">
        <v>43</v>
      </c>
      <c r="I98" s="30"/>
      <c r="J98" s="31" t="s">
        <v>43</v>
      </c>
      <c r="K98" s="31" t="s">
        <v>43</v>
      </c>
      <c r="L98" s="32"/>
      <c r="M98" s="33" t="str">
        <f>IF(ISBLANK(GPACIPatientList[[#This Row],[Assessment Start Period]]),"TBA",GPACIPatientList[[#This Row],[Assessment Start Period]]+364)</f>
        <v>TBA</v>
      </c>
      <c r="O98" s="34" t="s">
        <v>43</v>
      </c>
      <c r="P98" s="35" t="s">
        <v>43</v>
      </c>
      <c r="Q98" s="35" t="s">
        <v>43</v>
      </c>
      <c r="R98" s="35" t="s">
        <v>43</v>
      </c>
      <c r="S98" s="36">
        <f>SUM(VLOOKUP('Monitoring Sheet'!$O98,YesNo[],2,FALSE),VLOOKUP('Monitoring Sheet'!$P98,YesNo[],2,FALSE),VLOOKUP('Monitoring Sheet'!$Q98,YesNo[],2,FALSE),VLOOKUP('Monitoring Sheet'!$R98,YesNo[],2,FALSE))</f>
        <v>0</v>
      </c>
      <c r="T98" s="29" t="s">
        <v>29</v>
      </c>
      <c r="U98" s="36">
        <f>VLOOKUP(GPACIPatientList[[#This Row],[Jul-Sep]],QuarterlyStatus[],2,FALSE)</f>
        <v>0</v>
      </c>
      <c r="V98" s="37" t="s">
        <v>29</v>
      </c>
      <c r="W98" s="36">
        <f>VLOOKUP(GPACIPatientList[[#This Row],[Oct - Dec]],QuarterlyStatus[],2,FALSE)</f>
        <v>0</v>
      </c>
      <c r="X98" s="38" t="s">
        <v>29</v>
      </c>
      <c r="Y98" s="36">
        <f>VLOOKUP(GPACIPatientList[[#This Row],[Jan - Mar]],QuarterlyStatus[],2,FALSE)</f>
        <v>0</v>
      </c>
      <c r="Z98" s="37" t="s">
        <v>29</v>
      </c>
      <c r="AA98" s="39">
        <f>VLOOKUP(GPACIPatientList[[#This Row],[Apr - Jun]],QuarterlyStatus[],2,FALSE)</f>
        <v>0</v>
      </c>
    </row>
    <row r="99" spans="1:27" ht="24.95" customHeight="1">
      <c r="A99" s="26"/>
      <c r="B99" s="27"/>
      <c r="C99" s="28"/>
      <c r="D99" s="27"/>
      <c r="E99" s="26"/>
      <c r="F99" s="27"/>
      <c r="G99" s="26"/>
      <c r="H99" s="29" t="s">
        <v>43</v>
      </c>
      <c r="I99" s="30"/>
      <c r="J99" s="31" t="s">
        <v>43</v>
      </c>
      <c r="K99" s="31" t="s">
        <v>43</v>
      </c>
      <c r="L99" s="32"/>
      <c r="M99" s="33" t="str">
        <f>IF(ISBLANK(GPACIPatientList[[#This Row],[Assessment Start Period]]),"TBA",GPACIPatientList[[#This Row],[Assessment Start Period]]+364)</f>
        <v>TBA</v>
      </c>
      <c r="O99" s="34" t="s">
        <v>43</v>
      </c>
      <c r="P99" s="35" t="s">
        <v>43</v>
      </c>
      <c r="Q99" s="35" t="s">
        <v>43</v>
      </c>
      <c r="R99" s="35" t="s">
        <v>43</v>
      </c>
      <c r="S99" s="36">
        <f>SUM(VLOOKUP('Monitoring Sheet'!$O99,YesNo[],2,FALSE),VLOOKUP('Monitoring Sheet'!$P99,YesNo[],2,FALSE),VLOOKUP('Monitoring Sheet'!$Q99,YesNo[],2,FALSE),VLOOKUP('Monitoring Sheet'!$R99,YesNo[],2,FALSE))</f>
        <v>0</v>
      </c>
      <c r="T99" s="29" t="s">
        <v>29</v>
      </c>
      <c r="U99" s="36">
        <f>VLOOKUP(GPACIPatientList[[#This Row],[Jul-Sep]],QuarterlyStatus[],2,FALSE)</f>
        <v>0</v>
      </c>
      <c r="V99" s="37" t="s">
        <v>29</v>
      </c>
      <c r="W99" s="36">
        <f>VLOOKUP(GPACIPatientList[[#This Row],[Oct - Dec]],QuarterlyStatus[],2,FALSE)</f>
        <v>0</v>
      </c>
      <c r="X99" s="38" t="s">
        <v>29</v>
      </c>
      <c r="Y99" s="36">
        <f>VLOOKUP(GPACIPatientList[[#This Row],[Jan - Mar]],QuarterlyStatus[],2,FALSE)</f>
        <v>0</v>
      </c>
      <c r="Z99" s="37" t="s">
        <v>29</v>
      </c>
      <c r="AA99" s="39">
        <f>VLOOKUP(GPACIPatientList[[#This Row],[Apr - Jun]],QuarterlyStatus[],2,FALSE)</f>
        <v>0</v>
      </c>
    </row>
    <row r="100" spans="1:27" ht="24.95" customHeight="1">
      <c r="A100" s="26"/>
      <c r="B100" s="27"/>
      <c r="C100" s="28"/>
      <c r="D100" s="27"/>
      <c r="E100" s="26"/>
      <c r="F100" s="27"/>
      <c r="G100" s="26"/>
      <c r="H100" s="29" t="s">
        <v>43</v>
      </c>
      <c r="I100" s="30"/>
      <c r="J100" s="31" t="s">
        <v>43</v>
      </c>
      <c r="K100" s="31" t="s">
        <v>43</v>
      </c>
      <c r="L100" s="32"/>
      <c r="M100" s="33" t="str">
        <f>IF(ISBLANK(GPACIPatientList[[#This Row],[Assessment Start Period]]),"TBA",GPACIPatientList[[#This Row],[Assessment Start Period]]+364)</f>
        <v>TBA</v>
      </c>
      <c r="O100" s="34" t="s">
        <v>43</v>
      </c>
      <c r="P100" s="35" t="s">
        <v>43</v>
      </c>
      <c r="Q100" s="35" t="s">
        <v>43</v>
      </c>
      <c r="R100" s="35" t="s">
        <v>43</v>
      </c>
      <c r="S100" s="36">
        <f>SUM(VLOOKUP('Monitoring Sheet'!$O100,YesNo[],2,FALSE),VLOOKUP('Monitoring Sheet'!$P100,YesNo[],2,FALSE),VLOOKUP('Monitoring Sheet'!$Q100,YesNo[],2,FALSE),VLOOKUP('Monitoring Sheet'!$R100,YesNo[],2,FALSE))</f>
        <v>0</v>
      </c>
      <c r="T100" s="29" t="s">
        <v>29</v>
      </c>
      <c r="U100" s="36">
        <f>VLOOKUP(GPACIPatientList[[#This Row],[Jul-Sep]],QuarterlyStatus[],2,FALSE)</f>
        <v>0</v>
      </c>
      <c r="V100" s="37" t="s">
        <v>29</v>
      </c>
      <c r="W100" s="36">
        <f>VLOOKUP(GPACIPatientList[[#This Row],[Oct - Dec]],QuarterlyStatus[],2,FALSE)</f>
        <v>0</v>
      </c>
      <c r="X100" s="38" t="s">
        <v>29</v>
      </c>
      <c r="Y100" s="36">
        <f>VLOOKUP(GPACIPatientList[[#This Row],[Jan - Mar]],QuarterlyStatus[],2,FALSE)</f>
        <v>0</v>
      </c>
      <c r="Z100" s="37" t="s">
        <v>29</v>
      </c>
      <c r="AA100" s="39">
        <f>VLOOKUP(GPACIPatientList[[#This Row],[Apr - Jun]],QuarterlyStatus[],2,FALSE)</f>
        <v>0</v>
      </c>
    </row>
    <row r="101" spans="1:27" ht="24.95" customHeight="1">
      <c r="A101" s="26"/>
      <c r="B101" s="27"/>
      <c r="C101" s="28"/>
      <c r="D101" s="27"/>
      <c r="E101" s="26"/>
      <c r="F101" s="27"/>
      <c r="G101" s="26"/>
      <c r="H101" s="29" t="s">
        <v>43</v>
      </c>
      <c r="I101" s="30"/>
      <c r="J101" s="31" t="s">
        <v>43</v>
      </c>
      <c r="K101" s="31" t="s">
        <v>43</v>
      </c>
      <c r="L101" s="32"/>
      <c r="M101" s="33" t="str">
        <f>IF(ISBLANK(GPACIPatientList[[#This Row],[Assessment Start Period]]),"TBA",GPACIPatientList[[#This Row],[Assessment Start Period]]+364)</f>
        <v>TBA</v>
      </c>
      <c r="O101" s="34" t="s">
        <v>43</v>
      </c>
      <c r="P101" s="35" t="s">
        <v>43</v>
      </c>
      <c r="Q101" s="35" t="s">
        <v>43</v>
      </c>
      <c r="R101" s="35" t="s">
        <v>43</v>
      </c>
      <c r="S101" s="36">
        <f>SUM(VLOOKUP('Monitoring Sheet'!$O101,YesNo[],2,FALSE),VLOOKUP('Monitoring Sheet'!$P101,YesNo[],2,FALSE),VLOOKUP('Monitoring Sheet'!$Q101,YesNo[],2,FALSE),VLOOKUP('Monitoring Sheet'!$R101,YesNo[],2,FALSE))</f>
        <v>0</v>
      </c>
      <c r="T101" s="29" t="s">
        <v>29</v>
      </c>
      <c r="U101" s="36">
        <f>VLOOKUP(GPACIPatientList[[#This Row],[Jul-Sep]],QuarterlyStatus[],2,FALSE)</f>
        <v>0</v>
      </c>
      <c r="V101" s="37" t="s">
        <v>29</v>
      </c>
      <c r="W101" s="36">
        <f>VLOOKUP(GPACIPatientList[[#This Row],[Oct - Dec]],QuarterlyStatus[],2,FALSE)</f>
        <v>0</v>
      </c>
      <c r="X101" s="38" t="s">
        <v>29</v>
      </c>
      <c r="Y101" s="36">
        <f>VLOOKUP(GPACIPatientList[[#This Row],[Jan - Mar]],QuarterlyStatus[],2,FALSE)</f>
        <v>0</v>
      </c>
      <c r="Z101" s="37" t="s">
        <v>29</v>
      </c>
      <c r="AA101" s="39">
        <f>VLOOKUP(GPACIPatientList[[#This Row],[Apr - Jun]],QuarterlyStatus[],2,FALSE)</f>
        <v>0</v>
      </c>
    </row>
    <row r="102" spans="1:27" ht="24.95" customHeight="1">
      <c r="A102" s="26"/>
      <c r="B102" s="27"/>
      <c r="C102" s="28"/>
      <c r="D102" s="27"/>
      <c r="E102" s="26"/>
      <c r="F102" s="27"/>
      <c r="G102" s="26"/>
      <c r="H102" s="29" t="s">
        <v>43</v>
      </c>
      <c r="I102" s="30"/>
      <c r="J102" s="31" t="s">
        <v>43</v>
      </c>
      <c r="K102" s="31" t="s">
        <v>43</v>
      </c>
      <c r="L102" s="32"/>
      <c r="M102" s="33" t="str">
        <f>IF(ISBLANK(GPACIPatientList[[#This Row],[Assessment Start Period]]),"TBA",GPACIPatientList[[#This Row],[Assessment Start Period]]+364)</f>
        <v>TBA</v>
      </c>
      <c r="O102" s="34" t="s">
        <v>43</v>
      </c>
      <c r="P102" s="35" t="s">
        <v>43</v>
      </c>
      <c r="Q102" s="35" t="s">
        <v>43</v>
      </c>
      <c r="R102" s="35" t="s">
        <v>43</v>
      </c>
      <c r="S102" s="36">
        <f>SUM(VLOOKUP('Monitoring Sheet'!$O102,YesNo[],2,FALSE),VLOOKUP('Monitoring Sheet'!$P102,YesNo[],2,FALSE),VLOOKUP('Monitoring Sheet'!$Q102,YesNo[],2,FALSE),VLOOKUP('Monitoring Sheet'!$R102,YesNo[],2,FALSE))</f>
        <v>0</v>
      </c>
      <c r="T102" s="29" t="s">
        <v>29</v>
      </c>
      <c r="U102" s="36">
        <f>VLOOKUP(GPACIPatientList[[#This Row],[Jul-Sep]],QuarterlyStatus[],2,FALSE)</f>
        <v>0</v>
      </c>
      <c r="V102" s="37" t="s">
        <v>29</v>
      </c>
      <c r="W102" s="36">
        <f>VLOOKUP(GPACIPatientList[[#This Row],[Oct - Dec]],QuarterlyStatus[],2,FALSE)</f>
        <v>0</v>
      </c>
      <c r="X102" s="38" t="s">
        <v>29</v>
      </c>
      <c r="Y102" s="36">
        <f>VLOOKUP(GPACIPatientList[[#This Row],[Jan - Mar]],QuarterlyStatus[],2,FALSE)</f>
        <v>0</v>
      </c>
      <c r="Z102" s="37" t="s">
        <v>29</v>
      </c>
      <c r="AA102" s="39">
        <f>VLOOKUP(GPACIPatientList[[#This Row],[Apr - Jun]],QuarterlyStatus[],2,FALSE)</f>
        <v>0</v>
      </c>
    </row>
    <row r="103" spans="1:27" ht="24.95" customHeight="1">
      <c r="A103" s="26"/>
      <c r="B103" s="27"/>
      <c r="C103" s="28"/>
      <c r="D103" s="27"/>
      <c r="E103" s="26"/>
      <c r="F103" s="27"/>
      <c r="G103" s="26"/>
      <c r="H103" s="29" t="s">
        <v>43</v>
      </c>
      <c r="I103" s="30"/>
      <c r="J103" s="31" t="s">
        <v>43</v>
      </c>
      <c r="K103" s="31" t="s">
        <v>43</v>
      </c>
      <c r="L103" s="32"/>
      <c r="M103" s="33" t="str">
        <f>IF(ISBLANK(GPACIPatientList[[#This Row],[Assessment Start Period]]),"TBA",GPACIPatientList[[#This Row],[Assessment Start Period]]+364)</f>
        <v>TBA</v>
      </c>
      <c r="O103" s="34" t="s">
        <v>43</v>
      </c>
      <c r="P103" s="35" t="s">
        <v>43</v>
      </c>
      <c r="Q103" s="35" t="s">
        <v>43</v>
      </c>
      <c r="R103" s="35" t="s">
        <v>43</v>
      </c>
      <c r="S103" s="36">
        <f>SUM(VLOOKUP('Monitoring Sheet'!$O103,YesNo[],2,FALSE),VLOOKUP('Monitoring Sheet'!$P103,YesNo[],2,FALSE),VLOOKUP('Monitoring Sheet'!$Q103,YesNo[],2,FALSE),VLOOKUP('Monitoring Sheet'!$R103,YesNo[],2,FALSE))</f>
        <v>0</v>
      </c>
      <c r="T103" s="29" t="s">
        <v>29</v>
      </c>
      <c r="U103" s="36">
        <f>VLOOKUP(GPACIPatientList[[#This Row],[Jul-Sep]],QuarterlyStatus[],2,FALSE)</f>
        <v>0</v>
      </c>
      <c r="V103" s="37" t="s">
        <v>29</v>
      </c>
      <c r="W103" s="36">
        <f>VLOOKUP(GPACIPatientList[[#This Row],[Oct - Dec]],QuarterlyStatus[],2,FALSE)</f>
        <v>0</v>
      </c>
      <c r="X103" s="38" t="s">
        <v>29</v>
      </c>
      <c r="Y103" s="36">
        <f>VLOOKUP(GPACIPatientList[[#This Row],[Jan - Mar]],QuarterlyStatus[],2,FALSE)</f>
        <v>0</v>
      </c>
      <c r="Z103" s="37" t="s">
        <v>29</v>
      </c>
      <c r="AA103" s="39">
        <f>VLOOKUP(GPACIPatientList[[#This Row],[Apr - Jun]],QuarterlyStatus[],2,FALSE)</f>
        <v>0</v>
      </c>
    </row>
    <row r="104" spans="1:27" ht="24.95" customHeight="1">
      <c r="A104" s="26"/>
      <c r="B104" s="27"/>
      <c r="C104" s="28"/>
      <c r="D104" s="27"/>
      <c r="E104" s="26"/>
      <c r="F104" s="27"/>
      <c r="G104" s="26"/>
      <c r="H104" s="29" t="s">
        <v>43</v>
      </c>
      <c r="I104" s="30"/>
      <c r="J104" s="31" t="s">
        <v>43</v>
      </c>
      <c r="K104" s="31" t="s">
        <v>43</v>
      </c>
      <c r="L104" s="32"/>
      <c r="M104" s="33" t="str">
        <f>IF(ISBLANK(GPACIPatientList[[#This Row],[Assessment Start Period]]),"TBA",GPACIPatientList[[#This Row],[Assessment Start Period]]+364)</f>
        <v>TBA</v>
      </c>
      <c r="O104" s="34" t="s">
        <v>43</v>
      </c>
      <c r="P104" s="35" t="s">
        <v>43</v>
      </c>
      <c r="Q104" s="35" t="s">
        <v>43</v>
      </c>
      <c r="R104" s="35" t="s">
        <v>43</v>
      </c>
      <c r="S104" s="36">
        <f>SUM(VLOOKUP('Monitoring Sheet'!$O104,YesNo[],2,FALSE),VLOOKUP('Monitoring Sheet'!$P104,YesNo[],2,FALSE),VLOOKUP('Monitoring Sheet'!$Q104,YesNo[],2,FALSE),VLOOKUP('Monitoring Sheet'!$R104,YesNo[],2,FALSE))</f>
        <v>0</v>
      </c>
      <c r="T104" s="29" t="s">
        <v>29</v>
      </c>
      <c r="U104" s="36">
        <f>VLOOKUP(GPACIPatientList[[#This Row],[Jul-Sep]],QuarterlyStatus[],2,FALSE)</f>
        <v>0</v>
      </c>
      <c r="V104" s="37" t="s">
        <v>29</v>
      </c>
      <c r="W104" s="36">
        <f>VLOOKUP(GPACIPatientList[[#This Row],[Oct - Dec]],QuarterlyStatus[],2,FALSE)</f>
        <v>0</v>
      </c>
      <c r="X104" s="38" t="s">
        <v>29</v>
      </c>
      <c r="Y104" s="36">
        <f>VLOOKUP(GPACIPatientList[[#This Row],[Jan - Mar]],QuarterlyStatus[],2,FALSE)</f>
        <v>0</v>
      </c>
      <c r="Z104" s="37" t="s">
        <v>29</v>
      </c>
      <c r="AA104" s="39">
        <f>VLOOKUP(GPACIPatientList[[#This Row],[Apr - Jun]],QuarterlyStatus[],2,FALSE)</f>
        <v>0</v>
      </c>
    </row>
    <row r="105" spans="1:27" ht="24.95" customHeight="1">
      <c r="A105" s="26"/>
      <c r="B105" s="27"/>
      <c r="C105" s="28"/>
      <c r="D105" s="27"/>
      <c r="E105" s="26"/>
      <c r="F105" s="27"/>
      <c r="G105" s="26"/>
      <c r="H105" s="29" t="s">
        <v>43</v>
      </c>
      <c r="I105" s="30"/>
      <c r="J105" s="31" t="s">
        <v>43</v>
      </c>
      <c r="K105" s="31" t="s">
        <v>43</v>
      </c>
      <c r="L105" s="32"/>
      <c r="M105" s="33" t="str">
        <f>IF(ISBLANK(GPACIPatientList[[#This Row],[Assessment Start Period]]),"TBA",GPACIPatientList[[#This Row],[Assessment Start Period]]+364)</f>
        <v>TBA</v>
      </c>
      <c r="O105" s="34" t="s">
        <v>43</v>
      </c>
      <c r="P105" s="35" t="s">
        <v>43</v>
      </c>
      <c r="Q105" s="35" t="s">
        <v>43</v>
      </c>
      <c r="R105" s="35" t="s">
        <v>43</v>
      </c>
      <c r="S105" s="36">
        <f>SUM(VLOOKUP('Monitoring Sheet'!$O105,YesNo[],2,FALSE),VLOOKUP('Monitoring Sheet'!$P105,YesNo[],2,FALSE),VLOOKUP('Monitoring Sheet'!$Q105,YesNo[],2,FALSE),VLOOKUP('Monitoring Sheet'!$R105,YesNo[],2,FALSE))</f>
        <v>0</v>
      </c>
      <c r="T105" s="29" t="s">
        <v>29</v>
      </c>
      <c r="U105" s="36">
        <f>VLOOKUP(GPACIPatientList[[#This Row],[Jul-Sep]],QuarterlyStatus[],2,FALSE)</f>
        <v>0</v>
      </c>
      <c r="V105" s="37" t="s">
        <v>29</v>
      </c>
      <c r="W105" s="36">
        <f>VLOOKUP(GPACIPatientList[[#This Row],[Oct - Dec]],QuarterlyStatus[],2,FALSE)</f>
        <v>0</v>
      </c>
      <c r="X105" s="38" t="s">
        <v>29</v>
      </c>
      <c r="Y105" s="36">
        <f>VLOOKUP(GPACIPatientList[[#This Row],[Jan - Mar]],QuarterlyStatus[],2,FALSE)</f>
        <v>0</v>
      </c>
      <c r="Z105" s="37" t="s">
        <v>29</v>
      </c>
      <c r="AA105" s="39">
        <f>VLOOKUP(GPACIPatientList[[#This Row],[Apr - Jun]],QuarterlyStatus[],2,FALSE)</f>
        <v>0</v>
      </c>
    </row>
    <row r="106" spans="1:27" ht="24.95" customHeight="1">
      <c r="A106" s="26"/>
      <c r="B106" s="27"/>
      <c r="C106" s="28"/>
      <c r="D106" s="27"/>
      <c r="E106" s="26"/>
      <c r="F106" s="27"/>
      <c r="G106" s="26"/>
      <c r="H106" s="29" t="s">
        <v>43</v>
      </c>
      <c r="I106" s="30"/>
      <c r="J106" s="31" t="s">
        <v>43</v>
      </c>
      <c r="K106" s="31" t="s">
        <v>43</v>
      </c>
      <c r="L106" s="32"/>
      <c r="M106" s="33" t="str">
        <f>IF(ISBLANK(GPACIPatientList[[#This Row],[Assessment Start Period]]),"TBA",GPACIPatientList[[#This Row],[Assessment Start Period]]+364)</f>
        <v>TBA</v>
      </c>
      <c r="O106" s="34" t="s">
        <v>43</v>
      </c>
      <c r="P106" s="35" t="s">
        <v>43</v>
      </c>
      <c r="Q106" s="35" t="s">
        <v>43</v>
      </c>
      <c r="R106" s="35" t="s">
        <v>43</v>
      </c>
      <c r="S106" s="36">
        <f>SUM(VLOOKUP('Monitoring Sheet'!$O106,YesNo[],2,FALSE),VLOOKUP('Monitoring Sheet'!$P106,YesNo[],2,FALSE),VLOOKUP('Monitoring Sheet'!$Q106,YesNo[],2,FALSE),VLOOKUP('Monitoring Sheet'!$R106,YesNo[],2,FALSE))</f>
        <v>0</v>
      </c>
      <c r="T106" s="29" t="s">
        <v>29</v>
      </c>
      <c r="U106" s="36">
        <f>VLOOKUP(GPACIPatientList[[#This Row],[Jul-Sep]],QuarterlyStatus[],2,FALSE)</f>
        <v>0</v>
      </c>
      <c r="V106" s="37" t="s">
        <v>29</v>
      </c>
      <c r="W106" s="36">
        <f>VLOOKUP(GPACIPatientList[[#This Row],[Oct - Dec]],QuarterlyStatus[],2,FALSE)</f>
        <v>0</v>
      </c>
      <c r="X106" s="38" t="s">
        <v>29</v>
      </c>
      <c r="Y106" s="36">
        <f>VLOOKUP(GPACIPatientList[[#This Row],[Jan - Mar]],QuarterlyStatus[],2,FALSE)</f>
        <v>0</v>
      </c>
      <c r="Z106" s="37" t="s">
        <v>29</v>
      </c>
      <c r="AA106" s="39">
        <f>VLOOKUP(GPACIPatientList[[#This Row],[Apr - Jun]],QuarterlyStatus[],2,FALSE)</f>
        <v>0</v>
      </c>
    </row>
    <row r="107" spans="1:27" ht="24.95" customHeight="1">
      <c r="A107" s="26"/>
      <c r="B107" s="27"/>
      <c r="C107" s="28"/>
      <c r="D107" s="27"/>
      <c r="E107" s="26"/>
      <c r="F107" s="27"/>
      <c r="G107" s="26"/>
      <c r="H107" s="29" t="s">
        <v>43</v>
      </c>
      <c r="I107" s="30"/>
      <c r="J107" s="31" t="s">
        <v>43</v>
      </c>
      <c r="K107" s="31" t="s">
        <v>43</v>
      </c>
      <c r="L107" s="32"/>
      <c r="M107" s="33" t="str">
        <f>IF(ISBLANK(GPACIPatientList[[#This Row],[Assessment Start Period]]),"TBA",GPACIPatientList[[#This Row],[Assessment Start Period]]+364)</f>
        <v>TBA</v>
      </c>
      <c r="O107" s="34" t="s">
        <v>43</v>
      </c>
      <c r="P107" s="35" t="s">
        <v>43</v>
      </c>
      <c r="Q107" s="35" t="s">
        <v>43</v>
      </c>
      <c r="R107" s="35" t="s">
        <v>43</v>
      </c>
      <c r="S107" s="36">
        <f>SUM(VLOOKUP('Monitoring Sheet'!$O107,YesNo[],2,FALSE),VLOOKUP('Monitoring Sheet'!$P107,YesNo[],2,FALSE),VLOOKUP('Monitoring Sheet'!$Q107,YesNo[],2,FALSE),VLOOKUP('Monitoring Sheet'!$R107,YesNo[],2,FALSE))</f>
        <v>0</v>
      </c>
      <c r="T107" s="29" t="s">
        <v>29</v>
      </c>
      <c r="U107" s="36">
        <f>VLOOKUP(GPACIPatientList[[#This Row],[Jul-Sep]],QuarterlyStatus[],2,FALSE)</f>
        <v>0</v>
      </c>
      <c r="V107" s="37" t="s">
        <v>29</v>
      </c>
      <c r="W107" s="36">
        <f>VLOOKUP(GPACIPatientList[[#This Row],[Oct - Dec]],QuarterlyStatus[],2,FALSE)</f>
        <v>0</v>
      </c>
      <c r="X107" s="38" t="s">
        <v>29</v>
      </c>
      <c r="Y107" s="36">
        <f>VLOOKUP(GPACIPatientList[[#This Row],[Jan - Mar]],QuarterlyStatus[],2,FALSE)</f>
        <v>0</v>
      </c>
      <c r="Z107" s="37" t="s">
        <v>29</v>
      </c>
      <c r="AA107" s="39">
        <f>VLOOKUP(GPACIPatientList[[#This Row],[Apr - Jun]],QuarterlyStatus[],2,FALSE)</f>
        <v>0</v>
      </c>
    </row>
    <row r="108" spans="1:27" ht="24.95" customHeight="1">
      <c r="A108" s="26"/>
      <c r="B108" s="27"/>
      <c r="C108" s="28"/>
      <c r="D108" s="27"/>
      <c r="E108" s="26"/>
      <c r="F108" s="27"/>
      <c r="G108" s="26"/>
      <c r="H108" s="29" t="s">
        <v>43</v>
      </c>
      <c r="I108" s="30"/>
      <c r="J108" s="31" t="s">
        <v>43</v>
      </c>
      <c r="K108" s="31" t="s">
        <v>43</v>
      </c>
      <c r="L108" s="32"/>
      <c r="M108" s="33" t="str">
        <f>IF(ISBLANK(GPACIPatientList[[#This Row],[Assessment Start Period]]),"TBA",GPACIPatientList[[#This Row],[Assessment Start Period]]+364)</f>
        <v>TBA</v>
      </c>
      <c r="O108" s="34" t="s">
        <v>43</v>
      </c>
      <c r="P108" s="35" t="s">
        <v>43</v>
      </c>
      <c r="Q108" s="35" t="s">
        <v>43</v>
      </c>
      <c r="R108" s="35" t="s">
        <v>43</v>
      </c>
      <c r="S108" s="36">
        <f>SUM(VLOOKUP('Monitoring Sheet'!$O108,YesNo[],2,FALSE),VLOOKUP('Monitoring Sheet'!$P108,YesNo[],2,FALSE),VLOOKUP('Monitoring Sheet'!$Q108,YesNo[],2,FALSE),VLOOKUP('Monitoring Sheet'!$R108,YesNo[],2,FALSE))</f>
        <v>0</v>
      </c>
      <c r="T108" s="29" t="s">
        <v>29</v>
      </c>
      <c r="U108" s="36">
        <f>VLOOKUP(GPACIPatientList[[#This Row],[Jul-Sep]],QuarterlyStatus[],2,FALSE)</f>
        <v>0</v>
      </c>
      <c r="V108" s="37" t="s">
        <v>29</v>
      </c>
      <c r="W108" s="36">
        <f>VLOOKUP(GPACIPatientList[[#This Row],[Oct - Dec]],QuarterlyStatus[],2,FALSE)</f>
        <v>0</v>
      </c>
      <c r="X108" s="38" t="s">
        <v>29</v>
      </c>
      <c r="Y108" s="36">
        <f>VLOOKUP(GPACIPatientList[[#This Row],[Jan - Mar]],QuarterlyStatus[],2,FALSE)</f>
        <v>0</v>
      </c>
      <c r="Z108" s="37" t="s">
        <v>29</v>
      </c>
      <c r="AA108" s="39">
        <f>VLOOKUP(GPACIPatientList[[#This Row],[Apr - Jun]],QuarterlyStatus[],2,FALSE)</f>
        <v>0</v>
      </c>
    </row>
    <row r="109" spans="1:27" ht="24.95" customHeight="1">
      <c r="A109" s="26"/>
      <c r="B109" s="27"/>
      <c r="C109" s="28"/>
      <c r="D109" s="27"/>
      <c r="E109" s="26"/>
      <c r="F109" s="27"/>
      <c r="G109" s="26"/>
      <c r="H109" s="29" t="s">
        <v>43</v>
      </c>
      <c r="I109" s="30"/>
      <c r="J109" s="31" t="s">
        <v>43</v>
      </c>
      <c r="K109" s="31" t="s">
        <v>43</v>
      </c>
      <c r="L109" s="32"/>
      <c r="M109" s="33" t="str">
        <f>IF(ISBLANK(GPACIPatientList[[#This Row],[Assessment Start Period]]),"TBA",GPACIPatientList[[#This Row],[Assessment Start Period]]+364)</f>
        <v>TBA</v>
      </c>
      <c r="O109" s="34" t="s">
        <v>43</v>
      </c>
      <c r="P109" s="35" t="s">
        <v>43</v>
      </c>
      <c r="Q109" s="35" t="s">
        <v>43</v>
      </c>
      <c r="R109" s="35" t="s">
        <v>43</v>
      </c>
      <c r="S109" s="36">
        <f>SUM(VLOOKUP('Monitoring Sheet'!$O109,YesNo[],2,FALSE),VLOOKUP('Monitoring Sheet'!$P109,YesNo[],2,FALSE),VLOOKUP('Monitoring Sheet'!$Q109,YesNo[],2,FALSE),VLOOKUP('Monitoring Sheet'!$R109,YesNo[],2,FALSE))</f>
        <v>0</v>
      </c>
      <c r="T109" s="29" t="s">
        <v>29</v>
      </c>
      <c r="U109" s="36">
        <f>VLOOKUP(GPACIPatientList[[#This Row],[Jul-Sep]],QuarterlyStatus[],2,FALSE)</f>
        <v>0</v>
      </c>
      <c r="V109" s="37" t="s">
        <v>29</v>
      </c>
      <c r="W109" s="36">
        <f>VLOOKUP(GPACIPatientList[[#This Row],[Oct - Dec]],QuarterlyStatus[],2,FALSE)</f>
        <v>0</v>
      </c>
      <c r="X109" s="38" t="s">
        <v>29</v>
      </c>
      <c r="Y109" s="36">
        <f>VLOOKUP(GPACIPatientList[[#This Row],[Jan - Mar]],QuarterlyStatus[],2,FALSE)</f>
        <v>0</v>
      </c>
      <c r="Z109" s="37" t="s">
        <v>29</v>
      </c>
      <c r="AA109" s="39">
        <f>VLOOKUP(GPACIPatientList[[#This Row],[Apr - Jun]],QuarterlyStatus[],2,FALSE)</f>
        <v>0</v>
      </c>
    </row>
    <row r="110" spans="1:27" ht="24.95" customHeight="1">
      <c r="A110" s="26"/>
      <c r="B110" s="27"/>
      <c r="C110" s="28"/>
      <c r="D110" s="27"/>
      <c r="E110" s="26"/>
      <c r="F110" s="27"/>
      <c r="G110" s="26"/>
      <c r="H110" s="29" t="s">
        <v>43</v>
      </c>
      <c r="I110" s="30"/>
      <c r="J110" s="31" t="s">
        <v>43</v>
      </c>
      <c r="K110" s="31" t="s">
        <v>43</v>
      </c>
      <c r="L110" s="32"/>
      <c r="M110" s="33" t="str">
        <f>IF(ISBLANK(GPACIPatientList[[#This Row],[Assessment Start Period]]),"TBA",GPACIPatientList[[#This Row],[Assessment Start Period]]+364)</f>
        <v>TBA</v>
      </c>
      <c r="O110" s="34" t="s">
        <v>43</v>
      </c>
      <c r="P110" s="35" t="s">
        <v>43</v>
      </c>
      <c r="Q110" s="35" t="s">
        <v>43</v>
      </c>
      <c r="R110" s="35" t="s">
        <v>43</v>
      </c>
      <c r="S110" s="36">
        <f>SUM(VLOOKUP('Monitoring Sheet'!$O110,YesNo[],2,FALSE),VLOOKUP('Monitoring Sheet'!$P110,YesNo[],2,FALSE),VLOOKUP('Monitoring Sheet'!$Q110,YesNo[],2,FALSE),VLOOKUP('Monitoring Sheet'!$R110,YesNo[],2,FALSE))</f>
        <v>0</v>
      </c>
      <c r="T110" s="29" t="s">
        <v>29</v>
      </c>
      <c r="U110" s="36">
        <f>VLOOKUP(GPACIPatientList[[#This Row],[Jul-Sep]],QuarterlyStatus[],2,FALSE)</f>
        <v>0</v>
      </c>
      <c r="V110" s="37" t="s">
        <v>29</v>
      </c>
      <c r="W110" s="36">
        <f>VLOOKUP(GPACIPatientList[[#This Row],[Oct - Dec]],QuarterlyStatus[],2,FALSE)</f>
        <v>0</v>
      </c>
      <c r="X110" s="38" t="s">
        <v>29</v>
      </c>
      <c r="Y110" s="36">
        <f>VLOOKUP(GPACIPatientList[[#This Row],[Jan - Mar]],QuarterlyStatus[],2,FALSE)</f>
        <v>0</v>
      </c>
      <c r="Z110" s="37" t="s">
        <v>29</v>
      </c>
      <c r="AA110" s="39">
        <f>VLOOKUP(GPACIPatientList[[#This Row],[Apr - Jun]],QuarterlyStatus[],2,FALSE)</f>
        <v>0</v>
      </c>
    </row>
    <row r="111" spans="1:27" ht="24.95" customHeight="1">
      <c r="A111" s="26"/>
      <c r="B111" s="27"/>
      <c r="C111" s="28"/>
      <c r="D111" s="27"/>
      <c r="E111" s="26"/>
      <c r="F111" s="27"/>
      <c r="G111" s="26"/>
      <c r="H111" s="29" t="s">
        <v>43</v>
      </c>
      <c r="I111" s="30"/>
      <c r="J111" s="31" t="s">
        <v>43</v>
      </c>
      <c r="K111" s="31" t="s">
        <v>43</v>
      </c>
      <c r="L111" s="32"/>
      <c r="M111" s="33" t="str">
        <f>IF(ISBLANK(GPACIPatientList[[#This Row],[Assessment Start Period]]),"TBA",GPACIPatientList[[#This Row],[Assessment Start Period]]+364)</f>
        <v>TBA</v>
      </c>
      <c r="O111" s="34" t="s">
        <v>43</v>
      </c>
      <c r="P111" s="35" t="s">
        <v>43</v>
      </c>
      <c r="Q111" s="35" t="s">
        <v>43</v>
      </c>
      <c r="R111" s="35" t="s">
        <v>43</v>
      </c>
      <c r="S111" s="36">
        <f>SUM(VLOOKUP('Monitoring Sheet'!$O111,YesNo[],2,FALSE),VLOOKUP('Monitoring Sheet'!$P111,YesNo[],2,FALSE),VLOOKUP('Monitoring Sheet'!$Q111,YesNo[],2,FALSE),VLOOKUP('Monitoring Sheet'!$R111,YesNo[],2,FALSE))</f>
        <v>0</v>
      </c>
      <c r="T111" s="29" t="s">
        <v>29</v>
      </c>
      <c r="U111" s="36">
        <f>VLOOKUP(GPACIPatientList[[#This Row],[Jul-Sep]],QuarterlyStatus[],2,FALSE)</f>
        <v>0</v>
      </c>
      <c r="V111" s="37" t="s">
        <v>29</v>
      </c>
      <c r="W111" s="36">
        <f>VLOOKUP(GPACIPatientList[[#This Row],[Oct - Dec]],QuarterlyStatus[],2,FALSE)</f>
        <v>0</v>
      </c>
      <c r="X111" s="38" t="s">
        <v>29</v>
      </c>
      <c r="Y111" s="36">
        <f>VLOOKUP(GPACIPatientList[[#This Row],[Jan - Mar]],QuarterlyStatus[],2,FALSE)</f>
        <v>0</v>
      </c>
      <c r="Z111" s="37" t="s">
        <v>29</v>
      </c>
      <c r="AA111" s="39">
        <f>VLOOKUP(GPACIPatientList[[#This Row],[Apr - Jun]],QuarterlyStatus[],2,FALSE)</f>
        <v>0</v>
      </c>
    </row>
    <row r="112" spans="1:27" ht="24.95" customHeight="1">
      <c r="A112" s="26"/>
      <c r="B112" s="27"/>
      <c r="C112" s="28"/>
      <c r="D112" s="27"/>
      <c r="E112" s="26"/>
      <c r="F112" s="27"/>
      <c r="G112" s="26"/>
      <c r="H112" s="29" t="s">
        <v>43</v>
      </c>
      <c r="I112" s="30"/>
      <c r="J112" s="31" t="s">
        <v>43</v>
      </c>
      <c r="K112" s="31" t="s">
        <v>43</v>
      </c>
      <c r="L112" s="32"/>
      <c r="M112" s="33" t="str">
        <f>IF(ISBLANK(GPACIPatientList[[#This Row],[Assessment Start Period]]),"TBA",GPACIPatientList[[#This Row],[Assessment Start Period]]+364)</f>
        <v>TBA</v>
      </c>
      <c r="O112" s="34" t="s">
        <v>43</v>
      </c>
      <c r="P112" s="35" t="s">
        <v>43</v>
      </c>
      <c r="Q112" s="35" t="s">
        <v>43</v>
      </c>
      <c r="R112" s="35" t="s">
        <v>43</v>
      </c>
      <c r="S112" s="36">
        <f>SUM(VLOOKUP('Monitoring Sheet'!$O112,YesNo[],2,FALSE),VLOOKUP('Monitoring Sheet'!$P112,YesNo[],2,FALSE),VLOOKUP('Monitoring Sheet'!$Q112,YesNo[],2,FALSE),VLOOKUP('Monitoring Sheet'!$R112,YesNo[],2,FALSE))</f>
        <v>0</v>
      </c>
      <c r="T112" s="29" t="s">
        <v>29</v>
      </c>
      <c r="U112" s="36">
        <f>VLOOKUP(GPACIPatientList[[#This Row],[Jul-Sep]],QuarterlyStatus[],2,FALSE)</f>
        <v>0</v>
      </c>
      <c r="V112" s="37" t="s">
        <v>29</v>
      </c>
      <c r="W112" s="36">
        <f>VLOOKUP(GPACIPatientList[[#This Row],[Oct - Dec]],QuarterlyStatus[],2,FALSE)</f>
        <v>0</v>
      </c>
      <c r="X112" s="38" t="s">
        <v>29</v>
      </c>
      <c r="Y112" s="36">
        <f>VLOOKUP(GPACIPatientList[[#This Row],[Jan - Mar]],QuarterlyStatus[],2,FALSE)</f>
        <v>0</v>
      </c>
      <c r="Z112" s="37" t="s">
        <v>29</v>
      </c>
      <c r="AA112" s="39">
        <f>VLOOKUP(GPACIPatientList[[#This Row],[Apr - Jun]],QuarterlyStatus[],2,FALSE)</f>
        <v>0</v>
      </c>
    </row>
    <row r="113" spans="1:27" ht="24.95" customHeight="1">
      <c r="A113" s="26"/>
      <c r="B113" s="27"/>
      <c r="C113" s="28"/>
      <c r="D113" s="27"/>
      <c r="E113" s="26"/>
      <c r="F113" s="27"/>
      <c r="G113" s="26"/>
      <c r="H113" s="29" t="s">
        <v>43</v>
      </c>
      <c r="I113" s="30"/>
      <c r="J113" s="31" t="s">
        <v>43</v>
      </c>
      <c r="K113" s="31" t="s">
        <v>43</v>
      </c>
      <c r="L113" s="32"/>
      <c r="M113" s="33" t="str">
        <f>IF(ISBLANK(GPACIPatientList[[#This Row],[Assessment Start Period]]),"TBA",GPACIPatientList[[#This Row],[Assessment Start Period]]+364)</f>
        <v>TBA</v>
      </c>
      <c r="O113" s="34" t="s">
        <v>43</v>
      </c>
      <c r="P113" s="35" t="s">
        <v>43</v>
      </c>
      <c r="Q113" s="35" t="s">
        <v>43</v>
      </c>
      <c r="R113" s="35" t="s">
        <v>43</v>
      </c>
      <c r="S113" s="36">
        <f>SUM(VLOOKUP('Monitoring Sheet'!$O113,YesNo[],2,FALSE),VLOOKUP('Monitoring Sheet'!$P113,YesNo[],2,FALSE),VLOOKUP('Monitoring Sheet'!$Q113,YesNo[],2,FALSE),VLOOKUP('Monitoring Sheet'!$R113,YesNo[],2,FALSE))</f>
        <v>0</v>
      </c>
      <c r="T113" s="29" t="s">
        <v>29</v>
      </c>
      <c r="U113" s="36">
        <f>VLOOKUP(GPACIPatientList[[#This Row],[Jul-Sep]],QuarterlyStatus[],2,FALSE)</f>
        <v>0</v>
      </c>
      <c r="V113" s="37" t="s">
        <v>29</v>
      </c>
      <c r="W113" s="36">
        <f>VLOOKUP(GPACIPatientList[[#This Row],[Oct - Dec]],QuarterlyStatus[],2,FALSE)</f>
        <v>0</v>
      </c>
      <c r="X113" s="38" t="s">
        <v>29</v>
      </c>
      <c r="Y113" s="36">
        <f>VLOOKUP(GPACIPatientList[[#This Row],[Jan - Mar]],QuarterlyStatus[],2,FALSE)</f>
        <v>0</v>
      </c>
      <c r="Z113" s="37" t="s">
        <v>29</v>
      </c>
      <c r="AA113" s="39">
        <f>VLOOKUP(GPACIPatientList[[#This Row],[Apr - Jun]],QuarterlyStatus[],2,FALSE)</f>
        <v>0</v>
      </c>
    </row>
    <row r="114" spans="1:27" ht="24.95" customHeight="1">
      <c r="A114" s="26"/>
      <c r="B114" s="27"/>
      <c r="C114" s="28"/>
      <c r="D114" s="27"/>
      <c r="E114" s="26"/>
      <c r="F114" s="27"/>
      <c r="G114" s="26"/>
      <c r="H114" s="29" t="s">
        <v>43</v>
      </c>
      <c r="I114" s="30"/>
      <c r="J114" s="31" t="s">
        <v>43</v>
      </c>
      <c r="K114" s="31" t="s">
        <v>43</v>
      </c>
      <c r="L114" s="32"/>
      <c r="M114" s="33" t="str">
        <f>IF(ISBLANK(GPACIPatientList[[#This Row],[Assessment Start Period]]),"TBA",GPACIPatientList[[#This Row],[Assessment Start Period]]+364)</f>
        <v>TBA</v>
      </c>
      <c r="O114" s="34" t="s">
        <v>43</v>
      </c>
      <c r="P114" s="35" t="s">
        <v>43</v>
      </c>
      <c r="Q114" s="35" t="s">
        <v>43</v>
      </c>
      <c r="R114" s="35" t="s">
        <v>43</v>
      </c>
      <c r="S114" s="36">
        <f>SUM(VLOOKUP('Monitoring Sheet'!$O114,YesNo[],2,FALSE),VLOOKUP('Monitoring Sheet'!$P114,YesNo[],2,FALSE),VLOOKUP('Monitoring Sheet'!$Q114,YesNo[],2,FALSE),VLOOKUP('Monitoring Sheet'!$R114,YesNo[],2,FALSE))</f>
        <v>0</v>
      </c>
      <c r="T114" s="29" t="s">
        <v>29</v>
      </c>
      <c r="U114" s="36">
        <f>VLOOKUP(GPACIPatientList[[#This Row],[Jul-Sep]],QuarterlyStatus[],2,FALSE)</f>
        <v>0</v>
      </c>
      <c r="V114" s="37" t="s">
        <v>29</v>
      </c>
      <c r="W114" s="36">
        <f>VLOOKUP(GPACIPatientList[[#This Row],[Oct - Dec]],QuarterlyStatus[],2,FALSE)</f>
        <v>0</v>
      </c>
      <c r="X114" s="38" t="s">
        <v>29</v>
      </c>
      <c r="Y114" s="36">
        <f>VLOOKUP(GPACIPatientList[[#This Row],[Jan - Mar]],QuarterlyStatus[],2,FALSE)</f>
        <v>0</v>
      </c>
      <c r="Z114" s="37" t="s">
        <v>29</v>
      </c>
      <c r="AA114" s="39">
        <f>VLOOKUP(GPACIPatientList[[#This Row],[Apr - Jun]],QuarterlyStatus[],2,FALSE)</f>
        <v>0</v>
      </c>
    </row>
    <row r="115" spans="1:27" ht="24.95" customHeight="1">
      <c r="A115" s="26"/>
      <c r="B115" s="27"/>
      <c r="C115" s="28"/>
      <c r="D115" s="27"/>
      <c r="E115" s="26"/>
      <c r="F115" s="27"/>
      <c r="G115" s="26"/>
      <c r="H115" s="29" t="s">
        <v>43</v>
      </c>
      <c r="I115" s="30"/>
      <c r="J115" s="31" t="s">
        <v>43</v>
      </c>
      <c r="K115" s="31" t="s">
        <v>43</v>
      </c>
      <c r="L115" s="32"/>
      <c r="M115" s="33" t="str">
        <f>IF(ISBLANK(GPACIPatientList[[#This Row],[Assessment Start Period]]),"TBA",GPACIPatientList[[#This Row],[Assessment Start Period]]+364)</f>
        <v>TBA</v>
      </c>
      <c r="O115" s="34" t="s">
        <v>43</v>
      </c>
      <c r="P115" s="35" t="s">
        <v>43</v>
      </c>
      <c r="Q115" s="35" t="s">
        <v>43</v>
      </c>
      <c r="R115" s="35" t="s">
        <v>43</v>
      </c>
      <c r="S115" s="36">
        <f>SUM(VLOOKUP('Monitoring Sheet'!$O115,YesNo[],2,FALSE),VLOOKUP('Monitoring Sheet'!$P115,YesNo[],2,FALSE),VLOOKUP('Monitoring Sheet'!$Q115,YesNo[],2,FALSE),VLOOKUP('Monitoring Sheet'!$R115,YesNo[],2,FALSE))</f>
        <v>0</v>
      </c>
      <c r="T115" s="29" t="s">
        <v>29</v>
      </c>
      <c r="U115" s="36">
        <f>VLOOKUP(GPACIPatientList[[#This Row],[Jul-Sep]],QuarterlyStatus[],2,FALSE)</f>
        <v>0</v>
      </c>
      <c r="V115" s="37" t="s">
        <v>29</v>
      </c>
      <c r="W115" s="36">
        <f>VLOOKUP(GPACIPatientList[[#This Row],[Oct - Dec]],QuarterlyStatus[],2,FALSE)</f>
        <v>0</v>
      </c>
      <c r="X115" s="38" t="s">
        <v>29</v>
      </c>
      <c r="Y115" s="36">
        <f>VLOOKUP(GPACIPatientList[[#This Row],[Jan - Mar]],QuarterlyStatus[],2,FALSE)</f>
        <v>0</v>
      </c>
      <c r="Z115" s="37" t="s">
        <v>29</v>
      </c>
      <c r="AA115" s="39">
        <f>VLOOKUP(GPACIPatientList[[#This Row],[Apr - Jun]],QuarterlyStatus[],2,FALSE)</f>
        <v>0</v>
      </c>
    </row>
    <row r="116" spans="1:27" ht="24.95" customHeight="1">
      <c r="A116" s="26"/>
      <c r="B116" s="27"/>
      <c r="C116" s="28"/>
      <c r="D116" s="27"/>
      <c r="E116" s="26"/>
      <c r="F116" s="27"/>
      <c r="G116" s="26"/>
      <c r="H116" s="29" t="s">
        <v>43</v>
      </c>
      <c r="I116" s="30"/>
      <c r="J116" s="31" t="s">
        <v>43</v>
      </c>
      <c r="K116" s="31" t="s">
        <v>43</v>
      </c>
      <c r="L116" s="32"/>
      <c r="M116" s="33" t="str">
        <f>IF(ISBLANK(GPACIPatientList[[#This Row],[Assessment Start Period]]),"TBA",GPACIPatientList[[#This Row],[Assessment Start Period]]+364)</f>
        <v>TBA</v>
      </c>
      <c r="O116" s="34" t="s">
        <v>43</v>
      </c>
      <c r="P116" s="35" t="s">
        <v>43</v>
      </c>
      <c r="Q116" s="35" t="s">
        <v>43</v>
      </c>
      <c r="R116" s="35" t="s">
        <v>43</v>
      </c>
      <c r="S116" s="36">
        <f>SUM(VLOOKUP('Monitoring Sheet'!$O116,YesNo[],2,FALSE),VLOOKUP('Monitoring Sheet'!$P116,YesNo[],2,FALSE),VLOOKUP('Monitoring Sheet'!$Q116,YesNo[],2,FALSE),VLOOKUP('Monitoring Sheet'!$R116,YesNo[],2,FALSE))</f>
        <v>0</v>
      </c>
      <c r="T116" s="29" t="s">
        <v>29</v>
      </c>
      <c r="U116" s="36">
        <f>VLOOKUP(GPACIPatientList[[#This Row],[Jul-Sep]],QuarterlyStatus[],2,FALSE)</f>
        <v>0</v>
      </c>
      <c r="V116" s="37" t="s">
        <v>29</v>
      </c>
      <c r="W116" s="36">
        <f>VLOOKUP(GPACIPatientList[[#This Row],[Oct - Dec]],QuarterlyStatus[],2,FALSE)</f>
        <v>0</v>
      </c>
      <c r="X116" s="38" t="s">
        <v>29</v>
      </c>
      <c r="Y116" s="36">
        <f>VLOOKUP(GPACIPatientList[[#This Row],[Jan - Mar]],QuarterlyStatus[],2,FALSE)</f>
        <v>0</v>
      </c>
      <c r="Z116" s="37" t="s">
        <v>29</v>
      </c>
      <c r="AA116" s="39">
        <f>VLOOKUP(GPACIPatientList[[#This Row],[Apr - Jun]],QuarterlyStatus[],2,FALSE)</f>
        <v>0</v>
      </c>
    </row>
    <row r="117" spans="1:27" ht="24.95" customHeight="1">
      <c r="A117" s="26"/>
      <c r="B117" s="27"/>
      <c r="C117" s="28"/>
      <c r="D117" s="27"/>
      <c r="E117" s="26"/>
      <c r="F117" s="27"/>
      <c r="G117" s="26"/>
      <c r="H117" s="29" t="s">
        <v>43</v>
      </c>
      <c r="I117" s="30"/>
      <c r="J117" s="31" t="s">
        <v>43</v>
      </c>
      <c r="K117" s="31" t="s">
        <v>43</v>
      </c>
      <c r="L117" s="32"/>
      <c r="M117" s="33" t="str">
        <f>IF(ISBLANK(GPACIPatientList[[#This Row],[Assessment Start Period]]),"TBA",GPACIPatientList[[#This Row],[Assessment Start Period]]+364)</f>
        <v>TBA</v>
      </c>
      <c r="O117" s="34" t="s">
        <v>43</v>
      </c>
      <c r="P117" s="35" t="s">
        <v>43</v>
      </c>
      <c r="Q117" s="35" t="s">
        <v>43</v>
      </c>
      <c r="R117" s="35" t="s">
        <v>43</v>
      </c>
      <c r="S117" s="36">
        <f>SUM(VLOOKUP('Monitoring Sheet'!$O117,YesNo[],2,FALSE),VLOOKUP('Monitoring Sheet'!$P117,YesNo[],2,FALSE),VLOOKUP('Monitoring Sheet'!$Q117,YesNo[],2,FALSE),VLOOKUP('Monitoring Sheet'!$R117,YesNo[],2,FALSE))</f>
        <v>0</v>
      </c>
      <c r="T117" s="29" t="s">
        <v>29</v>
      </c>
      <c r="U117" s="36">
        <f>VLOOKUP(GPACIPatientList[[#This Row],[Jul-Sep]],QuarterlyStatus[],2,FALSE)</f>
        <v>0</v>
      </c>
      <c r="V117" s="37" t="s">
        <v>29</v>
      </c>
      <c r="W117" s="36">
        <f>VLOOKUP(GPACIPatientList[[#This Row],[Oct - Dec]],QuarterlyStatus[],2,FALSE)</f>
        <v>0</v>
      </c>
      <c r="X117" s="38" t="s">
        <v>29</v>
      </c>
      <c r="Y117" s="36">
        <f>VLOOKUP(GPACIPatientList[[#This Row],[Jan - Mar]],QuarterlyStatus[],2,FALSE)</f>
        <v>0</v>
      </c>
      <c r="Z117" s="37" t="s">
        <v>29</v>
      </c>
      <c r="AA117" s="39">
        <f>VLOOKUP(GPACIPatientList[[#This Row],[Apr - Jun]],QuarterlyStatus[],2,FALSE)</f>
        <v>0</v>
      </c>
    </row>
    <row r="118" spans="1:27" ht="24.95" customHeight="1">
      <c r="A118" s="26"/>
      <c r="B118" s="27"/>
      <c r="C118" s="28"/>
      <c r="D118" s="27"/>
      <c r="E118" s="26"/>
      <c r="F118" s="27"/>
      <c r="G118" s="26"/>
      <c r="H118" s="29" t="s">
        <v>43</v>
      </c>
      <c r="I118" s="30"/>
      <c r="J118" s="31" t="s">
        <v>43</v>
      </c>
      <c r="K118" s="31" t="s">
        <v>43</v>
      </c>
      <c r="L118" s="32"/>
      <c r="M118" s="33" t="str">
        <f>IF(ISBLANK(GPACIPatientList[[#This Row],[Assessment Start Period]]),"TBA",GPACIPatientList[[#This Row],[Assessment Start Period]]+364)</f>
        <v>TBA</v>
      </c>
      <c r="O118" s="34" t="s">
        <v>43</v>
      </c>
      <c r="P118" s="35" t="s">
        <v>43</v>
      </c>
      <c r="Q118" s="35" t="s">
        <v>43</v>
      </c>
      <c r="R118" s="35" t="s">
        <v>43</v>
      </c>
      <c r="S118" s="36">
        <f>SUM(VLOOKUP('Monitoring Sheet'!$O118,YesNo[],2,FALSE),VLOOKUP('Monitoring Sheet'!$P118,YesNo[],2,FALSE),VLOOKUP('Monitoring Sheet'!$Q118,YesNo[],2,FALSE),VLOOKUP('Monitoring Sheet'!$R118,YesNo[],2,FALSE))</f>
        <v>0</v>
      </c>
      <c r="T118" s="29" t="s">
        <v>29</v>
      </c>
      <c r="U118" s="36">
        <f>VLOOKUP(GPACIPatientList[[#This Row],[Jul-Sep]],QuarterlyStatus[],2,FALSE)</f>
        <v>0</v>
      </c>
      <c r="V118" s="37" t="s">
        <v>29</v>
      </c>
      <c r="W118" s="36">
        <f>VLOOKUP(GPACIPatientList[[#This Row],[Oct - Dec]],QuarterlyStatus[],2,FALSE)</f>
        <v>0</v>
      </c>
      <c r="X118" s="38" t="s">
        <v>29</v>
      </c>
      <c r="Y118" s="36">
        <f>VLOOKUP(GPACIPatientList[[#This Row],[Jan - Mar]],QuarterlyStatus[],2,FALSE)</f>
        <v>0</v>
      </c>
      <c r="Z118" s="37" t="s">
        <v>29</v>
      </c>
      <c r="AA118" s="39">
        <f>VLOOKUP(GPACIPatientList[[#This Row],[Apr - Jun]],QuarterlyStatus[],2,FALSE)</f>
        <v>0</v>
      </c>
    </row>
    <row r="119" spans="1:27" ht="24.95" customHeight="1">
      <c r="A119" s="26"/>
      <c r="B119" s="27"/>
      <c r="C119" s="28"/>
      <c r="D119" s="27"/>
      <c r="E119" s="26"/>
      <c r="F119" s="27"/>
      <c r="G119" s="26"/>
      <c r="H119" s="29" t="s">
        <v>43</v>
      </c>
      <c r="I119" s="30"/>
      <c r="J119" s="31" t="s">
        <v>43</v>
      </c>
      <c r="K119" s="31" t="s">
        <v>43</v>
      </c>
      <c r="L119" s="32"/>
      <c r="M119" s="33" t="str">
        <f>IF(ISBLANK(GPACIPatientList[[#This Row],[Assessment Start Period]]),"TBA",GPACIPatientList[[#This Row],[Assessment Start Period]]+364)</f>
        <v>TBA</v>
      </c>
      <c r="O119" s="34" t="s">
        <v>43</v>
      </c>
      <c r="P119" s="35" t="s">
        <v>43</v>
      </c>
      <c r="Q119" s="35" t="s">
        <v>43</v>
      </c>
      <c r="R119" s="35" t="s">
        <v>43</v>
      </c>
      <c r="S119" s="36">
        <f>SUM(VLOOKUP('Monitoring Sheet'!$O119,YesNo[],2,FALSE),VLOOKUP('Monitoring Sheet'!$P119,YesNo[],2,FALSE),VLOOKUP('Monitoring Sheet'!$Q119,YesNo[],2,FALSE),VLOOKUP('Monitoring Sheet'!$R119,YesNo[],2,FALSE))</f>
        <v>0</v>
      </c>
      <c r="T119" s="29" t="s">
        <v>29</v>
      </c>
      <c r="U119" s="36">
        <f>VLOOKUP(GPACIPatientList[[#This Row],[Jul-Sep]],QuarterlyStatus[],2,FALSE)</f>
        <v>0</v>
      </c>
      <c r="V119" s="37" t="s">
        <v>29</v>
      </c>
      <c r="W119" s="36">
        <f>VLOOKUP(GPACIPatientList[[#This Row],[Oct - Dec]],QuarterlyStatus[],2,FALSE)</f>
        <v>0</v>
      </c>
      <c r="X119" s="38" t="s">
        <v>29</v>
      </c>
      <c r="Y119" s="36">
        <f>VLOOKUP(GPACIPatientList[[#This Row],[Jan - Mar]],QuarterlyStatus[],2,FALSE)</f>
        <v>0</v>
      </c>
      <c r="Z119" s="37" t="s">
        <v>29</v>
      </c>
      <c r="AA119" s="39">
        <f>VLOOKUP(GPACIPatientList[[#This Row],[Apr - Jun]],QuarterlyStatus[],2,FALSE)</f>
        <v>0</v>
      </c>
    </row>
    <row r="120" spans="1:27" ht="24.95" customHeight="1">
      <c r="A120" s="26"/>
      <c r="B120" s="27"/>
      <c r="C120" s="28"/>
      <c r="D120" s="27"/>
      <c r="E120" s="26"/>
      <c r="F120" s="27"/>
      <c r="G120" s="26"/>
      <c r="H120" s="29" t="s">
        <v>43</v>
      </c>
      <c r="I120" s="30"/>
      <c r="J120" s="31" t="s">
        <v>43</v>
      </c>
      <c r="K120" s="31" t="s">
        <v>43</v>
      </c>
      <c r="L120" s="32"/>
      <c r="M120" s="33" t="str">
        <f>IF(ISBLANK(GPACIPatientList[[#This Row],[Assessment Start Period]]),"TBA",GPACIPatientList[[#This Row],[Assessment Start Period]]+364)</f>
        <v>TBA</v>
      </c>
      <c r="O120" s="34" t="s">
        <v>43</v>
      </c>
      <c r="P120" s="35" t="s">
        <v>43</v>
      </c>
      <c r="Q120" s="35" t="s">
        <v>43</v>
      </c>
      <c r="R120" s="35" t="s">
        <v>43</v>
      </c>
      <c r="S120" s="36">
        <f>SUM(VLOOKUP('Monitoring Sheet'!$O120,YesNo[],2,FALSE),VLOOKUP('Monitoring Sheet'!$P120,YesNo[],2,FALSE),VLOOKUP('Monitoring Sheet'!$Q120,YesNo[],2,FALSE),VLOOKUP('Monitoring Sheet'!$R120,YesNo[],2,FALSE))</f>
        <v>0</v>
      </c>
      <c r="T120" s="29" t="s">
        <v>29</v>
      </c>
      <c r="U120" s="36">
        <f>VLOOKUP(GPACIPatientList[[#This Row],[Jul-Sep]],QuarterlyStatus[],2,FALSE)</f>
        <v>0</v>
      </c>
      <c r="V120" s="37" t="s">
        <v>29</v>
      </c>
      <c r="W120" s="36">
        <f>VLOOKUP(GPACIPatientList[[#This Row],[Oct - Dec]],QuarterlyStatus[],2,FALSE)</f>
        <v>0</v>
      </c>
      <c r="X120" s="38" t="s">
        <v>29</v>
      </c>
      <c r="Y120" s="36">
        <f>VLOOKUP(GPACIPatientList[[#This Row],[Jan - Mar]],QuarterlyStatus[],2,FALSE)</f>
        <v>0</v>
      </c>
      <c r="Z120" s="37" t="s">
        <v>29</v>
      </c>
      <c r="AA120" s="39">
        <f>VLOOKUP(GPACIPatientList[[#This Row],[Apr - Jun]],QuarterlyStatus[],2,FALSE)</f>
        <v>0</v>
      </c>
    </row>
    <row r="121" spans="1:27" ht="24.95" customHeight="1">
      <c r="A121" s="26"/>
      <c r="B121" s="27"/>
      <c r="C121" s="28"/>
      <c r="D121" s="27"/>
      <c r="E121" s="26"/>
      <c r="F121" s="27"/>
      <c r="G121" s="26"/>
      <c r="H121" s="29" t="s">
        <v>43</v>
      </c>
      <c r="I121" s="30"/>
      <c r="J121" s="31" t="s">
        <v>43</v>
      </c>
      <c r="K121" s="31" t="s">
        <v>43</v>
      </c>
      <c r="L121" s="32"/>
      <c r="M121" s="33" t="str">
        <f>IF(ISBLANK(GPACIPatientList[[#This Row],[Assessment Start Period]]),"TBA",GPACIPatientList[[#This Row],[Assessment Start Period]]+364)</f>
        <v>TBA</v>
      </c>
      <c r="O121" s="34" t="s">
        <v>43</v>
      </c>
      <c r="P121" s="35" t="s">
        <v>43</v>
      </c>
      <c r="Q121" s="35" t="s">
        <v>43</v>
      </c>
      <c r="R121" s="35" t="s">
        <v>43</v>
      </c>
      <c r="S121" s="36">
        <f>SUM(VLOOKUP('Monitoring Sheet'!$O121,YesNo[],2,FALSE),VLOOKUP('Monitoring Sheet'!$P121,YesNo[],2,FALSE),VLOOKUP('Monitoring Sheet'!$Q121,YesNo[],2,FALSE),VLOOKUP('Monitoring Sheet'!$R121,YesNo[],2,FALSE))</f>
        <v>0</v>
      </c>
      <c r="T121" s="29" t="s">
        <v>29</v>
      </c>
      <c r="U121" s="36">
        <f>VLOOKUP(GPACIPatientList[[#This Row],[Jul-Sep]],QuarterlyStatus[],2,FALSE)</f>
        <v>0</v>
      </c>
      <c r="V121" s="37" t="s">
        <v>29</v>
      </c>
      <c r="W121" s="36">
        <f>VLOOKUP(GPACIPatientList[[#This Row],[Oct - Dec]],QuarterlyStatus[],2,FALSE)</f>
        <v>0</v>
      </c>
      <c r="X121" s="38" t="s">
        <v>29</v>
      </c>
      <c r="Y121" s="36">
        <f>VLOOKUP(GPACIPatientList[[#This Row],[Jan - Mar]],QuarterlyStatus[],2,FALSE)</f>
        <v>0</v>
      </c>
      <c r="Z121" s="37" t="s">
        <v>29</v>
      </c>
      <c r="AA121" s="39">
        <f>VLOOKUP(GPACIPatientList[[#This Row],[Apr - Jun]],QuarterlyStatus[],2,FALSE)</f>
        <v>0</v>
      </c>
    </row>
    <row r="122" spans="1:27" ht="24.95" customHeight="1">
      <c r="A122" s="26"/>
      <c r="B122" s="27"/>
      <c r="C122" s="28"/>
      <c r="D122" s="27"/>
      <c r="E122" s="26"/>
      <c r="F122" s="27"/>
      <c r="G122" s="26"/>
      <c r="H122" s="29" t="s">
        <v>43</v>
      </c>
      <c r="I122" s="30"/>
      <c r="J122" s="31" t="s">
        <v>43</v>
      </c>
      <c r="K122" s="31" t="s">
        <v>43</v>
      </c>
      <c r="L122" s="32"/>
      <c r="M122" s="33" t="str">
        <f>IF(ISBLANK(GPACIPatientList[[#This Row],[Assessment Start Period]]),"TBA",GPACIPatientList[[#This Row],[Assessment Start Period]]+364)</f>
        <v>TBA</v>
      </c>
      <c r="O122" s="34" t="s">
        <v>43</v>
      </c>
      <c r="P122" s="35" t="s">
        <v>43</v>
      </c>
      <c r="Q122" s="35" t="s">
        <v>43</v>
      </c>
      <c r="R122" s="35" t="s">
        <v>43</v>
      </c>
      <c r="S122" s="36">
        <f>SUM(VLOOKUP('Monitoring Sheet'!$O122,YesNo[],2,FALSE),VLOOKUP('Monitoring Sheet'!$P122,YesNo[],2,FALSE),VLOOKUP('Monitoring Sheet'!$Q122,YesNo[],2,FALSE),VLOOKUP('Monitoring Sheet'!$R122,YesNo[],2,FALSE))</f>
        <v>0</v>
      </c>
      <c r="T122" s="29" t="s">
        <v>29</v>
      </c>
      <c r="U122" s="36">
        <f>VLOOKUP(GPACIPatientList[[#This Row],[Jul-Sep]],QuarterlyStatus[],2,FALSE)</f>
        <v>0</v>
      </c>
      <c r="V122" s="37" t="s">
        <v>29</v>
      </c>
      <c r="W122" s="36">
        <f>VLOOKUP(GPACIPatientList[[#This Row],[Oct - Dec]],QuarterlyStatus[],2,FALSE)</f>
        <v>0</v>
      </c>
      <c r="X122" s="38" t="s">
        <v>29</v>
      </c>
      <c r="Y122" s="36">
        <f>VLOOKUP(GPACIPatientList[[#This Row],[Jan - Mar]],QuarterlyStatus[],2,FALSE)</f>
        <v>0</v>
      </c>
      <c r="Z122" s="37" t="s">
        <v>29</v>
      </c>
      <c r="AA122" s="39">
        <f>VLOOKUP(GPACIPatientList[[#This Row],[Apr - Jun]],QuarterlyStatus[],2,FALSE)</f>
        <v>0</v>
      </c>
    </row>
    <row r="123" spans="1:27" ht="24.95" customHeight="1">
      <c r="A123" s="26"/>
      <c r="B123" s="27"/>
      <c r="C123" s="28"/>
      <c r="D123" s="27"/>
      <c r="E123" s="26"/>
      <c r="F123" s="27"/>
      <c r="G123" s="26"/>
      <c r="H123" s="29" t="s">
        <v>43</v>
      </c>
      <c r="I123" s="30"/>
      <c r="J123" s="31" t="s">
        <v>43</v>
      </c>
      <c r="K123" s="31" t="s">
        <v>43</v>
      </c>
      <c r="L123" s="32"/>
      <c r="M123" s="33" t="str">
        <f>IF(ISBLANK(GPACIPatientList[[#This Row],[Assessment Start Period]]),"TBA",GPACIPatientList[[#This Row],[Assessment Start Period]]+364)</f>
        <v>TBA</v>
      </c>
      <c r="O123" s="34" t="s">
        <v>43</v>
      </c>
      <c r="P123" s="35" t="s">
        <v>43</v>
      </c>
      <c r="Q123" s="35" t="s">
        <v>43</v>
      </c>
      <c r="R123" s="35" t="s">
        <v>43</v>
      </c>
      <c r="S123" s="36">
        <f>SUM(VLOOKUP('Monitoring Sheet'!$O123,YesNo[],2,FALSE),VLOOKUP('Monitoring Sheet'!$P123,YesNo[],2,FALSE),VLOOKUP('Monitoring Sheet'!$Q123,YesNo[],2,FALSE),VLOOKUP('Monitoring Sheet'!$R123,YesNo[],2,FALSE))</f>
        <v>0</v>
      </c>
      <c r="T123" s="29" t="s">
        <v>29</v>
      </c>
      <c r="U123" s="36">
        <f>VLOOKUP(GPACIPatientList[[#This Row],[Jul-Sep]],QuarterlyStatus[],2,FALSE)</f>
        <v>0</v>
      </c>
      <c r="V123" s="37" t="s">
        <v>29</v>
      </c>
      <c r="W123" s="36">
        <f>VLOOKUP(GPACIPatientList[[#This Row],[Oct - Dec]],QuarterlyStatus[],2,FALSE)</f>
        <v>0</v>
      </c>
      <c r="X123" s="38" t="s">
        <v>29</v>
      </c>
      <c r="Y123" s="36">
        <f>VLOOKUP(GPACIPatientList[[#This Row],[Jan - Mar]],QuarterlyStatus[],2,FALSE)</f>
        <v>0</v>
      </c>
      <c r="Z123" s="37" t="s">
        <v>29</v>
      </c>
      <c r="AA123" s="39">
        <f>VLOOKUP(GPACIPatientList[[#This Row],[Apr - Jun]],QuarterlyStatus[],2,FALSE)</f>
        <v>0</v>
      </c>
    </row>
    <row r="124" spans="1:27" ht="24.95" customHeight="1">
      <c r="A124" s="26"/>
      <c r="B124" s="27"/>
      <c r="C124" s="28"/>
      <c r="D124" s="27"/>
      <c r="E124" s="26"/>
      <c r="F124" s="27"/>
      <c r="G124" s="26"/>
      <c r="H124" s="29" t="s">
        <v>43</v>
      </c>
      <c r="I124" s="30"/>
      <c r="J124" s="31" t="s">
        <v>43</v>
      </c>
      <c r="K124" s="31" t="s">
        <v>43</v>
      </c>
      <c r="L124" s="32"/>
      <c r="M124" s="33" t="str">
        <f>IF(ISBLANK(GPACIPatientList[[#This Row],[Assessment Start Period]]),"TBA",GPACIPatientList[[#This Row],[Assessment Start Period]]+364)</f>
        <v>TBA</v>
      </c>
      <c r="O124" s="34" t="s">
        <v>43</v>
      </c>
      <c r="P124" s="35" t="s">
        <v>43</v>
      </c>
      <c r="Q124" s="35" t="s">
        <v>43</v>
      </c>
      <c r="R124" s="35" t="s">
        <v>43</v>
      </c>
      <c r="S124" s="36">
        <f>SUM(VLOOKUP('Monitoring Sheet'!$O124,YesNo[],2,FALSE),VLOOKUP('Monitoring Sheet'!$P124,YesNo[],2,FALSE),VLOOKUP('Monitoring Sheet'!$Q124,YesNo[],2,FALSE),VLOOKUP('Monitoring Sheet'!$R124,YesNo[],2,FALSE))</f>
        <v>0</v>
      </c>
      <c r="T124" s="29" t="s">
        <v>29</v>
      </c>
      <c r="U124" s="36">
        <f>VLOOKUP(GPACIPatientList[[#This Row],[Jul-Sep]],QuarterlyStatus[],2,FALSE)</f>
        <v>0</v>
      </c>
      <c r="V124" s="37" t="s">
        <v>29</v>
      </c>
      <c r="W124" s="36">
        <f>VLOOKUP(GPACIPatientList[[#This Row],[Oct - Dec]],QuarterlyStatus[],2,FALSE)</f>
        <v>0</v>
      </c>
      <c r="X124" s="38" t="s">
        <v>29</v>
      </c>
      <c r="Y124" s="36">
        <f>VLOOKUP(GPACIPatientList[[#This Row],[Jan - Mar]],QuarterlyStatus[],2,FALSE)</f>
        <v>0</v>
      </c>
      <c r="Z124" s="37" t="s">
        <v>29</v>
      </c>
      <c r="AA124" s="39">
        <f>VLOOKUP(GPACIPatientList[[#This Row],[Apr - Jun]],QuarterlyStatus[],2,FALSE)</f>
        <v>0</v>
      </c>
    </row>
    <row r="125" spans="1:27" ht="24.95" customHeight="1">
      <c r="A125" s="26"/>
      <c r="B125" s="27"/>
      <c r="C125" s="28"/>
      <c r="D125" s="27"/>
      <c r="E125" s="26"/>
      <c r="F125" s="27"/>
      <c r="G125" s="26"/>
      <c r="H125" s="29" t="s">
        <v>43</v>
      </c>
      <c r="I125" s="30"/>
      <c r="J125" s="31" t="s">
        <v>43</v>
      </c>
      <c r="K125" s="31" t="s">
        <v>43</v>
      </c>
      <c r="L125" s="32"/>
      <c r="M125" s="33" t="str">
        <f>IF(ISBLANK(GPACIPatientList[[#This Row],[Assessment Start Period]]),"TBA",GPACIPatientList[[#This Row],[Assessment Start Period]]+364)</f>
        <v>TBA</v>
      </c>
      <c r="O125" s="34" t="s">
        <v>43</v>
      </c>
      <c r="P125" s="35" t="s">
        <v>43</v>
      </c>
      <c r="Q125" s="35" t="s">
        <v>43</v>
      </c>
      <c r="R125" s="35" t="s">
        <v>43</v>
      </c>
      <c r="S125" s="36">
        <f>SUM(VLOOKUP('Monitoring Sheet'!$O125,YesNo[],2,FALSE),VLOOKUP('Monitoring Sheet'!$P125,YesNo[],2,FALSE),VLOOKUP('Monitoring Sheet'!$Q125,YesNo[],2,FALSE),VLOOKUP('Monitoring Sheet'!$R125,YesNo[],2,FALSE))</f>
        <v>0</v>
      </c>
      <c r="T125" s="29" t="s">
        <v>29</v>
      </c>
      <c r="U125" s="36">
        <f>VLOOKUP(GPACIPatientList[[#This Row],[Jul-Sep]],QuarterlyStatus[],2,FALSE)</f>
        <v>0</v>
      </c>
      <c r="V125" s="37" t="s">
        <v>29</v>
      </c>
      <c r="W125" s="36">
        <f>VLOOKUP(GPACIPatientList[[#This Row],[Oct - Dec]],QuarterlyStatus[],2,FALSE)</f>
        <v>0</v>
      </c>
      <c r="X125" s="38" t="s">
        <v>29</v>
      </c>
      <c r="Y125" s="36">
        <f>VLOOKUP(GPACIPatientList[[#This Row],[Jan - Mar]],QuarterlyStatus[],2,FALSE)</f>
        <v>0</v>
      </c>
      <c r="Z125" s="37" t="s">
        <v>29</v>
      </c>
      <c r="AA125" s="39">
        <f>VLOOKUP(GPACIPatientList[[#This Row],[Apr - Jun]],QuarterlyStatus[],2,FALSE)</f>
        <v>0</v>
      </c>
    </row>
    <row r="126" spans="1:27" ht="24.95" customHeight="1">
      <c r="A126" s="26"/>
      <c r="B126" s="27"/>
      <c r="C126" s="28"/>
      <c r="D126" s="27"/>
      <c r="E126" s="26"/>
      <c r="F126" s="27"/>
      <c r="G126" s="26"/>
      <c r="H126" s="29" t="s">
        <v>43</v>
      </c>
      <c r="I126" s="30"/>
      <c r="J126" s="31" t="s">
        <v>43</v>
      </c>
      <c r="K126" s="31" t="s">
        <v>43</v>
      </c>
      <c r="L126" s="32"/>
      <c r="M126" s="33" t="str">
        <f>IF(ISBLANK(GPACIPatientList[[#This Row],[Assessment Start Period]]),"TBA",GPACIPatientList[[#This Row],[Assessment Start Period]]+364)</f>
        <v>TBA</v>
      </c>
      <c r="O126" s="34" t="s">
        <v>43</v>
      </c>
      <c r="P126" s="35" t="s">
        <v>43</v>
      </c>
      <c r="Q126" s="35" t="s">
        <v>43</v>
      </c>
      <c r="R126" s="35" t="s">
        <v>43</v>
      </c>
      <c r="S126" s="36">
        <f>SUM(VLOOKUP('Monitoring Sheet'!$O126,YesNo[],2,FALSE),VLOOKUP('Monitoring Sheet'!$P126,YesNo[],2,FALSE),VLOOKUP('Monitoring Sheet'!$Q126,YesNo[],2,FALSE),VLOOKUP('Monitoring Sheet'!$R126,YesNo[],2,FALSE))</f>
        <v>0</v>
      </c>
      <c r="T126" s="29" t="s">
        <v>29</v>
      </c>
      <c r="U126" s="36">
        <f>VLOOKUP(GPACIPatientList[[#This Row],[Jul-Sep]],QuarterlyStatus[],2,FALSE)</f>
        <v>0</v>
      </c>
      <c r="V126" s="37" t="s">
        <v>29</v>
      </c>
      <c r="W126" s="36">
        <f>VLOOKUP(GPACIPatientList[[#This Row],[Oct - Dec]],QuarterlyStatus[],2,FALSE)</f>
        <v>0</v>
      </c>
      <c r="X126" s="38" t="s">
        <v>29</v>
      </c>
      <c r="Y126" s="36">
        <f>VLOOKUP(GPACIPatientList[[#This Row],[Jan - Mar]],QuarterlyStatus[],2,FALSE)</f>
        <v>0</v>
      </c>
      <c r="Z126" s="37" t="s">
        <v>29</v>
      </c>
      <c r="AA126" s="39">
        <f>VLOOKUP(GPACIPatientList[[#This Row],[Apr - Jun]],QuarterlyStatus[],2,FALSE)</f>
        <v>0</v>
      </c>
    </row>
    <row r="127" spans="1:27" ht="24.95" customHeight="1">
      <c r="A127" s="26"/>
      <c r="B127" s="27"/>
      <c r="C127" s="28"/>
      <c r="D127" s="27"/>
      <c r="E127" s="26"/>
      <c r="F127" s="27"/>
      <c r="G127" s="26"/>
      <c r="H127" s="29" t="s">
        <v>43</v>
      </c>
      <c r="I127" s="30"/>
      <c r="J127" s="31" t="s">
        <v>43</v>
      </c>
      <c r="K127" s="31" t="s">
        <v>43</v>
      </c>
      <c r="L127" s="32"/>
      <c r="M127" s="33" t="str">
        <f>IF(ISBLANK(GPACIPatientList[[#This Row],[Assessment Start Period]]),"TBA",GPACIPatientList[[#This Row],[Assessment Start Period]]+364)</f>
        <v>TBA</v>
      </c>
      <c r="O127" s="34" t="s">
        <v>43</v>
      </c>
      <c r="P127" s="35" t="s">
        <v>43</v>
      </c>
      <c r="Q127" s="35" t="s">
        <v>43</v>
      </c>
      <c r="R127" s="35" t="s">
        <v>43</v>
      </c>
      <c r="S127" s="36">
        <f>SUM(VLOOKUP('Monitoring Sheet'!$O127,YesNo[],2,FALSE),VLOOKUP('Monitoring Sheet'!$P127,YesNo[],2,FALSE),VLOOKUP('Monitoring Sheet'!$Q127,YesNo[],2,FALSE),VLOOKUP('Monitoring Sheet'!$R127,YesNo[],2,FALSE))</f>
        <v>0</v>
      </c>
      <c r="T127" s="29" t="s">
        <v>29</v>
      </c>
      <c r="U127" s="36">
        <f>VLOOKUP(GPACIPatientList[[#This Row],[Jul-Sep]],QuarterlyStatus[],2,FALSE)</f>
        <v>0</v>
      </c>
      <c r="V127" s="37" t="s">
        <v>29</v>
      </c>
      <c r="W127" s="36">
        <f>VLOOKUP(GPACIPatientList[[#This Row],[Oct - Dec]],QuarterlyStatus[],2,FALSE)</f>
        <v>0</v>
      </c>
      <c r="X127" s="38" t="s">
        <v>29</v>
      </c>
      <c r="Y127" s="36">
        <f>VLOOKUP(GPACIPatientList[[#This Row],[Jan - Mar]],QuarterlyStatus[],2,FALSE)</f>
        <v>0</v>
      </c>
      <c r="Z127" s="37" t="s">
        <v>29</v>
      </c>
      <c r="AA127" s="39">
        <f>VLOOKUP(GPACIPatientList[[#This Row],[Apr - Jun]],QuarterlyStatus[],2,FALSE)</f>
        <v>0</v>
      </c>
    </row>
    <row r="128" spans="1:27" ht="24.95" customHeight="1">
      <c r="A128" s="26"/>
      <c r="B128" s="27"/>
      <c r="C128" s="28"/>
      <c r="D128" s="27"/>
      <c r="E128" s="26"/>
      <c r="F128" s="27"/>
      <c r="G128" s="26"/>
      <c r="H128" s="29" t="s">
        <v>43</v>
      </c>
      <c r="I128" s="30"/>
      <c r="J128" s="31" t="s">
        <v>43</v>
      </c>
      <c r="K128" s="31" t="s">
        <v>43</v>
      </c>
      <c r="L128" s="32"/>
      <c r="M128" s="33" t="str">
        <f>IF(ISBLANK(GPACIPatientList[[#This Row],[Assessment Start Period]]),"TBA",GPACIPatientList[[#This Row],[Assessment Start Period]]+364)</f>
        <v>TBA</v>
      </c>
      <c r="O128" s="34" t="s">
        <v>43</v>
      </c>
      <c r="P128" s="35" t="s">
        <v>43</v>
      </c>
      <c r="Q128" s="35" t="s">
        <v>43</v>
      </c>
      <c r="R128" s="35" t="s">
        <v>43</v>
      </c>
      <c r="S128" s="36">
        <f>SUM(VLOOKUP('Monitoring Sheet'!$O128,YesNo[],2,FALSE),VLOOKUP('Monitoring Sheet'!$P128,YesNo[],2,FALSE),VLOOKUP('Monitoring Sheet'!$Q128,YesNo[],2,FALSE),VLOOKUP('Monitoring Sheet'!$R128,YesNo[],2,FALSE))</f>
        <v>0</v>
      </c>
      <c r="T128" s="29" t="s">
        <v>29</v>
      </c>
      <c r="U128" s="36">
        <f>VLOOKUP(GPACIPatientList[[#This Row],[Jul-Sep]],QuarterlyStatus[],2,FALSE)</f>
        <v>0</v>
      </c>
      <c r="V128" s="37" t="s">
        <v>29</v>
      </c>
      <c r="W128" s="36">
        <f>VLOOKUP(GPACIPatientList[[#This Row],[Oct - Dec]],QuarterlyStatus[],2,FALSE)</f>
        <v>0</v>
      </c>
      <c r="X128" s="38" t="s">
        <v>29</v>
      </c>
      <c r="Y128" s="36">
        <f>VLOOKUP(GPACIPatientList[[#This Row],[Jan - Mar]],QuarterlyStatus[],2,FALSE)</f>
        <v>0</v>
      </c>
      <c r="Z128" s="37" t="s">
        <v>29</v>
      </c>
      <c r="AA128" s="39">
        <f>VLOOKUP(GPACIPatientList[[#This Row],[Apr - Jun]],QuarterlyStatus[],2,FALSE)</f>
        <v>0</v>
      </c>
    </row>
    <row r="129" spans="1:27" ht="24.95" customHeight="1">
      <c r="A129" s="26"/>
      <c r="B129" s="27"/>
      <c r="C129" s="28"/>
      <c r="D129" s="27"/>
      <c r="E129" s="26"/>
      <c r="F129" s="27"/>
      <c r="G129" s="26"/>
      <c r="H129" s="29" t="s">
        <v>43</v>
      </c>
      <c r="I129" s="30"/>
      <c r="J129" s="31" t="s">
        <v>43</v>
      </c>
      <c r="K129" s="31" t="s">
        <v>43</v>
      </c>
      <c r="L129" s="32"/>
      <c r="M129" s="33" t="str">
        <f>IF(ISBLANK(GPACIPatientList[[#This Row],[Assessment Start Period]]),"TBA",GPACIPatientList[[#This Row],[Assessment Start Period]]+364)</f>
        <v>TBA</v>
      </c>
      <c r="O129" s="34" t="s">
        <v>43</v>
      </c>
      <c r="P129" s="35" t="s">
        <v>43</v>
      </c>
      <c r="Q129" s="35" t="s">
        <v>43</v>
      </c>
      <c r="R129" s="35" t="s">
        <v>43</v>
      </c>
      <c r="S129" s="36">
        <f>SUM(VLOOKUP('Monitoring Sheet'!$O129,YesNo[],2,FALSE),VLOOKUP('Monitoring Sheet'!$P129,YesNo[],2,FALSE),VLOOKUP('Monitoring Sheet'!$Q129,YesNo[],2,FALSE),VLOOKUP('Monitoring Sheet'!$R129,YesNo[],2,FALSE))</f>
        <v>0</v>
      </c>
      <c r="T129" s="29" t="s">
        <v>29</v>
      </c>
      <c r="U129" s="36">
        <f>VLOOKUP(GPACIPatientList[[#This Row],[Jul-Sep]],QuarterlyStatus[],2,FALSE)</f>
        <v>0</v>
      </c>
      <c r="V129" s="37" t="s">
        <v>29</v>
      </c>
      <c r="W129" s="36">
        <f>VLOOKUP(GPACIPatientList[[#This Row],[Oct - Dec]],QuarterlyStatus[],2,FALSE)</f>
        <v>0</v>
      </c>
      <c r="X129" s="38" t="s">
        <v>29</v>
      </c>
      <c r="Y129" s="36">
        <f>VLOOKUP(GPACIPatientList[[#This Row],[Jan - Mar]],QuarterlyStatus[],2,FALSE)</f>
        <v>0</v>
      </c>
      <c r="Z129" s="37" t="s">
        <v>29</v>
      </c>
      <c r="AA129" s="39">
        <f>VLOOKUP(GPACIPatientList[[#This Row],[Apr - Jun]],QuarterlyStatus[],2,FALSE)</f>
        <v>0</v>
      </c>
    </row>
    <row r="130" spans="1:27" ht="24.95" customHeight="1">
      <c r="A130" s="26"/>
      <c r="B130" s="27"/>
      <c r="C130" s="28"/>
      <c r="D130" s="27"/>
      <c r="E130" s="26"/>
      <c r="F130" s="27"/>
      <c r="G130" s="26"/>
      <c r="H130" s="29" t="s">
        <v>43</v>
      </c>
      <c r="I130" s="30"/>
      <c r="J130" s="31" t="s">
        <v>43</v>
      </c>
      <c r="K130" s="31" t="s">
        <v>43</v>
      </c>
      <c r="L130" s="32"/>
      <c r="M130" s="33" t="str">
        <f>IF(ISBLANK(GPACIPatientList[[#This Row],[Assessment Start Period]]),"TBA",GPACIPatientList[[#This Row],[Assessment Start Period]]+364)</f>
        <v>TBA</v>
      </c>
      <c r="O130" s="34" t="s">
        <v>43</v>
      </c>
      <c r="P130" s="35" t="s">
        <v>43</v>
      </c>
      <c r="Q130" s="35" t="s">
        <v>43</v>
      </c>
      <c r="R130" s="35" t="s">
        <v>43</v>
      </c>
      <c r="S130" s="36">
        <f>SUM(VLOOKUP('Monitoring Sheet'!$O130,YesNo[],2,FALSE),VLOOKUP('Monitoring Sheet'!$P130,YesNo[],2,FALSE),VLOOKUP('Monitoring Sheet'!$Q130,YesNo[],2,FALSE),VLOOKUP('Monitoring Sheet'!$R130,YesNo[],2,FALSE))</f>
        <v>0</v>
      </c>
      <c r="T130" s="29" t="s">
        <v>29</v>
      </c>
      <c r="U130" s="36">
        <f>VLOOKUP(GPACIPatientList[[#This Row],[Jul-Sep]],QuarterlyStatus[],2,FALSE)</f>
        <v>0</v>
      </c>
      <c r="V130" s="37" t="s">
        <v>29</v>
      </c>
      <c r="W130" s="36">
        <f>VLOOKUP(GPACIPatientList[[#This Row],[Oct - Dec]],QuarterlyStatus[],2,FALSE)</f>
        <v>0</v>
      </c>
      <c r="X130" s="38" t="s">
        <v>29</v>
      </c>
      <c r="Y130" s="36">
        <f>VLOOKUP(GPACIPatientList[[#This Row],[Jan - Mar]],QuarterlyStatus[],2,FALSE)</f>
        <v>0</v>
      </c>
      <c r="Z130" s="37" t="s">
        <v>29</v>
      </c>
      <c r="AA130" s="39">
        <f>VLOOKUP(GPACIPatientList[[#This Row],[Apr - Jun]],QuarterlyStatus[],2,FALSE)</f>
        <v>0</v>
      </c>
    </row>
    <row r="131" spans="1:27" ht="24.95" customHeight="1">
      <c r="A131" s="26"/>
      <c r="B131" s="27"/>
      <c r="C131" s="28"/>
      <c r="D131" s="27"/>
      <c r="E131" s="26"/>
      <c r="F131" s="27"/>
      <c r="G131" s="26"/>
      <c r="H131" s="29" t="s">
        <v>43</v>
      </c>
      <c r="I131" s="30"/>
      <c r="J131" s="31" t="s">
        <v>43</v>
      </c>
      <c r="K131" s="31" t="s">
        <v>43</v>
      </c>
      <c r="L131" s="32"/>
      <c r="M131" s="33" t="str">
        <f>IF(ISBLANK(GPACIPatientList[[#This Row],[Assessment Start Period]]),"TBA",GPACIPatientList[[#This Row],[Assessment Start Period]]+364)</f>
        <v>TBA</v>
      </c>
      <c r="O131" s="34" t="s">
        <v>43</v>
      </c>
      <c r="P131" s="35" t="s">
        <v>43</v>
      </c>
      <c r="Q131" s="35" t="s">
        <v>43</v>
      </c>
      <c r="R131" s="35" t="s">
        <v>43</v>
      </c>
      <c r="S131" s="36">
        <f>SUM(VLOOKUP('Monitoring Sheet'!$O131,YesNo[],2,FALSE),VLOOKUP('Monitoring Sheet'!$P131,YesNo[],2,FALSE),VLOOKUP('Monitoring Sheet'!$Q131,YesNo[],2,FALSE),VLOOKUP('Monitoring Sheet'!$R131,YesNo[],2,FALSE))</f>
        <v>0</v>
      </c>
      <c r="T131" s="29" t="s">
        <v>29</v>
      </c>
      <c r="U131" s="36">
        <f>VLOOKUP(GPACIPatientList[[#This Row],[Jul-Sep]],QuarterlyStatus[],2,FALSE)</f>
        <v>0</v>
      </c>
      <c r="V131" s="37" t="s">
        <v>29</v>
      </c>
      <c r="W131" s="36">
        <f>VLOOKUP(GPACIPatientList[[#This Row],[Oct - Dec]],QuarterlyStatus[],2,FALSE)</f>
        <v>0</v>
      </c>
      <c r="X131" s="38" t="s">
        <v>29</v>
      </c>
      <c r="Y131" s="36">
        <f>VLOOKUP(GPACIPatientList[[#This Row],[Jan - Mar]],QuarterlyStatus[],2,FALSE)</f>
        <v>0</v>
      </c>
      <c r="Z131" s="37" t="s">
        <v>29</v>
      </c>
      <c r="AA131" s="39">
        <f>VLOOKUP(GPACIPatientList[[#This Row],[Apr - Jun]],QuarterlyStatus[],2,FALSE)</f>
        <v>0</v>
      </c>
    </row>
    <row r="132" spans="1:27" ht="24.95" customHeight="1">
      <c r="A132" s="26"/>
      <c r="B132" s="27"/>
      <c r="C132" s="28"/>
      <c r="D132" s="27"/>
      <c r="E132" s="26"/>
      <c r="F132" s="27"/>
      <c r="G132" s="26"/>
      <c r="H132" s="29" t="s">
        <v>43</v>
      </c>
      <c r="I132" s="30"/>
      <c r="J132" s="31" t="s">
        <v>43</v>
      </c>
      <c r="K132" s="31" t="s">
        <v>43</v>
      </c>
      <c r="L132" s="32"/>
      <c r="M132" s="33" t="str">
        <f>IF(ISBLANK(GPACIPatientList[[#This Row],[Assessment Start Period]]),"TBA",GPACIPatientList[[#This Row],[Assessment Start Period]]+364)</f>
        <v>TBA</v>
      </c>
      <c r="O132" s="34" t="s">
        <v>43</v>
      </c>
      <c r="P132" s="35" t="s">
        <v>43</v>
      </c>
      <c r="Q132" s="35" t="s">
        <v>43</v>
      </c>
      <c r="R132" s="35" t="s">
        <v>43</v>
      </c>
      <c r="S132" s="36">
        <f>SUM(VLOOKUP('Monitoring Sheet'!$O132,YesNo[],2,FALSE),VLOOKUP('Monitoring Sheet'!$P132,YesNo[],2,FALSE),VLOOKUP('Monitoring Sheet'!$Q132,YesNo[],2,FALSE),VLOOKUP('Monitoring Sheet'!$R132,YesNo[],2,FALSE))</f>
        <v>0</v>
      </c>
      <c r="T132" s="29" t="s">
        <v>29</v>
      </c>
      <c r="U132" s="36">
        <f>VLOOKUP(GPACIPatientList[[#This Row],[Jul-Sep]],QuarterlyStatus[],2,FALSE)</f>
        <v>0</v>
      </c>
      <c r="V132" s="37" t="s">
        <v>29</v>
      </c>
      <c r="W132" s="36">
        <f>VLOOKUP(GPACIPatientList[[#This Row],[Oct - Dec]],QuarterlyStatus[],2,FALSE)</f>
        <v>0</v>
      </c>
      <c r="X132" s="38" t="s">
        <v>29</v>
      </c>
      <c r="Y132" s="36">
        <f>VLOOKUP(GPACIPatientList[[#This Row],[Jan - Mar]],QuarterlyStatus[],2,FALSE)</f>
        <v>0</v>
      </c>
      <c r="Z132" s="37" t="s">
        <v>29</v>
      </c>
      <c r="AA132" s="39">
        <f>VLOOKUP(GPACIPatientList[[#This Row],[Apr - Jun]],QuarterlyStatus[],2,FALSE)</f>
        <v>0</v>
      </c>
    </row>
    <row r="133" spans="1:27" ht="24.95" customHeight="1">
      <c r="A133" s="26"/>
      <c r="B133" s="27"/>
      <c r="C133" s="28"/>
      <c r="D133" s="27"/>
      <c r="E133" s="26"/>
      <c r="F133" s="27"/>
      <c r="G133" s="26"/>
      <c r="H133" s="29" t="s">
        <v>43</v>
      </c>
      <c r="I133" s="30"/>
      <c r="J133" s="31" t="s">
        <v>43</v>
      </c>
      <c r="K133" s="31" t="s">
        <v>43</v>
      </c>
      <c r="L133" s="32"/>
      <c r="M133" s="33" t="str">
        <f>IF(ISBLANK(GPACIPatientList[[#This Row],[Assessment Start Period]]),"TBA",GPACIPatientList[[#This Row],[Assessment Start Period]]+364)</f>
        <v>TBA</v>
      </c>
      <c r="O133" s="34" t="s">
        <v>43</v>
      </c>
      <c r="P133" s="35" t="s">
        <v>43</v>
      </c>
      <c r="Q133" s="35" t="s">
        <v>43</v>
      </c>
      <c r="R133" s="35" t="s">
        <v>43</v>
      </c>
      <c r="S133" s="36">
        <f>SUM(VLOOKUP('Monitoring Sheet'!$O133,YesNo[],2,FALSE),VLOOKUP('Monitoring Sheet'!$P133,YesNo[],2,FALSE),VLOOKUP('Monitoring Sheet'!$Q133,YesNo[],2,FALSE),VLOOKUP('Monitoring Sheet'!$R133,YesNo[],2,FALSE))</f>
        <v>0</v>
      </c>
      <c r="T133" s="29" t="s">
        <v>29</v>
      </c>
      <c r="U133" s="36">
        <f>VLOOKUP(GPACIPatientList[[#This Row],[Jul-Sep]],QuarterlyStatus[],2,FALSE)</f>
        <v>0</v>
      </c>
      <c r="V133" s="37" t="s">
        <v>29</v>
      </c>
      <c r="W133" s="36">
        <f>VLOOKUP(GPACIPatientList[[#This Row],[Oct - Dec]],QuarterlyStatus[],2,FALSE)</f>
        <v>0</v>
      </c>
      <c r="X133" s="38" t="s">
        <v>29</v>
      </c>
      <c r="Y133" s="36">
        <f>VLOOKUP(GPACIPatientList[[#This Row],[Jan - Mar]],QuarterlyStatus[],2,FALSE)</f>
        <v>0</v>
      </c>
      <c r="Z133" s="37" t="s">
        <v>29</v>
      </c>
      <c r="AA133" s="39">
        <f>VLOOKUP(GPACIPatientList[[#This Row],[Apr - Jun]],QuarterlyStatus[],2,FALSE)</f>
        <v>0</v>
      </c>
    </row>
    <row r="134" spans="1:27" ht="24.95" customHeight="1">
      <c r="A134" s="26"/>
      <c r="B134" s="27"/>
      <c r="C134" s="28"/>
      <c r="D134" s="27"/>
      <c r="E134" s="26"/>
      <c r="F134" s="27"/>
      <c r="G134" s="26"/>
      <c r="H134" s="29" t="s">
        <v>43</v>
      </c>
      <c r="I134" s="30"/>
      <c r="J134" s="31" t="s">
        <v>43</v>
      </c>
      <c r="K134" s="31" t="s">
        <v>43</v>
      </c>
      <c r="L134" s="32"/>
      <c r="M134" s="33" t="str">
        <f>IF(ISBLANK(GPACIPatientList[[#This Row],[Assessment Start Period]]),"TBA",GPACIPatientList[[#This Row],[Assessment Start Period]]+364)</f>
        <v>TBA</v>
      </c>
      <c r="O134" s="34" t="s">
        <v>43</v>
      </c>
      <c r="P134" s="35" t="s">
        <v>43</v>
      </c>
      <c r="Q134" s="35" t="s">
        <v>43</v>
      </c>
      <c r="R134" s="35" t="s">
        <v>43</v>
      </c>
      <c r="S134" s="36">
        <f>SUM(VLOOKUP('Monitoring Sheet'!$O134,YesNo[],2,FALSE),VLOOKUP('Monitoring Sheet'!$P134,YesNo[],2,FALSE),VLOOKUP('Monitoring Sheet'!$Q134,YesNo[],2,FALSE),VLOOKUP('Monitoring Sheet'!$R134,YesNo[],2,FALSE))</f>
        <v>0</v>
      </c>
      <c r="T134" s="29" t="s">
        <v>29</v>
      </c>
      <c r="U134" s="36">
        <f>VLOOKUP(GPACIPatientList[[#This Row],[Jul-Sep]],QuarterlyStatus[],2,FALSE)</f>
        <v>0</v>
      </c>
      <c r="V134" s="37" t="s">
        <v>29</v>
      </c>
      <c r="W134" s="36">
        <f>VLOOKUP(GPACIPatientList[[#This Row],[Oct - Dec]],QuarterlyStatus[],2,FALSE)</f>
        <v>0</v>
      </c>
      <c r="X134" s="38" t="s">
        <v>29</v>
      </c>
      <c r="Y134" s="36">
        <f>VLOOKUP(GPACIPatientList[[#This Row],[Jan - Mar]],QuarterlyStatus[],2,FALSE)</f>
        <v>0</v>
      </c>
      <c r="Z134" s="37" t="s">
        <v>29</v>
      </c>
      <c r="AA134" s="39">
        <f>VLOOKUP(GPACIPatientList[[#This Row],[Apr - Jun]],QuarterlyStatus[],2,FALSE)</f>
        <v>0</v>
      </c>
    </row>
    <row r="135" spans="1:27" ht="24.95" customHeight="1">
      <c r="A135" s="26"/>
      <c r="B135" s="27"/>
      <c r="C135" s="28"/>
      <c r="D135" s="27"/>
      <c r="E135" s="26"/>
      <c r="F135" s="27"/>
      <c r="G135" s="26"/>
      <c r="H135" s="29" t="s">
        <v>43</v>
      </c>
      <c r="I135" s="30"/>
      <c r="J135" s="31" t="s">
        <v>43</v>
      </c>
      <c r="K135" s="31" t="s">
        <v>43</v>
      </c>
      <c r="L135" s="32"/>
      <c r="M135" s="33" t="str">
        <f>IF(ISBLANK(GPACIPatientList[[#This Row],[Assessment Start Period]]),"TBA",GPACIPatientList[[#This Row],[Assessment Start Period]]+364)</f>
        <v>TBA</v>
      </c>
      <c r="O135" s="34" t="s">
        <v>43</v>
      </c>
      <c r="P135" s="35" t="s">
        <v>43</v>
      </c>
      <c r="Q135" s="35" t="s">
        <v>43</v>
      </c>
      <c r="R135" s="35" t="s">
        <v>43</v>
      </c>
      <c r="S135" s="36">
        <f>SUM(VLOOKUP('Monitoring Sheet'!$O135,YesNo[],2,FALSE),VLOOKUP('Monitoring Sheet'!$P135,YesNo[],2,FALSE),VLOOKUP('Monitoring Sheet'!$Q135,YesNo[],2,FALSE),VLOOKUP('Monitoring Sheet'!$R135,YesNo[],2,FALSE))</f>
        <v>0</v>
      </c>
      <c r="T135" s="29" t="s">
        <v>29</v>
      </c>
      <c r="U135" s="36">
        <f>VLOOKUP(GPACIPatientList[[#This Row],[Jul-Sep]],QuarterlyStatus[],2,FALSE)</f>
        <v>0</v>
      </c>
      <c r="V135" s="37" t="s">
        <v>29</v>
      </c>
      <c r="W135" s="36">
        <f>VLOOKUP(GPACIPatientList[[#This Row],[Oct - Dec]],QuarterlyStatus[],2,FALSE)</f>
        <v>0</v>
      </c>
      <c r="X135" s="38" t="s">
        <v>29</v>
      </c>
      <c r="Y135" s="36">
        <f>VLOOKUP(GPACIPatientList[[#This Row],[Jan - Mar]],QuarterlyStatus[],2,FALSE)</f>
        <v>0</v>
      </c>
      <c r="Z135" s="37" t="s">
        <v>29</v>
      </c>
      <c r="AA135" s="39">
        <f>VLOOKUP(GPACIPatientList[[#This Row],[Apr - Jun]],QuarterlyStatus[],2,FALSE)</f>
        <v>0</v>
      </c>
    </row>
    <row r="136" spans="1:27" ht="24.95" customHeight="1">
      <c r="A136" s="26"/>
      <c r="B136" s="27"/>
      <c r="C136" s="28"/>
      <c r="D136" s="27"/>
      <c r="E136" s="26"/>
      <c r="F136" s="27"/>
      <c r="G136" s="26"/>
      <c r="H136" s="29" t="s">
        <v>43</v>
      </c>
      <c r="I136" s="30"/>
      <c r="J136" s="31" t="s">
        <v>43</v>
      </c>
      <c r="K136" s="31" t="s">
        <v>43</v>
      </c>
      <c r="L136" s="32"/>
      <c r="M136" s="33" t="str">
        <f>IF(ISBLANK(GPACIPatientList[[#This Row],[Assessment Start Period]]),"TBA",GPACIPatientList[[#This Row],[Assessment Start Period]]+364)</f>
        <v>TBA</v>
      </c>
      <c r="O136" s="34" t="s">
        <v>43</v>
      </c>
      <c r="P136" s="35" t="s">
        <v>43</v>
      </c>
      <c r="Q136" s="35" t="s">
        <v>43</v>
      </c>
      <c r="R136" s="35" t="s">
        <v>43</v>
      </c>
      <c r="S136" s="36">
        <f>SUM(VLOOKUP('Monitoring Sheet'!$O136,YesNo[],2,FALSE),VLOOKUP('Monitoring Sheet'!$P136,YesNo[],2,FALSE),VLOOKUP('Monitoring Sheet'!$Q136,YesNo[],2,FALSE),VLOOKUP('Monitoring Sheet'!$R136,YesNo[],2,FALSE))</f>
        <v>0</v>
      </c>
      <c r="T136" s="29" t="s">
        <v>29</v>
      </c>
      <c r="U136" s="36">
        <f>VLOOKUP(GPACIPatientList[[#This Row],[Jul-Sep]],QuarterlyStatus[],2,FALSE)</f>
        <v>0</v>
      </c>
      <c r="V136" s="37" t="s">
        <v>29</v>
      </c>
      <c r="W136" s="36">
        <f>VLOOKUP(GPACIPatientList[[#This Row],[Oct - Dec]],QuarterlyStatus[],2,FALSE)</f>
        <v>0</v>
      </c>
      <c r="X136" s="38" t="s">
        <v>29</v>
      </c>
      <c r="Y136" s="36">
        <f>VLOOKUP(GPACIPatientList[[#This Row],[Jan - Mar]],QuarterlyStatus[],2,FALSE)</f>
        <v>0</v>
      </c>
      <c r="Z136" s="37" t="s">
        <v>29</v>
      </c>
      <c r="AA136" s="39">
        <f>VLOOKUP(GPACIPatientList[[#This Row],[Apr - Jun]],QuarterlyStatus[],2,FALSE)</f>
        <v>0</v>
      </c>
    </row>
    <row r="137" spans="1:27" ht="24.95" customHeight="1">
      <c r="A137" s="26"/>
      <c r="B137" s="27"/>
      <c r="C137" s="28"/>
      <c r="D137" s="27"/>
      <c r="E137" s="26"/>
      <c r="F137" s="27"/>
      <c r="G137" s="26"/>
      <c r="H137" s="29" t="s">
        <v>43</v>
      </c>
      <c r="I137" s="30"/>
      <c r="J137" s="31" t="s">
        <v>43</v>
      </c>
      <c r="K137" s="31" t="s">
        <v>43</v>
      </c>
      <c r="L137" s="32"/>
      <c r="M137" s="33" t="str">
        <f>IF(ISBLANK(GPACIPatientList[[#This Row],[Assessment Start Period]]),"TBA",GPACIPatientList[[#This Row],[Assessment Start Period]]+364)</f>
        <v>TBA</v>
      </c>
      <c r="O137" s="34" t="s">
        <v>43</v>
      </c>
      <c r="P137" s="35" t="s">
        <v>43</v>
      </c>
      <c r="Q137" s="35" t="s">
        <v>43</v>
      </c>
      <c r="R137" s="35" t="s">
        <v>43</v>
      </c>
      <c r="S137" s="36">
        <f>SUM(VLOOKUP('Monitoring Sheet'!$O137,YesNo[],2,FALSE),VLOOKUP('Monitoring Sheet'!$P137,YesNo[],2,FALSE),VLOOKUP('Monitoring Sheet'!$Q137,YesNo[],2,FALSE),VLOOKUP('Monitoring Sheet'!$R137,YesNo[],2,FALSE))</f>
        <v>0</v>
      </c>
      <c r="T137" s="29" t="s">
        <v>29</v>
      </c>
      <c r="U137" s="36">
        <f>VLOOKUP(GPACIPatientList[[#This Row],[Jul-Sep]],QuarterlyStatus[],2,FALSE)</f>
        <v>0</v>
      </c>
      <c r="V137" s="37" t="s">
        <v>29</v>
      </c>
      <c r="W137" s="36">
        <f>VLOOKUP(GPACIPatientList[[#This Row],[Oct - Dec]],QuarterlyStatus[],2,FALSE)</f>
        <v>0</v>
      </c>
      <c r="X137" s="38" t="s">
        <v>29</v>
      </c>
      <c r="Y137" s="36">
        <f>VLOOKUP(GPACIPatientList[[#This Row],[Jan - Mar]],QuarterlyStatus[],2,FALSE)</f>
        <v>0</v>
      </c>
      <c r="Z137" s="37" t="s">
        <v>29</v>
      </c>
      <c r="AA137" s="39">
        <f>VLOOKUP(GPACIPatientList[[#This Row],[Apr - Jun]],QuarterlyStatus[],2,FALSE)</f>
        <v>0</v>
      </c>
    </row>
    <row r="138" spans="1:27" ht="24.95" customHeight="1">
      <c r="A138" s="26"/>
      <c r="B138" s="27"/>
      <c r="C138" s="28"/>
      <c r="D138" s="27"/>
      <c r="E138" s="26"/>
      <c r="F138" s="27"/>
      <c r="G138" s="26"/>
      <c r="H138" s="29" t="s">
        <v>43</v>
      </c>
      <c r="I138" s="30"/>
      <c r="J138" s="31" t="s">
        <v>43</v>
      </c>
      <c r="K138" s="31" t="s">
        <v>43</v>
      </c>
      <c r="L138" s="32"/>
      <c r="M138" s="33" t="str">
        <f>IF(ISBLANK(GPACIPatientList[[#This Row],[Assessment Start Period]]),"TBA",GPACIPatientList[[#This Row],[Assessment Start Period]]+364)</f>
        <v>TBA</v>
      </c>
      <c r="O138" s="34" t="s">
        <v>43</v>
      </c>
      <c r="P138" s="35" t="s">
        <v>43</v>
      </c>
      <c r="Q138" s="35" t="s">
        <v>43</v>
      </c>
      <c r="R138" s="35" t="s">
        <v>43</v>
      </c>
      <c r="S138" s="36">
        <f>SUM(VLOOKUP('Monitoring Sheet'!$O138,YesNo[],2,FALSE),VLOOKUP('Monitoring Sheet'!$P138,YesNo[],2,FALSE),VLOOKUP('Monitoring Sheet'!$Q138,YesNo[],2,FALSE),VLOOKUP('Monitoring Sheet'!$R138,YesNo[],2,FALSE))</f>
        <v>0</v>
      </c>
      <c r="T138" s="29" t="s">
        <v>29</v>
      </c>
      <c r="U138" s="36">
        <f>VLOOKUP(GPACIPatientList[[#This Row],[Jul-Sep]],QuarterlyStatus[],2,FALSE)</f>
        <v>0</v>
      </c>
      <c r="V138" s="37" t="s">
        <v>29</v>
      </c>
      <c r="W138" s="36">
        <f>VLOOKUP(GPACIPatientList[[#This Row],[Oct - Dec]],QuarterlyStatus[],2,FALSE)</f>
        <v>0</v>
      </c>
      <c r="X138" s="38" t="s">
        <v>29</v>
      </c>
      <c r="Y138" s="36">
        <f>VLOOKUP(GPACIPatientList[[#This Row],[Jan - Mar]],QuarterlyStatus[],2,FALSE)</f>
        <v>0</v>
      </c>
      <c r="Z138" s="37" t="s">
        <v>29</v>
      </c>
      <c r="AA138" s="39">
        <f>VLOOKUP(GPACIPatientList[[#This Row],[Apr - Jun]],QuarterlyStatus[],2,FALSE)</f>
        <v>0</v>
      </c>
    </row>
    <row r="139" spans="1:27" ht="24.95" customHeight="1">
      <c r="A139" s="26"/>
      <c r="B139" s="27"/>
      <c r="C139" s="28"/>
      <c r="D139" s="27"/>
      <c r="E139" s="26"/>
      <c r="F139" s="27"/>
      <c r="G139" s="26"/>
      <c r="H139" s="29" t="s">
        <v>43</v>
      </c>
      <c r="I139" s="30"/>
      <c r="J139" s="31" t="s">
        <v>43</v>
      </c>
      <c r="K139" s="31" t="s">
        <v>43</v>
      </c>
      <c r="L139" s="32"/>
      <c r="M139" s="33" t="str">
        <f>IF(ISBLANK(GPACIPatientList[[#This Row],[Assessment Start Period]]),"TBA",GPACIPatientList[[#This Row],[Assessment Start Period]]+364)</f>
        <v>TBA</v>
      </c>
      <c r="O139" s="34" t="s">
        <v>43</v>
      </c>
      <c r="P139" s="35" t="s">
        <v>43</v>
      </c>
      <c r="Q139" s="35" t="s">
        <v>43</v>
      </c>
      <c r="R139" s="35" t="s">
        <v>43</v>
      </c>
      <c r="S139" s="36">
        <f>SUM(VLOOKUP('Monitoring Sheet'!$O139,YesNo[],2,FALSE),VLOOKUP('Monitoring Sheet'!$P139,YesNo[],2,FALSE),VLOOKUP('Monitoring Sheet'!$Q139,YesNo[],2,FALSE),VLOOKUP('Monitoring Sheet'!$R139,YesNo[],2,FALSE))</f>
        <v>0</v>
      </c>
      <c r="T139" s="29" t="s">
        <v>29</v>
      </c>
      <c r="U139" s="36">
        <f>VLOOKUP(GPACIPatientList[[#This Row],[Jul-Sep]],QuarterlyStatus[],2,FALSE)</f>
        <v>0</v>
      </c>
      <c r="V139" s="37" t="s">
        <v>29</v>
      </c>
      <c r="W139" s="36">
        <f>VLOOKUP(GPACIPatientList[[#This Row],[Oct - Dec]],QuarterlyStatus[],2,FALSE)</f>
        <v>0</v>
      </c>
      <c r="X139" s="38" t="s">
        <v>29</v>
      </c>
      <c r="Y139" s="36">
        <f>VLOOKUP(GPACIPatientList[[#This Row],[Jan - Mar]],QuarterlyStatus[],2,FALSE)</f>
        <v>0</v>
      </c>
      <c r="Z139" s="37" t="s">
        <v>29</v>
      </c>
      <c r="AA139" s="39">
        <f>VLOOKUP(GPACIPatientList[[#This Row],[Apr - Jun]],QuarterlyStatus[],2,FALSE)</f>
        <v>0</v>
      </c>
    </row>
    <row r="140" spans="1:27" ht="24.95" customHeight="1">
      <c r="A140" s="26"/>
      <c r="B140" s="27"/>
      <c r="C140" s="28"/>
      <c r="D140" s="27"/>
      <c r="E140" s="26"/>
      <c r="F140" s="27"/>
      <c r="G140" s="26"/>
      <c r="H140" s="29" t="s">
        <v>43</v>
      </c>
      <c r="I140" s="30"/>
      <c r="J140" s="31" t="s">
        <v>43</v>
      </c>
      <c r="K140" s="31" t="s">
        <v>43</v>
      </c>
      <c r="L140" s="32"/>
      <c r="M140" s="33" t="str">
        <f>IF(ISBLANK(GPACIPatientList[[#This Row],[Assessment Start Period]]),"TBA",GPACIPatientList[[#This Row],[Assessment Start Period]]+364)</f>
        <v>TBA</v>
      </c>
      <c r="O140" s="34" t="s">
        <v>43</v>
      </c>
      <c r="P140" s="35" t="s">
        <v>43</v>
      </c>
      <c r="Q140" s="35" t="s">
        <v>43</v>
      </c>
      <c r="R140" s="35" t="s">
        <v>43</v>
      </c>
      <c r="S140" s="36">
        <f>SUM(VLOOKUP('Monitoring Sheet'!$O140,YesNo[],2,FALSE),VLOOKUP('Monitoring Sheet'!$P140,YesNo[],2,FALSE),VLOOKUP('Monitoring Sheet'!$Q140,YesNo[],2,FALSE),VLOOKUP('Monitoring Sheet'!$R140,YesNo[],2,FALSE))</f>
        <v>0</v>
      </c>
      <c r="T140" s="29" t="s">
        <v>29</v>
      </c>
      <c r="U140" s="36">
        <f>VLOOKUP(GPACIPatientList[[#This Row],[Jul-Sep]],QuarterlyStatus[],2,FALSE)</f>
        <v>0</v>
      </c>
      <c r="V140" s="37" t="s">
        <v>29</v>
      </c>
      <c r="W140" s="36">
        <f>VLOOKUP(GPACIPatientList[[#This Row],[Oct - Dec]],QuarterlyStatus[],2,FALSE)</f>
        <v>0</v>
      </c>
      <c r="X140" s="38" t="s">
        <v>29</v>
      </c>
      <c r="Y140" s="36">
        <f>VLOOKUP(GPACIPatientList[[#This Row],[Jan - Mar]],QuarterlyStatus[],2,FALSE)</f>
        <v>0</v>
      </c>
      <c r="Z140" s="37" t="s">
        <v>29</v>
      </c>
      <c r="AA140" s="39">
        <f>VLOOKUP(GPACIPatientList[[#This Row],[Apr - Jun]],QuarterlyStatus[],2,FALSE)</f>
        <v>0</v>
      </c>
    </row>
    <row r="141" spans="1:27" ht="24.95" customHeight="1">
      <c r="A141" s="26"/>
      <c r="B141" s="27"/>
      <c r="C141" s="28"/>
      <c r="D141" s="27"/>
      <c r="E141" s="26"/>
      <c r="F141" s="27"/>
      <c r="G141" s="26"/>
      <c r="H141" s="29" t="s">
        <v>43</v>
      </c>
      <c r="I141" s="30"/>
      <c r="J141" s="31" t="s">
        <v>43</v>
      </c>
      <c r="K141" s="31" t="s">
        <v>43</v>
      </c>
      <c r="L141" s="32"/>
      <c r="M141" s="33" t="str">
        <f>IF(ISBLANK(GPACIPatientList[[#This Row],[Assessment Start Period]]),"TBA",GPACIPatientList[[#This Row],[Assessment Start Period]]+364)</f>
        <v>TBA</v>
      </c>
      <c r="O141" s="34" t="s">
        <v>43</v>
      </c>
      <c r="P141" s="35" t="s">
        <v>43</v>
      </c>
      <c r="Q141" s="35" t="s">
        <v>43</v>
      </c>
      <c r="R141" s="35" t="s">
        <v>43</v>
      </c>
      <c r="S141" s="36">
        <f>SUM(VLOOKUP('Monitoring Sheet'!$O141,YesNo[],2,FALSE),VLOOKUP('Monitoring Sheet'!$P141,YesNo[],2,FALSE),VLOOKUP('Monitoring Sheet'!$Q141,YesNo[],2,FALSE),VLOOKUP('Monitoring Sheet'!$R141,YesNo[],2,FALSE))</f>
        <v>0</v>
      </c>
      <c r="T141" s="29" t="s">
        <v>29</v>
      </c>
      <c r="U141" s="36">
        <f>VLOOKUP(GPACIPatientList[[#This Row],[Jul-Sep]],QuarterlyStatus[],2,FALSE)</f>
        <v>0</v>
      </c>
      <c r="V141" s="37" t="s">
        <v>29</v>
      </c>
      <c r="W141" s="36">
        <f>VLOOKUP(GPACIPatientList[[#This Row],[Oct - Dec]],QuarterlyStatus[],2,FALSE)</f>
        <v>0</v>
      </c>
      <c r="X141" s="38" t="s">
        <v>29</v>
      </c>
      <c r="Y141" s="36">
        <f>VLOOKUP(GPACIPatientList[[#This Row],[Jan - Mar]],QuarterlyStatus[],2,FALSE)</f>
        <v>0</v>
      </c>
      <c r="Z141" s="37" t="s">
        <v>29</v>
      </c>
      <c r="AA141" s="39">
        <f>VLOOKUP(GPACIPatientList[[#This Row],[Apr - Jun]],QuarterlyStatus[],2,FALSE)</f>
        <v>0</v>
      </c>
    </row>
    <row r="142" spans="1:27" ht="24.95" customHeight="1">
      <c r="A142" s="26"/>
      <c r="B142" s="27"/>
      <c r="C142" s="28"/>
      <c r="D142" s="27"/>
      <c r="E142" s="26"/>
      <c r="F142" s="27"/>
      <c r="G142" s="26"/>
      <c r="H142" s="29" t="s">
        <v>43</v>
      </c>
      <c r="I142" s="30"/>
      <c r="J142" s="31" t="s">
        <v>43</v>
      </c>
      <c r="K142" s="31" t="s">
        <v>43</v>
      </c>
      <c r="L142" s="32"/>
      <c r="M142" s="33" t="str">
        <f>IF(ISBLANK(GPACIPatientList[[#This Row],[Assessment Start Period]]),"TBA",GPACIPatientList[[#This Row],[Assessment Start Period]]+364)</f>
        <v>TBA</v>
      </c>
      <c r="O142" s="34" t="s">
        <v>43</v>
      </c>
      <c r="P142" s="35" t="s">
        <v>43</v>
      </c>
      <c r="Q142" s="35" t="s">
        <v>43</v>
      </c>
      <c r="R142" s="35" t="s">
        <v>43</v>
      </c>
      <c r="S142" s="36">
        <f>SUM(VLOOKUP('Monitoring Sheet'!$O142,YesNo[],2,FALSE),VLOOKUP('Monitoring Sheet'!$P142,YesNo[],2,FALSE),VLOOKUP('Monitoring Sheet'!$Q142,YesNo[],2,FALSE),VLOOKUP('Monitoring Sheet'!$R142,YesNo[],2,FALSE))</f>
        <v>0</v>
      </c>
      <c r="T142" s="29" t="s">
        <v>29</v>
      </c>
      <c r="U142" s="36">
        <f>VLOOKUP(GPACIPatientList[[#This Row],[Jul-Sep]],QuarterlyStatus[],2,FALSE)</f>
        <v>0</v>
      </c>
      <c r="V142" s="37" t="s">
        <v>29</v>
      </c>
      <c r="W142" s="36">
        <f>VLOOKUP(GPACIPatientList[[#This Row],[Oct - Dec]],QuarterlyStatus[],2,FALSE)</f>
        <v>0</v>
      </c>
      <c r="X142" s="38" t="s">
        <v>29</v>
      </c>
      <c r="Y142" s="36">
        <f>VLOOKUP(GPACIPatientList[[#This Row],[Jan - Mar]],QuarterlyStatus[],2,FALSE)</f>
        <v>0</v>
      </c>
      <c r="Z142" s="37" t="s">
        <v>29</v>
      </c>
      <c r="AA142" s="39">
        <f>VLOOKUP(GPACIPatientList[[#This Row],[Apr - Jun]],QuarterlyStatus[],2,FALSE)</f>
        <v>0</v>
      </c>
    </row>
    <row r="143" spans="1:27" ht="24.95" customHeight="1">
      <c r="A143" s="26"/>
      <c r="B143" s="27"/>
      <c r="C143" s="28"/>
      <c r="D143" s="27"/>
      <c r="E143" s="26"/>
      <c r="F143" s="27"/>
      <c r="G143" s="26"/>
      <c r="H143" s="29" t="s">
        <v>43</v>
      </c>
      <c r="I143" s="30"/>
      <c r="J143" s="31" t="s">
        <v>43</v>
      </c>
      <c r="K143" s="31" t="s">
        <v>43</v>
      </c>
      <c r="L143" s="32"/>
      <c r="M143" s="33" t="str">
        <f>IF(ISBLANK(GPACIPatientList[[#This Row],[Assessment Start Period]]),"TBA",GPACIPatientList[[#This Row],[Assessment Start Period]]+364)</f>
        <v>TBA</v>
      </c>
      <c r="O143" s="34" t="s">
        <v>43</v>
      </c>
      <c r="P143" s="35" t="s">
        <v>43</v>
      </c>
      <c r="Q143" s="35" t="s">
        <v>43</v>
      </c>
      <c r="R143" s="35" t="s">
        <v>43</v>
      </c>
      <c r="S143" s="36">
        <f>SUM(VLOOKUP('Monitoring Sheet'!$O143,YesNo[],2,FALSE),VLOOKUP('Monitoring Sheet'!$P143,YesNo[],2,FALSE),VLOOKUP('Monitoring Sheet'!$Q143,YesNo[],2,FALSE),VLOOKUP('Monitoring Sheet'!$R143,YesNo[],2,FALSE))</f>
        <v>0</v>
      </c>
      <c r="T143" s="29" t="s">
        <v>29</v>
      </c>
      <c r="U143" s="36">
        <f>VLOOKUP(GPACIPatientList[[#This Row],[Jul-Sep]],QuarterlyStatus[],2,FALSE)</f>
        <v>0</v>
      </c>
      <c r="V143" s="37" t="s">
        <v>29</v>
      </c>
      <c r="W143" s="36">
        <f>VLOOKUP(GPACIPatientList[[#This Row],[Oct - Dec]],QuarterlyStatus[],2,FALSE)</f>
        <v>0</v>
      </c>
      <c r="X143" s="38" t="s">
        <v>29</v>
      </c>
      <c r="Y143" s="36">
        <f>VLOOKUP(GPACIPatientList[[#This Row],[Jan - Mar]],QuarterlyStatus[],2,FALSE)</f>
        <v>0</v>
      </c>
      <c r="Z143" s="37" t="s">
        <v>29</v>
      </c>
      <c r="AA143" s="39">
        <f>VLOOKUP(GPACIPatientList[[#This Row],[Apr - Jun]],QuarterlyStatus[],2,FALSE)</f>
        <v>0</v>
      </c>
    </row>
    <row r="144" spans="1:27" ht="24.95" customHeight="1">
      <c r="A144" s="26"/>
      <c r="B144" s="27"/>
      <c r="C144" s="28"/>
      <c r="D144" s="27"/>
      <c r="E144" s="26"/>
      <c r="F144" s="27"/>
      <c r="G144" s="26"/>
      <c r="H144" s="29" t="s">
        <v>43</v>
      </c>
      <c r="I144" s="30"/>
      <c r="J144" s="31" t="s">
        <v>43</v>
      </c>
      <c r="K144" s="31" t="s">
        <v>43</v>
      </c>
      <c r="L144" s="32"/>
      <c r="M144" s="33" t="str">
        <f>IF(ISBLANK(GPACIPatientList[[#This Row],[Assessment Start Period]]),"TBA",GPACIPatientList[[#This Row],[Assessment Start Period]]+364)</f>
        <v>TBA</v>
      </c>
      <c r="O144" s="34" t="s">
        <v>43</v>
      </c>
      <c r="P144" s="35" t="s">
        <v>43</v>
      </c>
      <c r="Q144" s="35" t="s">
        <v>43</v>
      </c>
      <c r="R144" s="35" t="s">
        <v>43</v>
      </c>
      <c r="S144" s="36">
        <f>SUM(VLOOKUP('Monitoring Sheet'!$O144,YesNo[],2,FALSE),VLOOKUP('Monitoring Sheet'!$P144,YesNo[],2,FALSE),VLOOKUP('Monitoring Sheet'!$Q144,YesNo[],2,FALSE),VLOOKUP('Monitoring Sheet'!$R144,YesNo[],2,FALSE))</f>
        <v>0</v>
      </c>
      <c r="T144" s="29" t="s">
        <v>29</v>
      </c>
      <c r="U144" s="36">
        <f>VLOOKUP(GPACIPatientList[[#This Row],[Jul-Sep]],QuarterlyStatus[],2,FALSE)</f>
        <v>0</v>
      </c>
      <c r="V144" s="37" t="s">
        <v>29</v>
      </c>
      <c r="W144" s="36">
        <f>VLOOKUP(GPACIPatientList[[#This Row],[Oct - Dec]],QuarterlyStatus[],2,FALSE)</f>
        <v>0</v>
      </c>
      <c r="X144" s="38" t="s">
        <v>29</v>
      </c>
      <c r="Y144" s="36">
        <f>VLOOKUP(GPACIPatientList[[#This Row],[Jan - Mar]],QuarterlyStatus[],2,FALSE)</f>
        <v>0</v>
      </c>
      <c r="Z144" s="37" t="s">
        <v>29</v>
      </c>
      <c r="AA144" s="39">
        <f>VLOOKUP(GPACIPatientList[[#This Row],[Apr - Jun]],QuarterlyStatus[],2,FALSE)</f>
        <v>0</v>
      </c>
    </row>
    <row r="145" spans="1:27" ht="24.95" customHeight="1">
      <c r="A145" s="26"/>
      <c r="B145" s="27"/>
      <c r="C145" s="28"/>
      <c r="D145" s="27"/>
      <c r="E145" s="26"/>
      <c r="F145" s="27"/>
      <c r="G145" s="26"/>
      <c r="H145" s="29" t="s">
        <v>43</v>
      </c>
      <c r="I145" s="30"/>
      <c r="J145" s="31" t="s">
        <v>43</v>
      </c>
      <c r="K145" s="31" t="s">
        <v>43</v>
      </c>
      <c r="L145" s="32"/>
      <c r="M145" s="33" t="str">
        <f>IF(ISBLANK(GPACIPatientList[[#This Row],[Assessment Start Period]]),"TBA",GPACIPatientList[[#This Row],[Assessment Start Period]]+364)</f>
        <v>TBA</v>
      </c>
      <c r="O145" s="34" t="s">
        <v>43</v>
      </c>
      <c r="P145" s="35" t="s">
        <v>43</v>
      </c>
      <c r="Q145" s="35" t="s">
        <v>43</v>
      </c>
      <c r="R145" s="35" t="s">
        <v>43</v>
      </c>
      <c r="S145" s="36">
        <f>SUM(VLOOKUP('Monitoring Sheet'!$O145,YesNo[],2,FALSE),VLOOKUP('Monitoring Sheet'!$P145,YesNo[],2,FALSE),VLOOKUP('Monitoring Sheet'!$Q145,YesNo[],2,FALSE),VLOOKUP('Monitoring Sheet'!$R145,YesNo[],2,FALSE))</f>
        <v>0</v>
      </c>
      <c r="T145" s="29" t="s">
        <v>29</v>
      </c>
      <c r="U145" s="36">
        <f>VLOOKUP(GPACIPatientList[[#This Row],[Jul-Sep]],QuarterlyStatus[],2,FALSE)</f>
        <v>0</v>
      </c>
      <c r="V145" s="37" t="s">
        <v>29</v>
      </c>
      <c r="W145" s="36">
        <f>VLOOKUP(GPACIPatientList[[#This Row],[Oct - Dec]],QuarterlyStatus[],2,FALSE)</f>
        <v>0</v>
      </c>
      <c r="X145" s="38" t="s">
        <v>29</v>
      </c>
      <c r="Y145" s="36">
        <f>VLOOKUP(GPACIPatientList[[#This Row],[Jan - Mar]],QuarterlyStatus[],2,FALSE)</f>
        <v>0</v>
      </c>
      <c r="Z145" s="37" t="s">
        <v>29</v>
      </c>
      <c r="AA145" s="39">
        <f>VLOOKUP(GPACIPatientList[[#This Row],[Apr - Jun]],QuarterlyStatus[],2,FALSE)</f>
        <v>0</v>
      </c>
    </row>
    <row r="146" spans="1:27" ht="24.95" customHeight="1">
      <c r="A146" s="26"/>
      <c r="B146" s="27"/>
      <c r="C146" s="28"/>
      <c r="D146" s="27"/>
      <c r="E146" s="26"/>
      <c r="F146" s="27"/>
      <c r="G146" s="26"/>
      <c r="H146" s="29" t="s">
        <v>43</v>
      </c>
      <c r="I146" s="30"/>
      <c r="J146" s="31" t="s">
        <v>43</v>
      </c>
      <c r="K146" s="31" t="s">
        <v>43</v>
      </c>
      <c r="L146" s="32"/>
      <c r="M146" s="33" t="str">
        <f>IF(ISBLANK(GPACIPatientList[[#This Row],[Assessment Start Period]]),"TBA",GPACIPatientList[[#This Row],[Assessment Start Period]]+364)</f>
        <v>TBA</v>
      </c>
      <c r="O146" s="34" t="s">
        <v>43</v>
      </c>
      <c r="P146" s="35" t="s">
        <v>43</v>
      </c>
      <c r="Q146" s="35" t="s">
        <v>43</v>
      </c>
      <c r="R146" s="35" t="s">
        <v>43</v>
      </c>
      <c r="S146" s="36">
        <f>SUM(VLOOKUP('Monitoring Sheet'!$O146,YesNo[],2,FALSE),VLOOKUP('Monitoring Sheet'!$P146,YesNo[],2,FALSE),VLOOKUP('Monitoring Sheet'!$Q146,YesNo[],2,FALSE),VLOOKUP('Monitoring Sheet'!$R146,YesNo[],2,FALSE))</f>
        <v>0</v>
      </c>
      <c r="T146" s="29" t="s">
        <v>29</v>
      </c>
      <c r="U146" s="36">
        <f>VLOOKUP(GPACIPatientList[[#This Row],[Jul-Sep]],QuarterlyStatus[],2,FALSE)</f>
        <v>0</v>
      </c>
      <c r="V146" s="37" t="s">
        <v>29</v>
      </c>
      <c r="W146" s="36">
        <f>VLOOKUP(GPACIPatientList[[#This Row],[Oct - Dec]],QuarterlyStatus[],2,FALSE)</f>
        <v>0</v>
      </c>
      <c r="X146" s="38" t="s">
        <v>29</v>
      </c>
      <c r="Y146" s="36">
        <f>VLOOKUP(GPACIPatientList[[#This Row],[Jan - Mar]],QuarterlyStatus[],2,FALSE)</f>
        <v>0</v>
      </c>
      <c r="Z146" s="37" t="s">
        <v>29</v>
      </c>
      <c r="AA146" s="39">
        <f>VLOOKUP(GPACIPatientList[[#This Row],[Apr - Jun]],QuarterlyStatus[],2,FALSE)</f>
        <v>0</v>
      </c>
    </row>
    <row r="147" spans="1:27" ht="24.95" customHeight="1">
      <c r="A147" s="26"/>
      <c r="B147" s="27"/>
      <c r="C147" s="28"/>
      <c r="D147" s="27"/>
      <c r="E147" s="26"/>
      <c r="F147" s="27"/>
      <c r="G147" s="26"/>
      <c r="H147" s="29" t="s">
        <v>43</v>
      </c>
      <c r="I147" s="30"/>
      <c r="J147" s="31" t="s">
        <v>43</v>
      </c>
      <c r="K147" s="31" t="s">
        <v>43</v>
      </c>
      <c r="L147" s="32"/>
      <c r="M147" s="33" t="str">
        <f>IF(ISBLANK(GPACIPatientList[[#This Row],[Assessment Start Period]]),"TBA",GPACIPatientList[[#This Row],[Assessment Start Period]]+364)</f>
        <v>TBA</v>
      </c>
      <c r="O147" s="34" t="s">
        <v>43</v>
      </c>
      <c r="P147" s="35" t="s">
        <v>43</v>
      </c>
      <c r="Q147" s="35" t="s">
        <v>43</v>
      </c>
      <c r="R147" s="35" t="s">
        <v>43</v>
      </c>
      <c r="S147" s="36">
        <f>SUM(VLOOKUP('Monitoring Sheet'!$O147,YesNo[],2,FALSE),VLOOKUP('Monitoring Sheet'!$P147,YesNo[],2,FALSE),VLOOKUP('Monitoring Sheet'!$Q147,YesNo[],2,FALSE),VLOOKUP('Monitoring Sheet'!$R147,YesNo[],2,FALSE))</f>
        <v>0</v>
      </c>
      <c r="T147" s="29" t="s">
        <v>29</v>
      </c>
      <c r="U147" s="36">
        <f>VLOOKUP(GPACIPatientList[[#This Row],[Jul-Sep]],QuarterlyStatus[],2,FALSE)</f>
        <v>0</v>
      </c>
      <c r="V147" s="37" t="s">
        <v>29</v>
      </c>
      <c r="W147" s="36">
        <f>VLOOKUP(GPACIPatientList[[#This Row],[Oct - Dec]],QuarterlyStatus[],2,FALSE)</f>
        <v>0</v>
      </c>
      <c r="X147" s="38" t="s">
        <v>29</v>
      </c>
      <c r="Y147" s="36">
        <f>VLOOKUP(GPACIPatientList[[#This Row],[Jan - Mar]],QuarterlyStatus[],2,FALSE)</f>
        <v>0</v>
      </c>
      <c r="Z147" s="37" t="s">
        <v>29</v>
      </c>
      <c r="AA147" s="39">
        <f>VLOOKUP(GPACIPatientList[[#This Row],[Apr - Jun]],QuarterlyStatus[],2,FALSE)</f>
        <v>0</v>
      </c>
    </row>
    <row r="148" spans="1:27" ht="24.95" customHeight="1">
      <c r="A148" s="26"/>
      <c r="B148" s="27"/>
      <c r="C148" s="28"/>
      <c r="D148" s="27"/>
      <c r="E148" s="26"/>
      <c r="F148" s="27"/>
      <c r="G148" s="26"/>
      <c r="H148" s="29" t="s">
        <v>43</v>
      </c>
      <c r="I148" s="30"/>
      <c r="J148" s="31" t="s">
        <v>43</v>
      </c>
      <c r="K148" s="31" t="s">
        <v>43</v>
      </c>
      <c r="L148" s="32"/>
      <c r="M148" s="33" t="str">
        <f>IF(ISBLANK(GPACIPatientList[[#This Row],[Assessment Start Period]]),"TBA",GPACIPatientList[[#This Row],[Assessment Start Period]]+364)</f>
        <v>TBA</v>
      </c>
      <c r="O148" s="34" t="s">
        <v>43</v>
      </c>
      <c r="P148" s="35" t="s">
        <v>43</v>
      </c>
      <c r="Q148" s="35" t="s">
        <v>43</v>
      </c>
      <c r="R148" s="35" t="s">
        <v>43</v>
      </c>
      <c r="S148" s="36">
        <f>SUM(VLOOKUP('Monitoring Sheet'!$O148,YesNo[],2,FALSE),VLOOKUP('Monitoring Sheet'!$P148,YesNo[],2,FALSE),VLOOKUP('Monitoring Sheet'!$Q148,YesNo[],2,FALSE),VLOOKUP('Monitoring Sheet'!$R148,YesNo[],2,FALSE))</f>
        <v>0</v>
      </c>
      <c r="T148" s="29" t="s">
        <v>29</v>
      </c>
      <c r="U148" s="36">
        <f>VLOOKUP(GPACIPatientList[[#This Row],[Jul-Sep]],QuarterlyStatus[],2,FALSE)</f>
        <v>0</v>
      </c>
      <c r="V148" s="37" t="s">
        <v>29</v>
      </c>
      <c r="W148" s="36">
        <f>VLOOKUP(GPACIPatientList[[#This Row],[Oct - Dec]],QuarterlyStatus[],2,FALSE)</f>
        <v>0</v>
      </c>
      <c r="X148" s="38" t="s">
        <v>29</v>
      </c>
      <c r="Y148" s="36">
        <f>VLOOKUP(GPACIPatientList[[#This Row],[Jan - Mar]],QuarterlyStatus[],2,FALSE)</f>
        <v>0</v>
      </c>
      <c r="Z148" s="37" t="s">
        <v>29</v>
      </c>
      <c r="AA148" s="39">
        <f>VLOOKUP(GPACIPatientList[[#This Row],[Apr - Jun]],QuarterlyStatus[],2,FALSE)</f>
        <v>0</v>
      </c>
    </row>
    <row r="149" spans="1:27" ht="24.95" customHeight="1">
      <c r="A149" s="26"/>
      <c r="B149" s="27"/>
      <c r="C149" s="28"/>
      <c r="D149" s="27"/>
      <c r="E149" s="26"/>
      <c r="F149" s="27"/>
      <c r="G149" s="26"/>
      <c r="H149" s="29" t="s">
        <v>43</v>
      </c>
      <c r="I149" s="30"/>
      <c r="J149" s="31" t="s">
        <v>43</v>
      </c>
      <c r="K149" s="31" t="s">
        <v>43</v>
      </c>
      <c r="L149" s="32"/>
      <c r="M149" s="33" t="str">
        <f>IF(ISBLANK(GPACIPatientList[[#This Row],[Assessment Start Period]]),"TBA",GPACIPatientList[[#This Row],[Assessment Start Period]]+364)</f>
        <v>TBA</v>
      </c>
      <c r="O149" s="34" t="s">
        <v>43</v>
      </c>
      <c r="P149" s="35" t="s">
        <v>43</v>
      </c>
      <c r="Q149" s="35" t="s">
        <v>43</v>
      </c>
      <c r="R149" s="35" t="s">
        <v>43</v>
      </c>
      <c r="S149" s="36">
        <f>SUM(VLOOKUP('Monitoring Sheet'!$O149,YesNo[],2,FALSE),VLOOKUP('Monitoring Sheet'!$P149,YesNo[],2,FALSE),VLOOKUP('Monitoring Sheet'!$Q149,YesNo[],2,FALSE),VLOOKUP('Monitoring Sheet'!$R149,YesNo[],2,FALSE))</f>
        <v>0</v>
      </c>
      <c r="T149" s="29" t="s">
        <v>29</v>
      </c>
      <c r="U149" s="36">
        <f>VLOOKUP(GPACIPatientList[[#This Row],[Jul-Sep]],QuarterlyStatus[],2,FALSE)</f>
        <v>0</v>
      </c>
      <c r="V149" s="37" t="s">
        <v>29</v>
      </c>
      <c r="W149" s="36">
        <f>VLOOKUP(GPACIPatientList[[#This Row],[Oct - Dec]],QuarterlyStatus[],2,FALSE)</f>
        <v>0</v>
      </c>
      <c r="X149" s="38" t="s">
        <v>29</v>
      </c>
      <c r="Y149" s="36">
        <f>VLOOKUP(GPACIPatientList[[#This Row],[Jan - Mar]],QuarterlyStatus[],2,FALSE)</f>
        <v>0</v>
      </c>
      <c r="Z149" s="37" t="s">
        <v>29</v>
      </c>
      <c r="AA149" s="39">
        <f>VLOOKUP(GPACIPatientList[[#This Row],[Apr - Jun]],QuarterlyStatus[],2,FALSE)</f>
        <v>0</v>
      </c>
    </row>
    <row r="150" spans="1:27" ht="24.95" customHeight="1">
      <c r="A150" s="26"/>
      <c r="B150" s="27"/>
      <c r="C150" s="28"/>
      <c r="D150" s="27"/>
      <c r="E150" s="26"/>
      <c r="F150" s="27"/>
      <c r="G150" s="26"/>
      <c r="H150" s="29" t="s">
        <v>43</v>
      </c>
      <c r="I150" s="30"/>
      <c r="J150" s="31" t="s">
        <v>43</v>
      </c>
      <c r="K150" s="31" t="s">
        <v>43</v>
      </c>
      <c r="L150" s="32"/>
      <c r="M150" s="33" t="str">
        <f>IF(ISBLANK(GPACIPatientList[[#This Row],[Assessment Start Period]]),"TBA",GPACIPatientList[[#This Row],[Assessment Start Period]]+364)</f>
        <v>TBA</v>
      </c>
      <c r="O150" s="34" t="s">
        <v>43</v>
      </c>
      <c r="P150" s="35" t="s">
        <v>43</v>
      </c>
      <c r="Q150" s="35" t="s">
        <v>43</v>
      </c>
      <c r="R150" s="35" t="s">
        <v>43</v>
      </c>
      <c r="S150" s="36">
        <f>SUM(VLOOKUP('Monitoring Sheet'!$O150,YesNo[],2,FALSE),VLOOKUP('Monitoring Sheet'!$P150,YesNo[],2,FALSE),VLOOKUP('Monitoring Sheet'!$Q150,YesNo[],2,FALSE),VLOOKUP('Monitoring Sheet'!$R150,YesNo[],2,FALSE))</f>
        <v>0</v>
      </c>
      <c r="T150" s="29" t="s">
        <v>29</v>
      </c>
      <c r="U150" s="36">
        <f>VLOOKUP(GPACIPatientList[[#This Row],[Jul-Sep]],QuarterlyStatus[],2,FALSE)</f>
        <v>0</v>
      </c>
      <c r="V150" s="37" t="s">
        <v>29</v>
      </c>
      <c r="W150" s="36">
        <f>VLOOKUP(GPACIPatientList[[#This Row],[Oct - Dec]],QuarterlyStatus[],2,FALSE)</f>
        <v>0</v>
      </c>
      <c r="X150" s="38" t="s">
        <v>29</v>
      </c>
      <c r="Y150" s="36">
        <f>VLOOKUP(GPACIPatientList[[#This Row],[Jan - Mar]],QuarterlyStatus[],2,FALSE)</f>
        <v>0</v>
      </c>
      <c r="Z150" s="37" t="s">
        <v>29</v>
      </c>
      <c r="AA150" s="39">
        <f>VLOOKUP(GPACIPatientList[[#This Row],[Apr - Jun]],QuarterlyStatus[],2,FALSE)</f>
        <v>0</v>
      </c>
    </row>
    <row r="151" spans="1:27" ht="24.95" customHeight="1">
      <c r="A151" s="26"/>
      <c r="B151" s="27"/>
      <c r="C151" s="28"/>
      <c r="D151" s="27"/>
      <c r="E151" s="26"/>
      <c r="F151" s="27"/>
      <c r="G151" s="26"/>
      <c r="H151" s="29" t="s">
        <v>43</v>
      </c>
      <c r="I151" s="30"/>
      <c r="J151" s="31" t="s">
        <v>43</v>
      </c>
      <c r="K151" s="31" t="s">
        <v>43</v>
      </c>
      <c r="L151" s="32"/>
      <c r="M151" s="33" t="str">
        <f>IF(ISBLANK(GPACIPatientList[[#This Row],[Assessment Start Period]]),"TBA",GPACIPatientList[[#This Row],[Assessment Start Period]]+364)</f>
        <v>TBA</v>
      </c>
      <c r="O151" s="34" t="s">
        <v>43</v>
      </c>
      <c r="P151" s="35" t="s">
        <v>43</v>
      </c>
      <c r="Q151" s="35" t="s">
        <v>43</v>
      </c>
      <c r="R151" s="35" t="s">
        <v>43</v>
      </c>
      <c r="S151" s="36">
        <f>SUM(VLOOKUP('Monitoring Sheet'!$O151,YesNo[],2,FALSE),VLOOKUP('Monitoring Sheet'!$P151,YesNo[],2,FALSE),VLOOKUP('Monitoring Sheet'!$Q151,YesNo[],2,FALSE),VLOOKUP('Monitoring Sheet'!$R151,YesNo[],2,FALSE))</f>
        <v>0</v>
      </c>
      <c r="T151" s="29" t="s">
        <v>29</v>
      </c>
      <c r="U151" s="36">
        <f>VLOOKUP(GPACIPatientList[[#This Row],[Jul-Sep]],QuarterlyStatus[],2,FALSE)</f>
        <v>0</v>
      </c>
      <c r="V151" s="37" t="s">
        <v>29</v>
      </c>
      <c r="W151" s="36">
        <f>VLOOKUP(GPACIPatientList[[#This Row],[Oct - Dec]],QuarterlyStatus[],2,FALSE)</f>
        <v>0</v>
      </c>
      <c r="X151" s="38" t="s">
        <v>29</v>
      </c>
      <c r="Y151" s="36">
        <f>VLOOKUP(GPACIPatientList[[#This Row],[Jan - Mar]],QuarterlyStatus[],2,FALSE)</f>
        <v>0</v>
      </c>
      <c r="Z151" s="37" t="s">
        <v>29</v>
      </c>
      <c r="AA151" s="39">
        <f>VLOOKUP(GPACIPatientList[[#This Row],[Apr - Jun]],QuarterlyStatus[],2,FALSE)</f>
        <v>0</v>
      </c>
    </row>
    <row r="152" spans="1:27" ht="24.95" customHeight="1">
      <c r="A152" s="26"/>
      <c r="B152" s="27"/>
      <c r="C152" s="28"/>
      <c r="D152" s="27"/>
      <c r="E152" s="26"/>
      <c r="F152" s="27"/>
      <c r="G152" s="26"/>
      <c r="H152" s="29" t="s">
        <v>43</v>
      </c>
      <c r="I152" s="30"/>
      <c r="J152" s="31" t="s">
        <v>43</v>
      </c>
      <c r="K152" s="31" t="s">
        <v>43</v>
      </c>
      <c r="L152" s="32"/>
      <c r="M152" s="33" t="str">
        <f>IF(ISBLANK(GPACIPatientList[[#This Row],[Assessment Start Period]]),"TBA",GPACIPatientList[[#This Row],[Assessment Start Period]]+364)</f>
        <v>TBA</v>
      </c>
      <c r="O152" s="34" t="s">
        <v>43</v>
      </c>
      <c r="P152" s="35" t="s">
        <v>43</v>
      </c>
      <c r="Q152" s="35" t="s">
        <v>43</v>
      </c>
      <c r="R152" s="35" t="s">
        <v>43</v>
      </c>
      <c r="S152" s="36">
        <f>SUM(VLOOKUP('Monitoring Sheet'!$O152,YesNo[],2,FALSE),VLOOKUP('Monitoring Sheet'!$P152,YesNo[],2,FALSE),VLOOKUP('Monitoring Sheet'!$Q152,YesNo[],2,FALSE),VLOOKUP('Monitoring Sheet'!$R152,YesNo[],2,FALSE))</f>
        <v>0</v>
      </c>
      <c r="T152" s="29" t="s">
        <v>29</v>
      </c>
      <c r="U152" s="36">
        <f>VLOOKUP(GPACIPatientList[[#This Row],[Jul-Sep]],QuarterlyStatus[],2,FALSE)</f>
        <v>0</v>
      </c>
      <c r="V152" s="37" t="s">
        <v>29</v>
      </c>
      <c r="W152" s="36">
        <f>VLOOKUP(GPACIPatientList[[#This Row],[Oct - Dec]],QuarterlyStatus[],2,FALSE)</f>
        <v>0</v>
      </c>
      <c r="X152" s="38" t="s">
        <v>29</v>
      </c>
      <c r="Y152" s="36">
        <f>VLOOKUP(GPACIPatientList[[#This Row],[Jan - Mar]],QuarterlyStatus[],2,FALSE)</f>
        <v>0</v>
      </c>
      <c r="Z152" s="37" t="s">
        <v>29</v>
      </c>
      <c r="AA152" s="39">
        <f>VLOOKUP(GPACIPatientList[[#This Row],[Apr - Jun]],QuarterlyStatus[],2,FALSE)</f>
        <v>0</v>
      </c>
    </row>
    <row r="153" spans="1:27" ht="24.95" customHeight="1">
      <c r="A153" s="26"/>
      <c r="B153" s="27"/>
      <c r="C153" s="28"/>
      <c r="D153" s="27"/>
      <c r="E153" s="26"/>
      <c r="F153" s="27"/>
      <c r="G153" s="26"/>
      <c r="H153" s="29" t="s">
        <v>43</v>
      </c>
      <c r="I153" s="30"/>
      <c r="J153" s="31" t="s">
        <v>43</v>
      </c>
      <c r="K153" s="31" t="s">
        <v>43</v>
      </c>
      <c r="L153" s="32"/>
      <c r="M153" s="33" t="str">
        <f>IF(ISBLANK(GPACIPatientList[[#This Row],[Assessment Start Period]]),"TBA",GPACIPatientList[[#This Row],[Assessment Start Period]]+364)</f>
        <v>TBA</v>
      </c>
      <c r="O153" s="34" t="s">
        <v>43</v>
      </c>
      <c r="P153" s="35" t="s">
        <v>43</v>
      </c>
      <c r="Q153" s="35" t="s">
        <v>43</v>
      </c>
      <c r="R153" s="35" t="s">
        <v>43</v>
      </c>
      <c r="S153" s="36">
        <f>SUM(VLOOKUP('Monitoring Sheet'!$O153,YesNo[],2,FALSE),VLOOKUP('Monitoring Sheet'!$P153,YesNo[],2,FALSE),VLOOKUP('Monitoring Sheet'!$Q153,YesNo[],2,FALSE),VLOOKUP('Monitoring Sheet'!$R153,YesNo[],2,FALSE))</f>
        <v>0</v>
      </c>
      <c r="T153" s="29" t="s">
        <v>29</v>
      </c>
      <c r="U153" s="36">
        <f>VLOOKUP(GPACIPatientList[[#This Row],[Jul-Sep]],QuarterlyStatus[],2,FALSE)</f>
        <v>0</v>
      </c>
      <c r="V153" s="37" t="s">
        <v>29</v>
      </c>
      <c r="W153" s="36">
        <f>VLOOKUP(GPACIPatientList[[#This Row],[Oct - Dec]],QuarterlyStatus[],2,FALSE)</f>
        <v>0</v>
      </c>
      <c r="X153" s="38" t="s">
        <v>29</v>
      </c>
      <c r="Y153" s="36">
        <f>VLOOKUP(GPACIPatientList[[#This Row],[Jan - Mar]],QuarterlyStatus[],2,FALSE)</f>
        <v>0</v>
      </c>
      <c r="Z153" s="37" t="s">
        <v>29</v>
      </c>
      <c r="AA153" s="39">
        <f>VLOOKUP(GPACIPatientList[[#This Row],[Apr - Jun]],QuarterlyStatus[],2,FALSE)</f>
        <v>0</v>
      </c>
    </row>
    <row r="154" spans="1:27" ht="24.95" customHeight="1">
      <c r="A154" s="26"/>
      <c r="B154" s="27"/>
      <c r="C154" s="28"/>
      <c r="D154" s="27"/>
      <c r="E154" s="26"/>
      <c r="F154" s="27"/>
      <c r="G154" s="26"/>
      <c r="H154" s="29" t="s">
        <v>43</v>
      </c>
      <c r="I154" s="30"/>
      <c r="J154" s="31" t="s">
        <v>43</v>
      </c>
      <c r="K154" s="31" t="s">
        <v>43</v>
      </c>
      <c r="L154" s="32"/>
      <c r="M154" s="33" t="str">
        <f>IF(ISBLANK(GPACIPatientList[[#This Row],[Assessment Start Period]]),"TBA",GPACIPatientList[[#This Row],[Assessment Start Period]]+364)</f>
        <v>TBA</v>
      </c>
      <c r="O154" s="34" t="s">
        <v>43</v>
      </c>
      <c r="P154" s="35" t="s">
        <v>43</v>
      </c>
      <c r="Q154" s="35" t="s">
        <v>43</v>
      </c>
      <c r="R154" s="35" t="s">
        <v>43</v>
      </c>
      <c r="S154" s="36">
        <f>SUM(VLOOKUP('Monitoring Sheet'!$O154,YesNo[],2,FALSE),VLOOKUP('Monitoring Sheet'!$P154,YesNo[],2,FALSE),VLOOKUP('Monitoring Sheet'!$Q154,YesNo[],2,FALSE),VLOOKUP('Monitoring Sheet'!$R154,YesNo[],2,FALSE))</f>
        <v>0</v>
      </c>
      <c r="T154" s="29" t="s">
        <v>29</v>
      </c>
      <c r="U154" s="36">
        <f>VLOOKUP(GPACIPatientList[[#This Row],[Jul-Sep]],QuarterlyStatus[],2,FALSE)</f>
        <v>0</v>
      </c>
      <c r="V154" s="37" t="s">
        <v>29</v>
      </c>
      <c r="W154" s="36">
        <f>VLOOKUP(GPACIPatientList[[#This Row],[Oct - Dec]],QuarterlyStatus[],2,FALSE)</f>
        <v>0</v>
      </c>
      <c r="X154" s="38" t="s">
        <v>29</v>
      </c>
      <c r="Y154" s="36">
        <f>VLOOKUP(GPACIPatientList[[#This Row],[Jan - Mar]],QuarterlyStatus[],2,FALSE)</f>
        <v>0</v>
      </c>
      <c r="Z154" s="37" t="s">
        <v>29</v>
      </c>
      <c r="AA154" s="39">
        <f>VLOOKUP(GPACIPatientList[[#This Row],[Apr - Jun]],QuarterlyStatus[],2,FALSE)</f>
        <v>0</v>
      </c>
    </row>
    <row r="155" spans="1:27" ht="24.95" customHeight="1">
      <c r="A155" s="26"/>
      <c r="B155" s="27"/>
      <c r="C155" s="28"/>
      <c r="D155" s="27"/>
      <c r="E155" s="26"/>
      <c r="F155" s="27"/>
      <c r="G155" s="26"/>
      <c r="H155" s="29" t="s">
        <v>43</v>
      </c>
      <c r="I155" s="30"/>
      <c r="J155" s="31" t="s">
        <v>43</v>
      </c>
      <c r="K155" s="31" t="s">
        <v>43</v>
      </c>
      <c r="L155" s="32"/>
      <c r="M155" s="33" t="str">
        <f>IF(ISBLANK(GPACIPatientList[[#This Row],[Assessment Start Period]]),"TBA",GPACIPatientList[[#This Row],[Assessment Start Period]]+364)</f>
        <v>TBA</v>
      </c>
      <c r="O155" s="34" t="s">
        <v>43</v>
      </c>
      <c r="P155" s="35" t="s">
        <v>43</v>
      </c>
      <c r="Q155" s="35" t="s">
        <v>43</v>
      </c>
      <c r="R155" s="35" t="s">
        <v>43</v>
      </c>
      <c r="S155" s="36">
        <f>SUM(VLOOKUP('Monitoring Sheet'!$O155,YesNo[],2,FALSE),VLOOKUP('Monitoring Sheet'!$P155,YesNo[],2,FALSE),VLOOKUP('Monitoring Sheet'!$Q155,YesNo[],2,FALSE),VLOOKUP('Monitoring Sheet'!$R155,YesNo[],2,FALSE))</f>
        <v>0</v>
      </c>
      <c r="T155" s="29" t="s">
        <v>29</v>
      </c>
      <c r="U155" s="36">
        <f>VLOOKUP(GPACIPatientList[[#This Row],[Jul-Sep]],QuarterlyStatus[],2,FALSE)</f>
        <v>0</v>
      </c>
      <c r="V155" s="37" t="s">
        <v>29</v>
      </c>
      <c r="W155" s="36">
        <f>VLOOKUP(GPACIPatientList[[#This Row],[Oct - Dec]],QuarterlyStatus[],2,FALSE)</f>
        <v>0</v>
      </c>
      <c r="X155" s="38" t="s">
        <v>29</v>
      </c>
      <c r="Y155" s="36">
        <f>VLOOKUP(GPACIPatientList[[#This Row],[Jan - Mar]],QuarterlyStatus[],2,FALSE)</f>
        <v>0</v>
      </c>
      <c r="Z155" s="37" t="s">
        <v>29</v>
      </c>
      <c r="AA155" s="39">
        <f>VLOOKUP(GPACIPatientList[[#This Row],[Apr - Jun]],QuarterlyStatus[],2,FALSE)</f>
        <v>0</v>
      </c>
    </row>
    <row r="156" spans="1:27" ht="24.95" customHeight="1">
      <c r="A156" s="26"/>
      <c r="B156" s="27"/>
      <c r="C156" s="28"/>
      <c r="D156" s="27"/>
      <c r="E156" s="26"/>
      <c r="F156" s="27"/>
      <c r="G156" s="26"/>
      <c r="H156" s="29" t="s">
        <v>43</v>
      </c>
      <c r="I156" s="30"/>
      <c r="J156" s="31" t="s">
        <v>43</v>
      </c>
      <c r="K156" s="31" t="s">
        <v>43</v>
      </c>
      <c r="L156" s="32"/>
      <c r="M156" s="33" t="str">
        <f>IF(ISBLANK(GPACIPatientList[[#This Row],[Assessment Start Period]]),"TBA",GPACIPatientList[[#This Row],[Assessment Start Period]]+364)</f>
        <v>TBA</v>
      </c>
      <c r="O156" s="34" t="s">
        <v>43</v>
      </c>
      <c r="P156" s="35" t="s">
        <v>43</v>
      </c>
      <c r="Q156" s="35" t="s">
        <v>43</v>
      </c>
      <c r="R156" s="35" t="s">
        <v>43</v>
      </c>
      <c r="S156" s="36">
        <f>SUM(VLOOKUP('Monitoring Sheet'!$O156,YesNo[],2,FALSE),VLOOKUP('Monitoring Sheet'!$P156,YesNo[],2,FALSE),VLOOKUP('Monitoring Sheet'!$Q156,YesNo[],2,FALSE),VLOOKUP('Monitoring Sheet'!$R156,YesNo[],2,FALSE))</f>
        <v>0</v>
      </c>
      <c r="T156" s="29" t="s">
        <v>29</v>
      </c>
      <c r="U156" s="36">
        <f>VLOOKUP(GPACIPatientList[[#This Row],[Jul-Sep]],QuarterlyStatus[],2,FALSE)</f>
        <v>0</v>
      </c>
      <c r="V156" s="37" t="s">
        <v>29</v>
      </c>
      <c r="W156" s="36">
        <f>VLOOKUP(GPACIPatientList[[#This Row],[Oct - Dec]],QuarterlyStatus[],2,FALSE)</f>
        <v>0</v>
      </c>
      <c r="X156" s="38" t="s">
        <v>29</v>
      </c>
      <c r="Y156" s="36">
        <f>VLOOKUP(GPACIPatientList[[#This Row],[Jan - Mar]],QuarterlyStatus[],2,FALSE)</f>
        <v>0</v>
      </c>
      <c r="Z156" s="37" t="s">
        <v>29</v>
      </c>
      <c r="AA156" s="39">
        <f>VLOOKUP(GPACIPatientList[[#This Row],[Apr - Jun]],QuarterlyStatus[],2,FALSE)</f>
        <v>0</v>
      </c>
    </row>
    <row r="157" spans="1:27" ht="24.95" customHeight="1">
      <c r="A157" s="26"/>
      <c r="B157" s="27"/>
      <c r="C157" s="28"/>
      <c r="D157" s="27"/>
      <c r="E157" s="26"/>
      <c r="F157" s="27"/>
      <c r="G157" s="26"/>
      <c r="H157" s="29" t="s">
        <v>43</v>
      </c>
      <c r="I157" s="30"/>
      <c r="J157" s="31" t="s">
        <v>43</v>
      </c>
      <c r="K157" s="31" t="s">
        <v>43</v>
      </c>
      <c r="L157" s="32"/>
      <c r="M157" s="33" t="str">
        <f>IF(ISBLANK(GPACIPatientList[[#This Row],[Assessment Start Period]]),"TBA",GPACIPatientList[[#This Row],[Assessment Start Period]]+364)</f>
        <v>TBA</v>
      </c>
      <c r="O157" s="34" t="s">
        <v>43</v>
      </c>
      <c r="P157" s="35" t="s">
        <v>43</v>
      </c>
      <c r="Q157" s="35" t="s">
        <v>43</v>
      </c>
      <c r="R157" s="35" t="s">
        <v>43</v>
      </c>
      <c r="S157" s="36">
        <f>SUM(VLOOKUP('Monitoring Sheet'!$O157,YesNo[],2,FALSE),VLOOKUP('Monitoring Sheet'!$P157,YesNo[],2,FALSE),VLOOKUP('Monitoring Sheet'!$Q157,YesNo[],2,FALSE),VLOOKUP('Monitoring Sheet'!$R157,YesNo[],2,FALSE))</f>
        <v>0</v>
      </c>
      <c r="T157" s="29" t="s">
        <v>29</v>
      </c>
      <c r="U157" s="36">
        <f>VLOOKUP(GPACIPatientList[[#This Row],[Jul-Sep]],QuarterlyStatus[],2,FALSE)</f>
        <v>0</v>
      </c>
      <c r="V157" s="37" t="s">
        <v>29</v>
      </c>
      <c r="W157" s="36">
        <f>VLOOKUP(GPACIPatientList[[#This Row],[Oct - Dec]],QuarterlyStatus[],2,FALSE)</f>
        <v>0</v>
      </c>
      <c r="X157" s="38" t="s">
        <v>29</v>
      </c>
      <c r="Y157" s="36">
        <f>VLOOKUP(GPACIPatientList[[#This Row],[Jan - Mar]],QuarterlyStatus[],2,FALSE)</f>
        <v>0</v>
      </c>
      <c r="Z157" s="37" t="s">
        <v>29</v>
      </c>
      <c r="AA157" s="39">
        <f>VLOOKUP(GPACIPatientList[[#This Row],[Apr - Jun]],QuarterlyStatus[],2,FALSE)</f>
        <v>0</v>
      </c>
    </row>
    <row r="158" spans="1:27" ht="24.95" customHeight="1">
      <c r="A158" s="26"/>
      <c r="B158" s="27"/>
      <c r="C158" s="28"/>
      <c r="D158" s="27"/>
      <c r="E158" s="26"/>
      <c r="F158" s="27"/>
      <c r="G158" s="26"/>
      <c r="H158" s="29" t="s">
        <v>43</v>
      </c>
      <c r="I158" s="30"/>
      <c r="J158" s="31" t="s">
        <v>43</v>
      </c>
      <c r="K158" s="31" t="s">
        <v>43</v>
      </c>
      <c r="L158" s="32"/>
      <c r="M158" s="33" t="str">
        <f>IF(ISBLANK(GPACIPatientList[[#This Row],[Assessment Start Period]]),"TBA",GPACIPatientList[[#This Row],[Assessment Start Period]]+364)</f>
        <v>TBA</v>
      </c>
      <c r="O158" s="34" t="s">
        <v>43</v>
      </c>
      <c r="P158" s="35" t="s">
        <v>43</v>
      </c>
      <c r="Q158" s="35" t="s">
        <v>43</v>
      </c>
      <c r="R158" s="35" t="s">
        <v>43</v>
      </c>
      <c r="S158" s="36">
        <f>SUM(VLOOKUP('Monitoring Sheet'!$O158,YesNo[],2,FALSE),VLOOKUP('Monitoring Sheet'!$P158,YesNo[],2,FALSE),VLOOKUP('Monitoring Sheet'!$Q158,YesNo[],2,FALSE),VLOOKUP('Monitoring Sheet'!$R158,YesNo[],2,FALSE))</f>
        <v>0</v>
      </c>
      <c r="T158" s="29" t="s">
        <v>29</v>
      </c>
      <c r="U158" s="36">
        <f>VLOOKUP(GPACIPatientList[[#This Row],[Jul-Sep]],QuarterlyStatus[],2,FALSE)</f>
        <v>0</v>
      </c>
      <c r="V158" s="37" t="s">
        <v>29</v>
      </c>
      <c r="W158" s="36">
        <f>VLOOKUP(GPACIPatientList[[#This Row],[Oct - Dec]],QuarterlyStatus[],2,FALSE)</f>
        <v>0</v>
      </c>
      <c r="X158" s="38" t="s">
        <v>29</v>
      </c>
      <c r="Y158" s="36">
        <f>VLOOKUP(GPACIPatientList[[#This Row],[Jan - Mar]],QuarterlyStatus[],2,FALSE)</f>
        <v>0</v>
      </c>
      <c r="Z158" s="37" t="s">
        <v>29</v>
      </c>
      <c r="AA158" s="39">
        <f>VLOOKUP(GPACIPatientList[[#This Row],[Apr - Jun]],QuarterlyStatus[],2,FALSE)</f>
        <v>0</v>
      </c>
    </row>
    <row r="159" spans="1:27" ht="24.95" customHeight="1">
      <c r="A159" s="26"/>
      <c r="B159" s="27"/>
      <c r="C159" s="28"/>
      <c r="D159" s="27"/>
      <c r="E159" s="26"/>
      <c r="F159" s="27"/>
      <c r="G159" s="26"/>
      <c r="H159" s="29" t="s">
        <v>43</v>
      </c>
      <c r="I159" s="30"/>
      <c r="J159" s="31" t="s">
        <v>43</v>
      </c>
      <c r="K159" s="31" t="s">
        <v>43</v>
      </c>
      <c r="L159" s="32"/>
      <c r="M159" s="33" t="str">
        <f>IF(ISBLANK(GPACIPatientList[[#This Row],[Assessment Start Period]]),"TBA",GPACIPatientList[[#This Row],[Assessment Start Period]]+364)</f>
        <v>TBA</v>
      </c>
      <c r="O159" s="34" t="s">
        <v>43</v>
      </c>
      <c r="P159" s="35" t="s">
        <v>43</v>
      </c>
      <c r="Q159" s="35" t="s">
        <v>43</v>
      </c>
      <c r="R159" s="35" t="s">
        <v>43</v>
      </c>
      <c r="S159" s="36">
        <f>SUM(VLOOKUP('Monitoring Sheet'!$O159,YesNo[],2,FALSE),VLOOKUP('Monitoring Sheet'!$P159,YesNo[],2,FALSE),VLOOKUP('Monitoring Sheet'!$Q159,YesNo[],2,FALSE),VLOOKUP('Monitoring Sheet'!$R159,YesNo[],2,FALSE))</f>
        <v>0</v>
      </c>
      <c r="T159" s="29" t="s">
        <v>29</v>
      </c>
      <c r="U159" s="36">
        <f>VLOOKUP(GPACIPatientList[[#This Row],[Jul-Sep]],QuarterlyStatus[],2,FALSE)</f>
        <v>0</v>
      </c>
      <c r="V159" s="37" t="s">
        <v>29</v>
      </c>
      <c r="W159" s="36">
        <f>VLOOKUP(GPACIPatientList[[#This Row],[Oct - Dec]],QuarterlyStatus[],2,FALSE)</f>
        <v>0</v>
      </c>
      <c r="X159" s="38" t="s">
        <v>29</v>
      </c>
      <c r="Y159" s="36">
        <f>VLOOKUP(GPACIPatientList[[#This Row],[Jan - Mar]],QuarterlyStatus[],2,FALSE)</f>
        <v>0</v>
      </c>
      <c r="Z159" s="37" t="s">
        <v>29</v>
      </c>
      <c r="AA159" s="39">
        <f>VLOOKUP(GPACIPatientList[[#This Row],[Apr - Jun]],QuarterlyStatus[],2,FALSE)</f>
        <v>0</v>
      </c>
    </row>
    <row r="160" spans="1:27" ht="24.95" customHeight="1">
      <c r="A160" s="26"/>
      <c r="B160" s="27"/>
      <c r="C160" s="28"/>
      <c r="D160" s="27"/>
      <c r="E160" s="26"/>
      <c r="F160" s="27"/>
      <c r="G160" s="26"/>
      <c r="H160" s="29" t="s">
        <v>43</v>
      </c>
      <c r="I160" s="30"/>
      <c r="J160" s="31" t="s">
        <v>43</v>
      </c>
      <c r="K160" s="31" t="s">
        <v>43</v>
      </c>
      <c r="L160" s="32"/>
      <c r="M160" s="33" t="str">
        <f>IF(ISBLANK(GPACIPatientList[[#This Row],[Assessment Start Period]]),"TBA",GPACIPatientList[[#This Row],[Assessment Start Period]]+364)</f>
        <v>TBA</v>
      </c>
      <c r="O160" s="34" t="s">
        <v>43</v>
      </c>
      <c r="P160" s="35" t="s">
        <v>43</v>
      </c>
      <c r="Q160" s="35" t="s">
        <v>43</v>
      </c>
      <c r="R160" s="35" t="s">
        <v>43</v>
      </c>
      <c r="S160" s="36">
        <f>SUM(VLOOKUP('Monitoring Sheet'!$O160,YesNo[],2,FALSE),VLOOKUP('Monitoring Sheet'!$P160,YesNo[],2,FALSE),VLOOKUP('Monitoring Sheet'!$Q160,YesNo[],2,FALSE),VLOOKUP('Monitoring Sheet'!$R160,YesNo[],2,FALSE))</f>
        <v>0</v>
      </c>
      <c r="T160" s="29" t="s">
        <v>29</v>
      </c>
      <c r="U160" s="36">
        <f>VLOOKUP(GPACIPatientList[[#This Row],[Jul-Sep]],QuarterlyStatus[],2,FALSE)</f>
        <v>0</v>
      </c>
      <c r="V160" s="37" t="s">
        <v>29</v>
      </c>
      <c r="W160" s="36">
        <f>VLOOKUP(GPACIPatientList[[#This Row],[Oct - Dec]],QuarterlyStatus[],2,FALSE)</f>
        <v>0</v>
      </c>
      <c r="X160" s="38" t="s">
        <v>29</v>
      </c>
      <c r="Y160" s="36">
        <f>VLOOKUP(GPACIPatientList[[#This Row],[Jan - Mar]],QuarterlyStatus[],2,FALSE)</f>
        <v>0</v>
      </c>
      <c r="Z160" s="37" t="s">
        <v>29</v>
      </c>
      <c r="AA160" s="39">
        <f>VLOOKUP(GPACIPatientList[[#This Row],[Apr - Jun]],QuarterlyStatus[],2,FALSE)</f>
        <v>0</v>
      </c>
    </row>
    <row r="161" spans="1:27" ht="24.95" customHeight="1">
      <c r="A161" s="26"/>
      <c r="B161" s="27"/>
      <c r="C161" s="28"/>
      <c r="D161" s="27"/>
      <c r="E161" s="26"/>
      <c r="F161" s="27"/>
      <c r="G161" s="26"/>
      <c r="H161" s="29" t="s">
        <v>43</v>
      </c>
      <c r="I161" s="30"/>
      <c r="J161" s="31" t="s">
        <v>43</v>
      </c>
      <c r="K161" s="31" t="s">
        <v>43</v>
      </c>
      <c r="L161" s="32"/>
      <c r="M161" s="33" t="str">
        <f>IF(ISBLANK(GPACIPatientList[[#This Row],[Assessment Start Period]]),"TBA",GPACIPatientList[[#This Row],[Assessment Start Period]]+364)</f>
        <v>TBA</v>
      </c>
      <c r="O161" s="34" t="s">
        <v>43</v>
      </c>
      <c r="P161" s="35" t="s">
        <v>43</v>
      </c>
      <c r="Q161" s="35" t="s">
        <v>43</v>
      </c>
      <c r="R161" s="35" t="s">
        <v>43</v>
      </c>
      <c r="S161" s="36">
        <f>SUM(VLOOKUP('Monitoring Sheet'!$O161,YesNo[],2,FALSE),VLOOKUP('Monitoring Sheet'!$P161,YesNo[],2,FALSE),VLOOKUP('Monitoring Sheet'!$Q161,YesNo[],2,FALSE),VLOOKUP('Monitoring Sheet'!$R161,YesNo[],2,FALSE))</f>
        <v>0</v>
      </c>
      <c r="T161" s="29" t="s">
        <v>29</v>
      </c>
      <c r="U161" s="36">
        <f>VLOOKUP(GPACIPatientList[[#This Row],[Jul-Sep]],QuarterlyStatus[],2,FALSE)</f>
        <v>0</v>
      </c>
      <c r="V161" s="37" t="s">
        <v>29</v>
      </c>
      <c r="W161" s="36">
        <f>VLOOKUP(GPACIPatientList[[#This Row],[Oct - Dec]],QuarterlyStatus[],2,FALSE)</f>
        <v>0</v>
      </c>
      <c r="X161" s="38" t="s">
        <v>29</v>
      </c>
      <c r="Y161" s="36">
        <f>VLOOKUP(GPACIPatientList[[#This Row],[Jan - Mar]],QuarterlyStatus[],2,FALSE)</f>
        <v>0</v>
      </c>
      <c r="Z161" s="37" t="s">
        <v>29</v>
      </c>
      <c r="AA161" s="39">
        <f>VLOOKUP(GPACIPatientList[[#This Row],[Apr - Jun]],QuarterlyStatus[],2,FALSE)</f>
        <v>0</v>
      </c>
    </row>
    <row r="162" spans="1:27" ht="24.95" customHeight="1">
      <c r="A162" s="26"/>
      <c r="B162" s="27"/>
      <c r="C162" s="28"/>
      <c r="D162" s="27"/>
      <c r="E162" s="26"/>
      <c r="F162" s="27"/>
      <c r="G162" s="26"/>
      <c r="H162" s="29" t="s">
        <v>43</v>
      </c>
      <c r="I162" s="30"/>
      <c r="J162" s="31" t="s">
        <v>43</v>
      </c>
      <c r="K162" s="31" t="s">
        <v>43</v>
      </c>
      <c r="L162" s="32"/>
      <c r="M162" s="33" t="str">
        <f>IF(ISBLANK(GPACIPatientList[[#This Row],[Assessment Start Period]]),"TBA",GPACIPatientList[[#This Row],[Assessment Start Period]]+364)</f>
        <v>TBA</v>
      </c>
      <c r="O162" s="34" t="s">
        <v>43</v>
      </c>
      <c r="P162" s="35" t="s">
        <v>43</v>
      </c>
      <c r="Q162" s="35" t="s">
        <v>43</v>
      </c>
      <c r="R162" s="35" t="s">
        <v>43</v>
      </c>
      <c r="S162" s="36">
        <f>SUM(VLOOKUP('Monitoring Sheet'!$O162,YesNo[],2,FALSE),VLOOKUP('Monitoring Sheet'!$P162,YesNo[],2,FALSE),VLOOKUP('Monitoring Sheet'!$Q162,YesNo[],2,FALSE),VLOOKUP('Monitoring Sheet'!$R162,YesNo[],2,FALSE))</f>
        <v>0</v>
      </c>
      <c r="T162" s="29" t="s">
        <v>29</v>
      </c>
      <c r="U162" s="36">
        <f>VLOOKUP(GPACIPatientList[[#This Row],[Jul-Sep]],QuarterlyStatus[],2,FALSE)</f>
        <v>0</v>
      </c>
      <c r="V162" s="37" t="s">
        <v>29</v>
      </c>
      <c r="W162" s="36">
        <f>VLOOKUP(GPACIPatientList[[#This Row],[Oct - Dec]],QuarterlyStatus[],2,FALSE)</f>
        <v>0</v>
      </c>
      <c r="X162" s="38" t="s">
        <v>29</v>
      </c>
      <c r="Y162" s="36">
        <f>VLOOKUP(GPACIPatientList[[#This Row],[Jan - Mar]],QuarterlyStatus[],2,FALSE)</f>
        <v>0</v>
      </c>
      <c r="Z162" s="37" t="s">
        <v>29</v>
      </c>
      <c r="AA162" s="39">
        <f>VLOOKUP(GPACIPatientList[[#This Row],[Apr - Jun]],QuarterlyStatus[],2,FALSE)</f>
        <v>0</v>
      </c>
    </row>
    <row r="163" spans="1:27" ht="24.95" customHeight="1">
      <c r="A163" s="26"/>
      <c r="B163" s="27"/>
      <c r="C163" s="28"/>
      <c r="D163" s="27"/>
      <c r="E163" s="26"/>
      <c r="F163" s="27"/>
      <c r="G163" s="26"/>
      <c r="H163" s="29" t="s">
        <v>43</v>
      </c>
      <c r="I163" s="30"/>
      <c r="J163" s="31" t="s">
        <v>43</v>
      </c>
      <c r="K163" s="31" t="s">
        <v>43</v>
      </c>
      <c r="L163" s="32"/>
      <c r="M163" s="33" t="str">
        <f>IF(ISBLANK(GPACIPatientList[[#This Row],[Assessment Start Period]]),"TBA",GPACIPatientList[[#This Row],[Assessment Start Period]]+364)</f>
        <v>TBA</v>
      </c>
      <c r="O163" s="34" t="s">
        <v>43</v>
      </c>
      <c r="P163" s="35" t="s">
        <v>43</v>
      </c>
      <c r="Q163" s="35" t="s">
        <v>43</v>
      </c>
      <c r="R163" s="35" t="s">
        <v>43</v>
      </c>
      <c r="S163" s="36">
        <f>SUM(VLOOKUP('Monitoring Sheet'!$O163,YesNo[],2,FALSE),VLOOKUP('Monitoring Sheet'!$P163,YesNo[],2,FALSE),VLOOKUP('Monitoring Sheet'!$Q163,YesNo[],2,FALSE),VLOOKUP('Monitoring Sheet'!$R163,YesNo[],2,FALSE))</f>
        <v>0</v>
      </c>
      <c r="T163" s="29" t="s">
        <v>29</v>
      </c>
      <c r="U163" s="36">
        <f>VLOOKUP(GPACIPatientList[[#This Row],[Jul-Sep]],QuarterlyStatus[],2,FALSE)</f>
        <v>0</v>
      </c>
      <c r="V163" s="37" t="s">
        <v>29</v>
      </c>
      <c r="W163" s="36">
        <f>VLOOKUP(GPACIPatientList[[#This Row],[Oct - Dec]],QuarterlyStatus[],2,FALSE)</f>
        <v>0</v>
      </c>
      <c r="X163" s="38" t="s">
        <v>29</v>
      </c>
      <c r="Y163" s="36">
        <f>VLOOKUP(GPACIPatientList[[#This Row],[Jan - Mar]],QuarterlyStatus[],2,FALSE)</f>
        <v>0</v>
      </c>
      <c r="Z163" s="37" t="s">
        <v>29</v>
      </c>
      <c r="AA163" s="39">
        <f>VLOOKUP(GPACIPatientList[[#This Row],[Apr - Jun]],QuarterlyStatus[],2,FALSE)</f>
        <v>0</v>
      </c>
    </row>
    <row r="164" spans="1:27" ht="24.95" customHeight="1">
      <c r="A164" s="26"/>
      <c r="B164" s="27"/>
      <c r="C164" s="28"/>
      <c r="D164" s="27"/>
      <c r="E164" s="26"/>
      <c r="F164" s="27"/>
      <c r="G164" s="26"/>
      <c r="H164" s="29" t="s">
        <v>43</v>
      </c>
      <c r="I164" s="30"/>
      <c r="J164" s="31" t="s">
        <v>43</v>
      </c>
      <c r="K164" s="31" t="s">
        <v>43</v>
      </c>
      <c r="L164" s="32"/>
      <c r="M164" s="33" t="str">
        <f>IF(ISBLANK(GPACIPatientList[[#This Row],[Assessment Start Period]]),"TBA",GPACIPatientList[[#This Row],[Assessment Start Period]]+364)</f>
        <v>TBA</v>
      </c>
      <c r="O164" s="34" t="s">
        <v>43</v>
      </c>
      <c r="P164" s="35" t="s">
        <v>43</v>
      </c>
      <c r="Q164" s="35" t="s">
        <v>43</v>
      </c>
      <c r="R164" s="35" t="s">
        <v>43</v>
      </c>
      <c r="S164" s="36">
        <f>SUM(VLOOKUP('Monitoring Sheet'!$O164,YesNo[],2,FALSE),VLOOKUP('Monitoring Sheet'!$P164,YesNo[],2,FALSE),VLOOKUP('Monitoring Sheet'!$Q164,YesNo[],2,FALSE),VLOOKUP('Monitoring Sheet'!$R164,YesNo[],2,FALSE))</f>
        <v>0</v>
      </c>
      <c r="T164" s="29" t="s">
        <v>29</v>
      </c>
      <c r="U164" s="36">
        <f>VLOOKUP(GPACIPatientList[[#This Row],[Jul-Sep]],QuarterlyStatus[],2,FALSE)</f>
        <v>0</v>
      </c>
      <c r="V164" s="37" t="s">
        <v>29</v>
      </c>
      <c r="W164" s="36">
        <f>VLOOKUP(GPACIPatientList[[#This Row],[Oct - Dec]],QuarterlyStatus[],2,FALSE)</f>
        <v>0</v>
      </c>
      <c r="X164" s="38" t="s">
        <v>29</v>
      </c>
      <c r="Y164" s="36">
        <f>VLOOKUP(GPACIPatientList[[#This Row],[Jan - Mar]],QuarterlyStatus[],2,FALSE)</f>
        <v>0</v>
      </c>
      <c r="Z164" s="37" t="s">
        <v>29</v>
      </c>
      <c r="AA164" s="39">
        <f>VLOOKUP(GPACIPatientList[[#This Row],[Apr - Jun]],QuarterlyStatus[],2,FALSE)</f>
        <v>0</v>
      </c>
    </row>
    <row r="165" spans="1:27" ht="24.95" customHeight="1">
      <c r="A165" s="26"/>
      <c r="B165" s="27"/>
      <c r="C165" s="28"/>
      <c r="D165" s="27"/>
      <c r="E165" s="26"/>
      <c r="F165" s="27"/>
      <c r="G165" s="26"/>
      <c r="H165" s="29" t="s">
        <v>43</v>
      </c>
      <c r="I165" s="30"/>
      <c r="J165" s="31" t="s">
        <v>43</v>
      </c>
      <c r="K165" s="31" t="s">
        <v>43</v>
      </c>
      <c r="L165" s="32"/>
      <c r="M165" s="33" t="str">
        <f>IF(ISBLANK(GPACIPatientList[[#This Row],[Assessment Start Period]]),"TBA",GPACIPatientList[[#This Row],[Assessment Start Period]]+364)</f>
        <v>TBA</v>
      </c>
      <c r="O165" s="34" t="s">
        <v>43</v>
      </c>
      <c r="P165" s="35" t="s">
        <v>43</v>
      </c>
      <c r="Q165" s="35" t="s">
        <v>43</v>
      </c>
      <c r="R165" s="35" t="s">
        <v>43</v>
      </c>
      <c r="S165" s="36">
        <f>SUM(VLOOKUP('Monitoring Sheet'!$O165,YesNo[],2,FALSE),VLOOKUP('Monitoring Sheet'!$P165,YesNo[],2,FALSE),VLOOKUP('Monitoring Sheet'!$Q165,YesNo[],2,FALSE),VLOOKUP('Monitoring Sheet'!$R165,YesNo[],2,FALSE))</f>
        <v>0</v>
      </c>
      <c r="T165" s="29" t="s">
        <v>29</v>
      </c>
      <c r="U165" s="36">
        <f>VLOOKUP(GPACIPatientList[[#This Row],[Jul-Sep]],QuarterlyStatus[],2,FALSE)</f>
        <v>0</v>
      </c>
      <c r="V165" s="37" t="s">
        <v>29</v>
      </c>
      <c r="W165" s="36">
        <f>VLOOKUP(GPACIPatientList[[#This Row],[Oct - Dec]],QuarterlyStatus[],2,FALSE)</f>
        <v>0</v>
      </c>
      <c r="X165" s="38" t="s">
        <v>29</v>
      </c>
      <c r="Y165" s="36">
        <f>VLOOKUP(GPACIPatientList[[#This Row],[Jan - Mar]],QuarterlyStatus[],2,FALSE)</f>
        <v>0</v>
      </c>
      <c r="Z165" s="37" t="s">
        <v>29</v>
      </c>
      <c r="AA165" s="39">
        <f>VLOOKUP(GPACIPatientList[[#This Row],[Apr - Jun]],QuarterlyStatus[],2,FALSE)</f>
        <v>0</v>
      </c>
    </row>
    <row r="166" spans="1:27" ht="24.95" customHeight="1">
      <c r="A166" s="26"/>
      <c r="B166" s="27"/>
      <c r="C166" s="28"/>
      <c r="D166" s="27"/>
      <c r="E166" s="26"/>
      <c r="F166" s="27"/>
      <c r="G166" s="26"/>
      <c r="H166" s="29" t="s">
        <v>43</v>
      </c>
      <c r="I166" s="30"/>
      <c r="J166" s="31" t="s">
        <v>43</v>
      </c>
      <c r="K166" s="31" t="s">
        <v>43</v>
      </c>
      <c r="L166" s="32"/>
      <c r="M166" s="33" t="str">
        <f>IF(ISBLANK(GPACIPatientList[[#This Row],[Assessment Start Period]]),"TBA",GPACIPatientList[[#This Row],[Assessment Start Period]]+364)</f>
        <v>TBA</v>
      </c>
      <c r="O166" s="34" t="s">
        <v>43</v>
      </c>
      <c r="P166" s="35" t="s">
        <v>43</v>
      </c>
      <c r="Q166" s="35" t="s">
        <v>43</v>
      </c>
      <c r="R166" s="35" t="s">
        <v>43</v>
      </c>
      <c r="S166" s="36">
        <f>SUM(VLOOKUP('Monitoring Sheet'!$O166,YesNo[],2,FALSE),VLOOKUP('Monitoring Sheet'!$P166,YesNo[],2,FALSE),VLOOKUP('Monitoring Sheet'!$Q166,YesNo[],2,FALSE),VLOOKUP('Monitoring Sheet'!$R166,YesNo[],2,FALSE))</f>
        <v>0</v>
      </c>
      <c r="T166" s="29" t="s">
        <v>29</v>
      </c>
      <c r="U166" s="36">
        <f>VLOOKUP(GPACIPatientList[[#This Row],[Jul-Sep]],QuarterlyStatus[],2,FALSE)</f>
        <v>0</v>
      </c>
      <c r="V166" s="37" t="s">
        <v>29</v>
      </c>
      <c r="W166" s="36">
        <f>VLOOKUP(GPACIPatientList[[#This Row],[Oct - Dec]],QuarterlyStatus[],2,FALSE)</f>
        <v>0</v>
      </c>
      <c r="X166" s="38" t="s">
        <v>29</v>
      </c>
      <c r="Y166" s="36">
        <f>VLOOKUP(GPACIPatientList[[#This Row],[Jan - Mar]],QuarterlyStatus[],2,FALSE)</f>
        <v>0</v>
      </c>
      <c r="Z166" s="37" t="s">
        <v>29</v>
      </c>
      <c r="AA166" s="39">
        <f>VLOOKUP(GPACIPatientList[[#This Row],[Apr - Jun]],QuarterlyStatus[],2,FALSE)</f>
        <v>0</v>
      </c>
    </row>
    <row r="167" spans="1:27" ht="24.95" customHeight="1">
      <c r="A167" s="26"/>
      <c r="B167" s="27"/>
      <c r="C167" s="28"/>
      <c r="D167" s="27"/>
      <c r="E167" s="26"/>
      <c r="F167" s="27"/>
      <c r="G167" s="26"/>
      <c r="H167" s="29" t="s">
        <v>43</v>
      </c>
      <c r="I167" s="30"/>
      <c r="J167" s="31" t="s">
        <v>43</v>
      </c>
      <c r="K167" s="31" t="s">
        <v>43</v>
      </c>
      <c r="L167" s="32"/>
      <c r="M167" s="33" t="str">
        <f>IF(ISBLANK(GPACIPatientList[[#This Row],[Assessment Start Period]]),"TBA",GPACIPatientList[[#This Row],[Assessment Start Period]]+364)</f>
        <v>TBA</v>
      </c>
      <c r="O167" s="34" t="s">
        <v>43</v>
      </c>
      <c r="P167" s="35" t="s">
        <v>43</v>
      </c>
      <c r="Q167" s="35" t="s">
        <v>43</v>
      </c>
      <c r="R167" s="35" t="s">
        <v>43</v>
      </c>
      <c r="S167" s="36">
        <f>SUM(VLOOKUP('Monitoring Sheet'!$O167,YesNo[],2,FALSE),VLOOKUP('Monitoring Sheet'!$P167,YesNo[],2,FALSE),VLOOKUP('Monitoring Sheet'!$Q167,YesNo[],2,FALSE),VLOOKUP('Monitoring Sheet'!$R167,YesNo[],2,FALSE))</f>
        <v>0</v>
      </c>
      <c r="T167" s="29" t="s">
        <v>29</v>
      </c>
      <c r="U167" s="36">
        <f>VLOOKUP(GPACIPatientList[[#This Row],[Jul-Sep]],QuarterlyStatus[],2,FALSE)</f>
        <v>0</v>
      </c>
      <c r="V167" s="37" t="s">
        <v>29</v>
      </c>
      <c r="W167" s="36">
        <f>VLOOKUP(GPACIPatientList[[#This Row],[Oct - Dec]],QuarterlyStatus[],2,FALSE)</f>
        <v>0</v>
      </c>
      <c r="X167" s="38" t="s">
        <v>29</v>
      </c>
      <c r="Y167" s="36">
        <f>VLOOKUP(GPACIPatientList[[#This Row],[Jan - Mar]],QuarterlyStatus[],2,FALSE)</f>
        <v>0</v>
      </c>
      <c r="Z167" s="37" t="s">
        <v>29</v>
      </c>
      <c r="AA167" s="39">
        <f>VLOOKUP(GPACIPatientList[[#This Row],[Apr - Jun]],QuarterlyStatus[],2,FALSE)</f>
        <v>0</v>
      </c>
    </row>
    <row r="168" spans="1:27" ht="24.95" customHeight="1">
      <c r="A168" s="26"/>
      <c r="B168" s="27"/>
      <c r="C168" s="28"/>
      <c r="D168" s="27"/>
      <c r="E168" s="26"/>
      <c r="F168" s="27"/>
      <c r="G168" s="26"/>
      <c r="H168" s="29" t="s">
        <v>43</v>
      </c>
      <c r="I168" s="30"/>
      <c r="J168" s="31" t="s">
        <v>43</v>
      </c>
      <c r="K168" s="31" t="s">
        <v>43</v>
      </c>
      <c r="L168" s="32"/>
      <c r="M168" s="33" t="str">
        <f>IF(ISBLANK(GPACIPatientList[[#This Row],[Assessment Start Period]]),"TBA",GPACIPatientList[[#This Row],[Assessment Start Period]]+364)</f>
        <v>TBA</v>
      </c>
      <c r="O168" s="34" t="s">
        <v>43</v>
      </c>
      <c r="P168" s="35" t="s">
        <v>43</v>
      </c>
      <c r="Q168" s="35" t="s">
        <v>43</v>
      </c>
      <c r="R168" s="35" t="s">
        <v>43</v>
      </c>
      <c r="S168" s="36">
        <f>SUM(VLOOKUP('Monitoring Sheet'!$O168,YesNo[],2,FALSE),VLOOKUP('Monitoring Sheet'!$P168,YesNo[],2,FALSE),VLOOKUP('Monitoring Sheet'!$Q168,YesNo[],2,FALSE),VLOOKUP('Monitoring Sheet'!$R168,YesNo[],2,FALSE))</f>
        <v>0</v>
      </c>
      <c r="T168" s="29" t="s">
        <v>29</v>
      </c>
      <c r="U168" s="36">
        <f>VLOOKUP(GPACIPatientList[[#This Row],[Jul-Sep]],QuarterlyStatus[],2,FALSE)</f>
        <v>0</v>
      </c>
      <c r="V168" s="37" t="s">
        <v>29</v>
      </c>
      <c r="W168" s="36">
        <f>VLOOKUP(GPACIPatientList[[#This Row],[Oct - Dec]],QuarterlyStatus[],2,FALSE)</f>
        <v>0</v>
      </c>
      <c r="X168" s="38" t="s">
        <v>29</v>
      </c>
      <c r="Y168" s="36">
        <f>VLOOKUP(GPACIPatientList[[#This Row],[Jan - Mar]],QuarterlyStatus[],2,FALSE)</f>
        <v>0</v>
      </c>
      <c r="Z168" s="37" t="s">
        <v>29</v>
      </c>
      <c r="AA168" s="39">
        <f>VLOOKUP(GPACIPatientList[[#This Row],[Apr - Jun]],QuarterlyStatus[],2,FALSE)</f>
        <v>0</v>
      </c>
    </row>
    <row r="169" spans="1:27" ht="24.95" customHeight="1">
      <c r="A169" s="26"/>
      <c r="B169" s="27"/>
      <c r="C169" s="28"/>
      <c r="D169" s="27"/>
      <c r="E169" s="26"/>
      <c r="F169" s="27"/>
      <c r="G169" s="26"/>
      <c r="H169" s="29" t="s">
        <v>43</v>
      </c>
      <c r="I169" s="30"/>
      <c r="J169" s="31" t="s">
        <v>43</v>
      </c>
      <c r="K169" s="31" t="s">
        <v>43</v>
      </c>
      <c r="L169" s="32"/>
      <c r="M169" s="33" t="str">
        <f>IF(ISBLANK(GPACIPatientList[[#This Row],[Assessment Start Period]]),"TBA",GPACIPatientList[[#This Row],[Assessment Start Period]]+364)</f>
        <v>TBA</v>
      </c>
      <c r="O169" s="34" t="s">
        <v>43</v>
      </c>
      <c r="P169" s="35" t="s">
        <v>43</v>
      </c>
      <c r="Q169" s="35" t="s">
        <v>43</v>
      </c>
      <c r="R169" s="35" t="s">
        <v>43</v>
      </c>
      <c r="S169" s="36">
        <f>SUM(VLOOKUP('Monitoring Sheet'!$O169,YesNo[],2,FALSE),VLOOKUP('Monitoring Sheet'!$P169,YesNo[],2,FALSE),VLOOKUP('Monitoring Sheet'!$Q169,YesNo[],2,FALSE),VLOOKUP('Monitoring Sheet'!$R169,YesNo[],2,FALSE))</f>
        <v>0</v>
      </c>
      <c r="T169" s="29" t="s">
        <v>29</v>
      </c>
      <c r="U169" s="36">
        <f>VLOOKUP(GPACIPatientList[[#This Row],[Jul-Sep]],QuarterlyStatus[],2,FALSE)</f>
        <v>0</v>
      </c>
      <c r="V169" s="37" t="s">
        <v>29</v>
      </c>
      <c r="W169" s="36">
        <f>VLOOKUP(GPACIPatientList[[#This Row],[Oct - Dec]],QuarterlyStatus[],2,FALSE)</f>
        <v>0</v>
      </c>
      <c r="X169" s="38" t="s">
        <v>29</v>
      </c>
      <c r="Y169" s="36">
        <f>VLOOKUP(GPACIPatientList[[#This Row],[Jan - Mar]],QuarterlyStatus[],2,FALSE)</f>
        <v>0</v>
      </c>
      <c r="Z169" s="37" t="s">
        <v>29</v>
      </c>
      <c r="AA169" s="39">
        <f>VLOOKUP(GPACIPatientList[[#This Row],[Apr - Jun]],QuarterlyStatus[],2,FALSE)</f>
        <v>0</v>
      </c>
    </row>
    <row r="170" spans="1:27" ht="24.95" customHeight="1">
      <c r="A170" s="26"/>
      <c r="B170" s="27"/>
      <c r="C170" s="28"/>
      <c r="D170" s="27"/>
      <c r="E170" s="26"/>
      <c r="F170" s="27"/>
      <c r="G170" s="26"/>
      <c r="H170" s="29" t="s">
        <v>43</v>
      </c>
      <c r="I170" s="30"/>
      <c r="J170" s="31" t="s">
        <v>43</v>
      </c>
      <c r="K170" s="31" t="s">
        <v>43</v>
      </c>
      <c r="L170" s="32"/>
      <c r="M170" s="33" t="str">
        <f>IF(ISBLANK(GPACIPatientList[[#This Row],[Assessment Start Period]]),"TBA",GPACIPatientList[[#This Row],[Assessment Start Period]]+364)</f>
        <v>TBA</v>
      </c>
      <c r="O170" s="34" t="s">
        <v>43</v>
      </c>
      <c r="P170" s="35" t="s">
        <v>43</v>
      </c>
      <c r="Q170" s="35" t="s">
        <v>43</v>
      </c>
      <c r="R170" s="35" t="s">
        <v>43</v>
      </c>
      <c r="S170" s="36">
        <f>SUM(VLOOKUP('Monitoring Sheet'!$O170,YesNo[],2,FALSE),VLOOKUP('Monitoring Sheet'!$P170,YesNo[],2,FALSE),VLOOKUP('Monitoring Sheet'!$Q170,YesNo[],2,FALSE),VLOOKUP('Monitoring Sheet'!$R170,YesNo[],2,FALSE))</f>
        <v>0</v>
      </c>
      <c r="T170" s="29" t="s">
        <v>29</v>
      </c>
      <c r="U170" s="36">
        <f>VLOOKUP(GPACIPatientList[[#This Row],[Jul-Sep]],QuarterlyStatus[],2,FALSE)</f>
        <v>0</v>
      </c>
      <c r="V170" s="37" t="s">
        <v>29</v>
      </c>
      <c r="W170" s="36">
        <f>VLOOKUP(GPACIPatientList[[#This Row],[Oct - Dec]],QuarterlyStatus[],2,FALSE)</f>
        <v>0</v>
      </c>
      <c r="X170" s="38" t="s">
        <v>29</v>
      </c>
      <c r="Y170" s="36">
        <f>VLOOKUP(GPACIPatientList[[#This Row],[Jan - Mar]],QuarterlyStatus[],2,FALSE)</f>
        <v>0</v>
      </c>
      <c r="Z170" s="37" t="s">
        <v>29</v>
      </c>
      <c r="AA170" s="39">
        <f>VLOOKUP(GPACIPatientList[[#This Row],[Apr - Jun]],QuarterlyStatus[],2,FALSE)</f>
        <v>0</v>
      </c>
    </row>
    <row r="171" spans="1:27" ht="24.95" customHeight="1">
      <c r="A171" s="26"/>
      <c r="B171" s="27"/>
      <c r="C171" s="28"/>
      <c r="D171" s="27"/>
      <c r="E171" s="26"/>
      <c r="F171" s="27"/>
      <c r="G171" s="26"/>
      <c r="H171" s="29" t="s">
        <v>43</v>
      </c>
      <c r="I171" s="30"/>
      <c r="J171" s="31" t="s">
        <v>43</v>
      </c>
      <c r="K171" s="31" t="s">
        <v>43</v>
      </c>
      <c r="L171" s="32"/>
      <c r="M171" s="33" t="str">
        <f>IF(ISBLANK(GPACIPatientList[[#This Row],[Assessment Start Period]]),"TBA",GPACIPatientList[[#This Row],[Assessment Start Period]]+364)</f>
        <v>TBA</v>
      </c>
      <c r="O171" s="34" t="s">
        <v>43</v>
      </c>
      <c r="P171" s="35" t="s">
        <v>43</v>
      </c>
      <c r="Q171" s="35" t="s">
        <v>43</v>
      </c>
      <c r="R171" s="35" t="s">
        <v>43</v>
      </c>
      <c r="S171" s="36">
        <f>SUM(VLOOKUP('Monitoring Sheet'!$O171,YesNo[],2,FALSE),VLOOKUP('Monitoring Sheet'!$P171,YesNo[],2,FALSE),VLOOKUP('Monitoring Sheet'!$Q171,YesNo[],2,FALSE),VLOOKUP('Monitoring Sheet'!$R171,YesNo[],2,FALSE))</f>
        <v>0</v>
      </c>
      <c r="T171" s="29" t="s">
        <v>29</v>
      </c>
      <c r="U171" s="36">
        <f>VLOOKUP(GPACIPatientList[[#This Row],[Jul-Sep]],QuarterlyStatus[],2,FALSE)</f>
        <v>0</v>
      </c>
      <c r="V171" s="37" t="s">
        <v>29</v>
      </c>
      <c r="W171" s="36">
        <f>VLOOKUP(GPACIPatientList[[#This Row],[Oct - Dec]],QuarterlyStatus[],2,FALSE)</f>
        <v>0</v>
      </c>
      <c r="X171" s="38" t="s">
        <v>29</v>
      </c>
      <c r="Y171" s="36">
        <f>VLOOKUP(GPACIPatientList[[#This Row],[Jan - Mar]],QuarterlyStatus[],2,FALSE)</f>
        <v>0</v>
      </c>
      <c r="Z171" s="37" t="s">
        <v>29</v>
      </c>
      <c r="AA171" s="39">
        <f>VLOOKUP(GPACIPatientList[[#This Row],[Apr - Jun]],QuarterlyStatus[],2,FALSE)</f>
        <v>0</v>
      </c>
    </row>
    <row r="172" spans="1:27" ht="24.95" customHeight="1">
      <c r="A172" s="26"/>
      <c r="B172" s="27"/>
      <c r="C172" s="28"/>
      <c r="D172" s="27"/>
      <c r="E172" s="26"/>
      <c r="F172" s="27"/>
      <c r="G172" s="26"/>
      <c r="H172" s="29" t="s">
        <v>43</v>
      </c>
      <c r="I172" s="30"/>
      <c r="J172" s="31" t="s">
        <v>43</v>
      </c>
      <c r="K172" s="31" t="s">
        <v>43</v>
      </c>
      <c r="L172" s="32"/>
      <c r="M172" s="33" t="str">
        <f>IF(ISBLANK(GPACIPatientList[[#This Row],[Assessment Start Period]]),"TBA",GPACIPatientList[[#This Row],[Assessment Start Period]]+364)</f>
        <v>TBA</v>
      </c>
      <c r="O172" s="34" t="s">
        <v>43</v>
      </c>
      <c r="P172" s="35" t="s">
        <v>43</v>
      </c>
      <c r="Q172" s="35" t="s">
        <v>43</v>
      </c>
      <c r="R172" s="35" t="s">
        <v>43</v>
      </c>
      <c r="S172" s="36">
        <f>SUM(VLOOKUP('Monitoring Sheet'!$O172,YesNo[],2,FALSE),VLOOKUP('Monitoring Sheet'!$P172,YesNo[],2,FALSE),VLOOKUP('Monitoring Sheet'!$Q172,YesNo[],2,FALSE),VLOOKUP('Monitoring Sheet'!$R172,YesNo[],2,FALSE))</f>
        <v>0</v>
      </c>
      <c r="T172" s="29" t="s">
        <v>29</v>
      </c>
      <c r="U172" s="36">
        <f>VLOOKUP(GPACIPatientList[[#This Row],[Jul-Sep]],QuarterlyStatus[],2,FALSE)</f>
        <v>0</v>
      </c>
      <c r="V172" s="37" t="s">
        <v>29</v>
      </c>
      <c r="W172" s="36">
        <f>VLOOKUP(GPACIPatientList[[#This Row],[Oct - Dec]],QuarterlyStatus[],2,FALSE)</f>
        <v>0</v>
      </c>
      <c r="X172" s="38" t="s">
        <v>29</v>
      </c>
      <c r="Y172" s="36">
        <f>VLOOKUP(GPACIPatientList[[#This Row],[Jan - Mar]],QuarterlyStatus[],2,FALSE)</f>
        <v>0</v>
      </c>
      <c r="Z172" s="37" t="s">
        <v>29</v>
      </c>
      <c r="AA172" s="39">
        <f>VLOOKUP(GPACIPatientList[[#This Row],[Apr - Jun]],QuarterlyStatus[],2,FALSE)</f>
        <v>0</v>
      </c>
    </row>
    <row r="173" spans="1:27" ht="24.95" customHeight="1">
      <c r="A173" s="26"/>
      <c r="B173" s="27"/>
      <c r="C173" s="28"/>
      <c r="D173" s="27"/>
      <c r="E173" s="26"/>
      <c r="F173" s="27"/>
      <c r="G173" s="26"/>
      <c r="H173" s="29" t="s">
        <v>43</v>
      </c>
      <c r="I173" s="30"/>
      <c r="J173" s="31" t="s">
        <v>43</v>
      </c>
      <c r="K173" s="31" t="s">
        <v>43</v>
      </c>
      <c r="L173" s="32"/>
      <c r="M173" s="33" t="str">
        <f>IF(ISBLANK(GPACIPatientList[[#This Row],[Assessment Start Period]]),"TBA",GPACIPatientList[[#This Row],[Assessment Start Period]]+364)</f>
        <v>TBA</v>
      </c>
      <c r="O173" s="34" t="s">
        <v>43</v>
      </c>
      <c r="P173" s="35" t="s">
        <v>43</v>
      </c>
      <c r="Q173" s="35" t="s">
        <v>43</v>
      </c>
      <c r="R173" s="35" t="s">
        <v>43</v>
      </c>
      <c r="S173" s="36">
        <f>SUM(VLOOKUP('Monitoring Sheet'!$O173,YesNo[],2,FALSE),VLOOKUP('Monitoring Sheet'!$P173,YesNo[],2,FALSE),VLOOKUP('Monitoring Sheet'!$Q173,YesNo[],2,FALSE),VLOOKUP('Monitoring Sheet'!$R173,YesNo[],2,FALSE))</f>
        <v>0</v>
      </c>
      <c r="T173" s="29" t="s">
        <v>29</v>
      </c>
      <c r="U173" s="36">
        <f>VLOOKUP(GPACIPatientList[[#This Row],[Jul-Sep]],QuarterlyStatus[],2,FALSE)</f>
        <v>0</v>
      </c>
      <c r="V173" s="37" t="s">
        <v>29</v>
      </c>
      <c r="W173" s="36">
        <f>VLOOKUP(GPACIPatientList[[#This Row],[Oct - Dec]],QuarterlyStatus[],2,FALSE)</f>
        <v>0</v>
      </c>
      <c r="X173" s="38" t="s">
        <v>29</v>
      </c>
      <c r="Y173" s="36">
        <f>VLOOKUP(GPACIPatientList[[#This Row],[Jan - Mar]],QuarterlyStatus[],2,FALSE)</f>
        <v>0</v>
      </c>
      <c r="Z173" s="37" t="s">
        <v>29</v>
      </c>
      <c r="AA173" s="39">
        <f>VLOOKUP(GPACIPatientList[[#This Row],[Apr - Jun]],QuarterlyStatus[],2,FALSE)</f>
        <v>0</v>
      </c>
    </row>
    <row r="174" spans="1:27" ht="24.95" customHeight="1">
      <c r="A174" s="26"/>
      <c r="B174" s="27"/>
      <c r="C174" s="28"/>
      <c r="D174" s="27"/>
      <c r="E174" s="26"/>
      <c r="F174" s="27"/>
      <c r="G174" s="26"/>
      <c r="H174" s="29" t="s">
        <v>43</v>
      </c>
      <c r="I174" s="30"/>
      <c r="J174" s="31" t="s">
        <v>43</v>
      </c>
      <c r="K174" s="31" t="s">
        <v>43</v>
      </c>
      <c r="L174" s="32"/>
      <c r="M174" s="33" t="str">
        <f>IF(ISBLANK(GPACIPatientList[[#This Row],[Assessment Start Period]]),"TBA",GPACIPatientList[[#This Row],[Assessment Start Period]]+364)</f>
        <v>TBA</v>
      </c>
      <c r="O174" s="34" t="s">
        <v>43</v>
      </c>
      <c r="P174" s="35" t="s">
        <v>43</v>
      </c>
      <c r="Q174" s="35" t="s">
        <v>43</v>
      </c>
      <c r="R174" s="35" t="s">
        <v>43</v>
      </c>
      <c r="S174" s="36">
        <f>SUM(VLOOKUP('Monitoring Sheet'!$O174,YesNo[],2,FALSE),VLOOKUP('Monitoring Sheet'!$P174,YesNo[],2,FALSE),VLOOKUP('Monitoring Sheet'!$Q174,YesNo[],2,FALSE),VLOOKUP('Monitoring Sheet'!$R174,YesNo[],2,FALSE))</f>
        <v>0</v>
      </c>
      <c r="T174" s="29" t="s">
        <v>29</v>
      </c>
      <c r="U174" s="36">
        <f>VLOOKUP(GPACIPatientList[[#This Row],[Jul-Sep]],QuarterlyStatus[],2,FALSE)</f>
        <v>0</v>
      </c>
      <c r="V174" s="37" t="s">
        <v>29</v>
      </c>
      <c r="W174" s="36">
        <f>VLOOKUP(GPACIPatientList[[#This Row],[Oct - Dec]],QuarterlyStatus[],2,FALSE)</f>
        <v>0</v>
      </c>
      <c r="X174" s="38" t="s">
        <v>29</v>
      </c>
      <c r="Y174" s="36">
        <f>VLOOKUP(GPACIPatientList[[#This Row],[Jan - Mar]],QuarterlyStatus[],2,FALSE)</f>
        <v>0</v>
      </c>
      <c r="Z174" s="37" t="s">
        <v>29</v>
      </c>
      <c r="AA174" s="39">
        <f>VLOOKUP(GPACIPatientList[[#This Row],[Apr - Jun]],QuarterlyStatus[],2,FALSE)</f>
        <v>0</v>
      </c>
    </row>
    <row r="175" spans="1:27" ht="24.95" customHeight="1">
      <c r="A175" s="26"/>
      <c r="B175" s="27"/>
      <c r="C175" s="28"/>
      <c r="D175" s="27"/>
      <c r="E175" s="26"/>
      <c r="F175" s="27"/>
      <c r="G175" s="26"/>
      <c r="H175" s="29" t="s">
        <v>43</v>
      </c>
      <c r="I175" s="30"/>
      <c r="J175" s="31" t="s">
        <v>43</v>
      </c>
      <c r="K175" s="31" t="s">
        <v>43</v>
      </c>
      <c r="L175" s="32"/>
      <c r="M175" s="33" t="str">
        <f>IF(ISBLANK(GPACIPatientList[[#This Row],[Assessment Start Period]]),"TBA",GPACIPatientList[[#This Row],[Assessment Start Period]]+364)</f>
        <v>TBA</v>
      </c>
      <c r="O175" s="34" t="s">
        <v>43</v>
      </c>
      <c r="P175" s="35" t="s">
        <v>43</v>
      </c>
      <c r="Q175" s="35" t="s">
        <v>43</v>
      </c>
      <c r="R175" s="35" t="s">
        <v>43</v>
      </c>
      <c r="S175" s="36">
        <f>SUM(VLOOKUP('Monitoring Sheet'!$O175,YesNo[],2,FALSE),VLOOKUP('Monitoring Sheet'!$P175,YesNo[],2,FALSE),VLOOKUP('Monitoring Sheet'!$Q175,YesNo[],2,FALSE),VLOOKUP('Monitoring Sheet'!$R175,YesNo[],2,FALSE))</f>
        <v>0</v>
      </c>
      <c r="T175" s="29" t="s">
        <v>29</v>
      </c>
      <c r="U175" s="36">
        <f>VLOOKUP(GPACIPatientList[[#This Row],[Jul-Sep]],QuarterlyStatus[],2,FALSE)</f>
        <v>0</v>
      </c>
      <c r="V175" s="37" t="s">
        <v>29</v>
      </c>
      <c r="W175" s="36">
        <f>VLOOKUP(GPACIPatientList[[#This Row],[Oct - Dec]],QuarterlyStatus[],2,FALSE)</f>
        <v>0</v>
      </c>
      <c r="X175" s="38" t="s">
        <v>29</v>
      </c>
      <c r="Y175" s="36">
        <f>VLOOKUP(GPACIPatientList[[#This Row],[Jan - Mar]],QuarterlyStatus[],2,FALSE)</f>
        <v>0</v>
      </c>
      <c r="Z175" s="37" t="s">
        <v>29</v>
      </c>
      <c r="AA175" s="39">
        <f>VLOOKUP(GPACIPatientList[[#This Row],[Apr - Jun]],QuarterlyStatus[],2,FALSE)</f>
        <v>0</v>
      </c>
    </row>
    <row r="176" spans="1:27" ht="24.95" customHeight="1">
      <c r="A176" s="26"/>
      <c r="B176" s="27"/>
      <c r="C176" s="28"/>
      <c r="D176" s="27"/>
      <c r="E176" s="26"/>
      <c r="F176" s="27"/>
      <c r="G176" s="26"/>
      <c r="H176" s="29" t="s">
        <v>43</v>
      </c>
      <c r="I176" s="30"/>
      <c r="J176" s="31" t="s">
        <v>43</v>
      </c>
      <c r="K176" s="31" t="s">
        <v>43</v>
      </c>
      <c r="L176" s="32"/>
      <c r="M176" s="33" t="str">
        <f>IF(ISBLANK(GPACIPatientList[[#This Row],[Assessment Start Period]]),"TBA",GPACIPatientList[[#This Row],[Assessment Start Period]]+364)</f>
        <v>TBA</v>
      </c>
      <c r="O176" s="34" t="s">
        <v>43</v>
      </c>
      <c r="P176" s="35" t="s">
        <v>43</v>
      </c>
      <c r="Q176" s="35" t="s">
        <v>43</v>
      </c>
      <c r="R176" s="35" t="s">
        <v>43</v>
      </c>
      <c r="S176" s="36">
        <f>SUM(VLOOKUP('Monitoring Sheet'!$O176,YesNo[],2,FALSE),VLOOKUP('Monitoring Sheet'!$P176,YesNo[],2,FALSE),VLOOKUP('Monitoring Sheet'!$Q176,YesNo[],2,FALSE),VLOOKUP('Monitoring Sheet'!$R176,YesNo[],2,FALSE))</f>
        <v>0</v>
      </c>
      <c r="T176" s="29" t="s">
        <v>29</v>
      </c>
      <c r="U176" s="36">
        <f>VLOOKUP(GPACIPatientList[[#This Row],[Jul-Sep]],QuarterlyStatus[],2,FALSE)</f>
        <v>0</v>
      </c>
      <c r="V176" s="37" t="s">
        <v>29</v>
      </c>
      <c r="W176" s="36">
        <f>VLOOKUP(GPACIPatientList[[#This Row],[Oct - Dec]],QuarterlyStatus[],2,FALSE)</f>
        <v>0</v>
      </c>
      <c r="X176" s="38" t="s">
        <v>29</v>
      </c>
      <c r="Y176" s="36">
        <f>VLOOKUP(GPACIPatientList[[#This Row],[Jan - Mar]],QuarterlyStatus[],2,FALSE)</f>
        <v>0</v>
      </c>
      <c r="Z176" s="37" t="s">
        <v>29</v>
      </c>
      <c r="AA176" s="39">
        <f>VLOOKUP(GPACIPatientList[[#This Row],[Apr - Jun]],QuarterlyStatus[],2,FALSE)</f>
        <v>0</v>
      </c>
    </row>
    <row r="177" spans="1:27" ht="24.95" customHeight="1">
      <c r="A177" s="26"/>
      <c r="B177" s="27"/>
      <c r="C177" s="28"/>
      <c r="D177" s="27"/>
      <c r="E177" s="26"/>
      <c r="F177" s="27"/>
      <c r="G177" s="26"/>
      <c r="H177" s="29" t="s">
        <v>43</v>
      </c>
      <c r="I177" s="30"/>
      <c r="J177" s="31" t="s">
        <v>43</v>
      </c>
      <c r="K177" s="31" t="s">
        <v>43</v>
      </c>
      <c r="L177" s="32"/>
      <c r="M177" s="33" t="str">
        <f>IF(ISBLANK(GPACIPatientList[[#This Row],[Assessment Start Period]]),"TBA",GPACIPatientList[[#This Row],[Assessment Start Period]]+364)</f>
        <v>TBA</v>
      </c>
      <c r="O177" s="34" t="s">
        <v>43</v>
      </c>
      <c r="P177" s="35" t="s">
        <v>43</v>
      </c>
      <c r="Q177" s="35" t="s">
        <v>43</v>
      </c>
      <c r="R177" s="35" t="s">
        <v>43</v>
      </c>
      <c r="S177" s="36">
        <f>SUM(VLOOKUP('Monitoring Sheet'!$O177,YesNo[],2,FALSE),VLOOKUP('Monitoring Sheet'!$P177,YesNo[],2,FALSE),VLOOKUP('Monitoring Sheet'!$Q177,YesNo[],2,FALSE),VLOOKUP('Monitoring Sheet'!$R177,YesNo[],2,FALSE))</f>
        <v>0</v>
      </c>
      <c r="T177" s="29" t="s">
        <v>29</v>
      </c>
      <c r="U177" s="36">
        <f>VLOOKUP(GPACIPatientList[[#This Row],[Jul-Sep]],QuarterlyStatus[],2,FALSE)</f>
        <v>0</v>
      </c>
      <c r="V177" s="37" t="s">
        <v>29</v>
      </c>
      <c r="W177" s="36">
        <f>VLOOKUP(GPACIPatientList[[#This Row],[Oct - Dec]],QuarterlyStatus[],2,FALSE)</f>
        <v>0</v>
      </c>
      <c r="X177" s="38" t="s">
        <v>29</v>
      </c>
      <c r="Y177" s="36">
        <f>VLOOKUP(GPACIPatientList[[#This Row],[Jan - Mar]],QuarterlyStatus[],2,FALSE)</f>
        <v>0</v>
      </c>
      <c r="Z177" s="37" t="s">
        <v>29</v>
      </c>
      <c r="AA177" s="39">
        <f>VLOOKUP(GPACIPatientList[[#This Row],[Apr - Jun]],QuarterlyStatus[],2,FALSE)</f>
        <v>0</v>
      </c>
    </row>
    <row r="178" spans="1:27" ht="24.95" customHeight="1">
      <c r="A178" s="26"/>
      <c r="B178" s="27"/>
      <c r="C178" s="28"/>
      <c r="D178" s="27"/>
      <c r="E178" s="26"/>
      <c r="F178" s="27"/>
      <c r="G178" s="26"/>
      <c r="H178" s="29" t="s">
        <v>43</v>
      </c>
      <c r="I178" s="30"/>
      <c r="J178" s="31" t="s">
        <v>43</v>
      </c>
      <c r="K178" s="31" t="s">
        <v>43</v>
      </c>
      <c r="L178" s="32"/>
      <c r="M178" s="33" t="str">
        <f>IF(ISBLANK(GPACIPatientList[[#This Row],[Assessment Start Period]]),"TBA",GPACIPatientList[[#This Row],[Assessment Start Period]]+364)</f>
        <v>TBA</v>
      </c>
      <c r="O178" s="34" t="s">
        <v>43</v>
      </c>
      <c r="P178" s="35" t="s">
        <v>43</v>
      </c>
      <c r="Q178" s="35" t="s">
        <v>43</v>
      </c>
      <c r="R178" s="35" t="s">
        <v>43</v>
      </c>
      <c r="S178" s="36">
        <f>SUM(VLOOKUP('Monitoring Sheet'!$O178,YesNo[],2,FALSE),VLOOKUP('Monitoring Sheet'!$P178,YesNo[],2,FALSE),VLOOKUP('Monitoring Sheet'!$Q178,YesNo[],2,FALSE),VLOOKUP('Monitoring Sheet'!$R178,YesNo[],2,FALSE))</f>
        <v>0</v>
      </c>
      <c r="T178" s="29" t="s">
        <v>29</v>
      </c>
      <c r="U178" s="36">
        <f>VLOOKUP(GPACIPatientList[[#This Row],[Jul-Sep]],QuarterlyStatus[],2,FALSE)</f>
        <v>0</v>
      </c>
      <c r="V178" s="37" t="s">
        <v>29</v>
      </c>
      <c r="W178" s="36">
        <f>VLOOKUP(GPACIPatientList[[#This Row],[Oct - Dec]],QuarterlyStatus[],2,FALSE)</f>
        <v>0</v>
      </c>
      <c r="X178" s="38" t="s">
        <v>29</v>
      </c>
      <c r="Y178" s="36">
        <f>VLOOKUP(GPACIPatientList[[#This Row],[Jan - Mar]],QuarterlyStatus[],2,FALSE)</f>
        <v>0</v>
      </c>
      <c r="Z178" s="37" t="s">
        <v>29</v>
      </c>
      <c r="AA178" s="39">
        <f>VLOOKUP(GPACIPatientList[[#This Row],[Apr - Jun]],QuarterlyStatus[],2,FALSE)</f>
        <v>0</v>
      </c>
    </row>
    <row r="179" spans="1:27" ht="24.95" customHeight="1">
      <c r="A179" s="26"/>
      <c r="B179" s="27"/>
      <c r="C179" s="28"/>
      <c r="D179" s="27"/>
      <c r="E179" s="26"/>
      <c r="F179" s="27"/>
      <c r="G179" s="26"/>
      <c r="H179" s="29" t="s">
        <v>43</v>
      </c>
      <c r="I179" s="30"/>
      <c r="J179" s="31" t="s">
        <v>43</v>
      </c>
      <c r="K179" s="31" t="s">
        <v>43</v>
      </c>
      <c r="L179" s="32"/>
      <c r="M179" s="33" t="str">
        <f>IF(ISBLANK(GPACIPatientList[[#This Row],[Assessment Start Period]]),"TBA",GPACIPatientList[[#This Row],[Assessment Start Period]]+364)</f>
        <v>TBA</v>
      </c>
      <c r="O179" s="34" t="s">
        <v>43</v>
      </c>
      <c r="P179" s="35" t="s">
        <v>43</v>
      </c>
      <c r="Q179" s="35" t="s">
        <v>43</v>
      </c>
      <c r="R179" s="35" t="s">
        <v>43</v>
      </c>
      <c r="S179" s="36">
        <f>SUM(VLOOKUP('Monitoring Sheet'!$O179,YesNo[],2,FALSE),VLOOKUP('Monitoring Sheet'!$P179,YesNo[],2,FALSE),VLOOKUP('Monitoring Sheet'!$Q179,YesNo[],2,FALSE),VLOOKUP('Monitoring Sheet'!$R179,YesNo[],2,FALSE))</f>
        <v>0</v>
      </c>
      <c r="T179" s="29" t="s">
        <v>29</v>
      </c>
      <c r="U179" s="36">
        <f>VLOOKUP(GPACIPatientList[[#This Row],[Jul-Sep]],QuarterlyStatus[],2,FALSE)</f>
        <v>0</v>
      </c>
      <c r="V179" s="37" t="s">
        <v>29</v>
      </c>
      <c r="W179" s="36">
        <f>VLOOKUP(GPACIPatientList[[#This Row],[Oct - Dec]],QuarterlyStatus[],2,FALSE)</f>
        <v>0</v>
      </c>
      <c r="X179" s="38" t="s">
        <v>29</v>
      </c>
      <c r="Y179" s="36">
        <f>VLOOKUP(GPACIPatientList[[#This Row],[Jan - Mar]],QuarterlyStatus[],2,FALSE)</f>
        <v>0</v>
      </c>
      <c r="Z179" s="37" t="s">
        <v>29</v>
      </c>
      <c r="AA179" s="39">
        <f>VLOOKUP(GPACIPatientList[[#This Row],[Apr - Jun]],QuarterlyStatus[],2,FALSE)</f>
        <v>0</v>
      </c>
    </row>
    <row r="180" spans="1:27" ht="24.95" customHeight="1">
      <c r="A180" s="26"/>
      <c r="B180" s="27"/>
      <c r="C180" s="28"/>
      <c r="D180" s="27"/>
      <c r="E180" s="26"/>
      <c r="F180" s="27"/>
      <c r="G180" s="26"/>
      <c r="H180" s="29" t="s">
        <v>43</v>
      </c>
      <c r="I180" s="30"/>
      <c r="J180" s="31" t="s">
        <v>43</v>
      </c>
      <c r="K180" s="31" t="s">
        <v>43</v>
      </c>
      <c r="L180" s="32"/>
      <c r="M180" s="33" t="str">
        <f>IF(ISBLANK(GPACIPatientList[[#This Row],[Assessment Start Period]]),"TBA",GPACIPatientList[[#This Row],[Assessment Start Period]]+364)</f>
        <v>TBA</v>
      </c>
      <c r="O180" s="34" t="s">
        <v>43</v>
      </c>
      <c r="P180" s="35" t="s">
        <v>43</v>
      </c>
      <c r="Q180" s="35" t="s">
        <v>43</v>
      </c>
      <c r="R180" s="35" t="s">
        <v>43</v>
      </c>
      <c r="S180" s="36">
        <f>SUM(VLOOKUP('Monitoring Sheet'!$O180,YesNo[],2,FALSE),VLOOKUP('Monitoring Sheet'!$P180,YesNo[],2,FALSE),VLOOKUP('Monitoring Sheet'!$Q180,YesNo[],2,FALSE),VLOOKUP('Monitoring Sheet'!$R180,YesNo[],2,FALSE))</f>
        <v>0</v>
      </c>
      <c r="T180" s="29" t="s">
        <v>29</v>
      </c>
      <c r="U180" s="36">
        <f>VLOOKUP(GPACIPatientList[[#This Row],[Jul-Sep]],QuarterlyStatus[],2,FALSE)</f>
        <v>0</v>
      </c>
      <c r="V180" s="37" t="s">
        <v>29</v>
      </c>
      <c r="W180" s="36">
        <f>VLOOKUP(GPACIPatientList[[#This Row],[Oct - Dec]],QuarterlyStatus[],2,FALSE)</f>
        <v>0</v>
      </c>
      <c r="X180" s="38" t="s">
        <v>29</v>
      </c>
      <c r="Y180" s="36">
        <f>VLOOKUP(GPACIPatientList[[#This Row],[Jan - Mar]],QuarterlyStatus[],2,FALSE)</f>
        <v>0</v>
      </c>
      <c r="Z180" s="37" t="s">
        <v>29</v>
      </c>
      <c r="AA180" s="39">
        <f>VLOOKUP(GPACIPatientList[[#This Row],[Apr - Jun]],QuarterlyStatus[],2,FALSE)</f>
        <v>0</v>
      </c>
    </row>
    <row r="181" spans="1:27" ht="24.95" customHeight="1">
      <c r="A181" s="26"/>
      <c r="B181" s="27"/>
      <c r="C181" s="28"/>
      <c r="D181" s="27"/>
      <c r="E181" s="26"/>
      <c r="F181" s="27"/>
      <c r="G181" s="26"/>
      <c r="H181" s="29" t="s">
        <v>43</v>
      </c>
      <c r="I181" s="30"/>
      <c r="J181" s="31" t="s">
        <v>43</v>
      </c>
      <c r="K181" s="31" t="s">
        <v>43</v>
      </c>
      <c r="L181" s="32"/>
      <c r="M181" s="33" t="str">
        <f>IF(ISBLANK(GPACIPatientList[[#This Row],[Assessment Start Period]]),"TBA",GPACIPatientList[[#This Row],[Assessment Start Period]]+364)</f>
        <v>TBA</v>
      </c>
      <c r="O181" s="34" t="s">
        <v>43</v>
      </c>
      <c r="P181" s="35" t="s">
        <v>43</v>
      </c>
      <c r="Q181" s="35" t="s">
        <v>43</v>
      </c>
      <c r="R181" s="35" t="s">
        <v>43</v>
      </c>
      <c r="S181" s="36">
        <f>SUM(VLOOKUP('Monitoring Sheet'!$O181,YesNo[],2,FALSE),VLOOKUP('Monitoring Sheet'!$P181,YesNo[],2,FALSE),VLOOKUP('Monitoring Sheet'!$Q181,YesNo[],2,FALSE),VLOOKUP('Monitoring Sheet'!$R181,YesNo[],2,FALSE))</f>
        <v>0</v>
      </c>
      <c r="T181" s="29" t="s">
        <v>29</v>
      </c>
      <c r="U181" s="36">
        <f>VLOOKUP(GPACIPatientList[[#This Row],[Jul-Sep]],QuarterlyStatus[],2,FALSE)</f>
        <v>0</v>
      </c>
      <c r="V181" s="37" t="s">
        <v>29</v>
      </c>
      <c r="W181" s="36">
        <f>VLOOKUP(GPACIPatientList[[#This Row],[Oct - Dec]],QuarterlyStatus[],2,FALSE)</f>
        <v>0</v>
      </c>
      <c r="X181" s="38" t="s">
        <v>29</v>
      </c>
      <c r="Y181" s="36">
        <f>VLOOKUP(GPACIPatientList[[#This Row],[Jan - Mar]],QuarterlyStatus[],2,FALSE)</f>
        <v>0</v>
      </c>
      <c r="Z181" s="37" t="s">
        <v>29</v>
      </c>
      <c r="AA181" s="39">
        <f>VLOOKUP(GPACIPatientList[[#This Row],[Apr - Jun]],QuarterlyStatus[],2,FALSE)</f>
        <v>0</v>
      </c>
    </row>
    <row r="182" spans="1:27" ht="24.95" customHeight="1">
      <c r="A182" s="26"/>
      <c r="B182" s="27"/>
      <c r="C182" s="28"/>
      <c r="D182" s="27"/>
      <c r="E182" s="26"/>
      <c r="F182" s="27"/>
      <c r="G182" s="26"/>
      <c r="H182" s="29" t="s">
        <v>43</v>
      </c>
      <c r="I182" s="30"/>
      <c r="J182" s="31" t="s">
        <v>43</v>
      </c>
      <c r="K182" s="31" t="s">
        <v>43</v>
      </c>
      <c r="L182" s="32"/>
      <c r="M182" s="33" t="str">
        <f>IF(ISBLANK(GPACIPatientList[[#This Row],[Assessment Start Period]]),"TBA",GPACIPatientList[[#This Row],[Assessment Start Period]]+364)</f>
        <v>TBA</v>
      </c>
      <c r="O182" s="34" t="s">
        <v>43</v>
      </c>
      <c r="P182" s="35" t="s">
        <v>43</v>
      </c>
      <c r="Q182" s="35" t="s">
        <v>43</v>
      </c>
      <c r="R182" s="35" t="s">
        <v>43</v>
      </c>
      <c r="S182" s="36">
        <f>SUM(VLOOKUP('Monitoring Sheet'!$O182,YesNo[],2,FALSE),VLOOKUP('Monitoring Sheet'!$P182,YesNo[],2,FALSE),VLOOKUP('Monitoring Sheet'!$Q182,YesNo[],2,FALSE),VLOOKUP('Monitoring Sheet'!$R182,YesNo[],2,FALSE))</f>
        <v>0</v>
      </c>
      <c r="T182" s="29" t="s">
        <v>29</v>
      </c>
      <c r="U182" s="36">
        <f>VLOOKUP(GPACIPatientList[[#This Row],[Jul-Sep]],QuarterlyStatus[],2,FALSE)</f>
        <v>0</v>
      </c>
      <c r="V182" s="37" t="s">
        <v>29</v>
      </c>
      <c r="W182" s="36">
        <f>VLOOKUP(GPACIPatientList[[#This Row],[Oct - Dec]],QuarterlyStatus[],2,FALSE)</f>
        <v>0</v>
      </c>
      <c r="X182" s="38" t="s">
        <v>29</v>
      </c>
      <c r="Y182" s="36">
        <f>VLOOKUP(GPACIPatientList[[#This Row],[Jan - Mar]],QuarterlyStatus[],2,FALSE)</f>
        <v>0</v>
      </c>
      <c r="Z182" s="37" t="s">
        <v>29</v>
      </c>
      <c r="AA182" s="39">
        <f>VLOOKUP(GPACIPatientList[[#This Row],[Apr - Jun]],QuarterlyStatus[],2,FALSE)</f>
        <v>0</v>
      </c>
    </row>
    <row r="183" spans="1:27" ht="24.95" customHeight="1">
      <c r="A183" s="26"/>
      <c r="B183" s="27"/>
      <c r="C183" s="28"/>
      <c r="D183" s="27"/>
      <c r="E183" s="26"/>
      <c r="F183" s="27"/>
      <c r="G183" s="26"/>
      <c r="H183" s="29" t="s">
        <v>43</v>
      </c>
      <c r="I183" s="30"/>
      <c r="J183" s="31" t="s">
        <v>43</v>
      </c>
      <c r="K183" s="31" t="s">
        <v>43</v>
      </c>
      <c r="L183" s="32"/>
      <c r="M183" s="33" t="str">
        <f>IF(ISBLANK(GPACIPatientList[[#This Row],[Assessment Start Period]]),"TBA",GPACIPatientList[[#This Row],[Assessment Start Period]]+364)</f>
        <v>TBA</v>
      </c>
      <c r="O183" s="34" t="s">
        <v>43</v>
      </c>
      <c r="P183" s="35" t="s">
        <v>43</v>
      </c>
      <c r="Q183" s="35" t="s">
        <v>43</v>
      </c>
      <c r="R183" s="35" t="s">
        <v>43</v>
      </c>
      <c r="S183" s="36">
        <f>SUM(VLOOKUP('Monitoring Sheet'!$O183,YesNo[],2,FALSE),VLOOKUP('Monitoring Sheet'!$P183,YesNo[],2,FALSE),VLOOKUP('Monitoring Sheet'!$Q183,YesNo[],2,FALSE),VLOOKUP('Monitoring Sheet'!$R183,YesNo[],2,FALSE))</f>
        <v>0</v>
      </c>
      <c r="T183" s="29" t="s">
        <v>29</v>
      </c>
      <c r="U183" s="36">
        <f>VLOOKUP(GPACIPatientList[[#This Row],[Jul-Sep]],QuarterlyStatus[],2,FALSE)</f>
        <v>0</v>
      </c>
      <c r="V183" s="37" t="s">
        <v>29</v>
      </c>
      <c r="W183" s="36">
        <f>VLOOKUP(GPACIPatientList[[#This Row],[Oct - Dec]],QuarterlyStatus[],2,FALSE)</f>
        <v>0</v>
      </c>
      <c r="X183" s="38" t="s">
        <v>29</v>
      </c>
      <c r="Y183" s="36">
        <f>VLOOKUP(GPACIPatientList[[#This Row],[Jan - Mar]],QuarterlyStatus[],2,FALSE)</f>
        <v>0</v>
      </c>
      <c r="Z183" s="37" t="s">
        <v>29</v>
      </c>
      <c r="AA183" s="39">
        <f>VLOOKUP(GPACIPatientList[[#This Row],[Apr - Jun]],QuarterlyStatus[],2,FALSE)</f>
        <v>0</v>
      </c>
    </row>
    <row r="184" spans="1:27" ht="24.95" customHeight="1">
      <c r="A184" s="26"/>
      <c r="B184" s="27"/>
      <c r="C184" s="28"/>
      <c r="D184" s="27"/>
      <c r="E184" s="26"/>
      <c r="F184" s="27"/>
      <c r="G184" s="26"/>
      <c r="H184" s="29" t="s">
        <v>43</v>
      </c>
      <c r="I184" s="30"/>
      <c r="J184" s="31" t="s">
        <v>43</v>
      </c>
      <c r="K184" s="31" t="s">
        <v>43</v>
      </c>
      <c r="L184" s="32"/>
      <c r="M184" s="33" t="str">
        <f>IF(ISBLANK(GPACIPatientList[[#This Row],[Assessment Start Period]]),"TBA",GPACIPatientList[[#This Row],[Assessment Start Period]]+364)</f>
        <v>TBA</v>
      </c>
      <c r="O184" s="34" t="s">
        <v>43</v>
      </c>
      <c r="P184" s="35" t="s">
        <v>43</v>
      </c>
      <c r="Q184" s="35" t="s">
        <v>43</v>
      </c>
      <c r="R184" s="35" t="s">
        <v>43</v>
      </c>
      <c r="S184" s="36">
        <f>SUM(VLOOKUP('Monitoring Sheet'!$O184,YesNo[],2,FALSE),VLOOKUP('Monitoring Sheet'!$P184,YesNo[],2,FALSE),VLOOKUP('Monitoring Sheet'!$Q184,YesNo[],2,FALSE),VLOOKUP('Monitoring Sheet'!$R184,YesNo[],2,FALSE))</f>
        <v>0</v>
      </c>
      <c r="T184" s="29" t="s">
        <v>29</v>
      </c>
      <c r="U184" s="36">
        <f>VLOOKUP(GPACIPatientList[[#This Row],[Jul-Sep]],QuarterlyStatus[],2,FALSE)</f>
        <v>0</v>
      </c>
      <c r="V184" s="37" t="s">
        <v>29</v>
      </c>
      <c r="W184" s="36">
        <f>VLOOKUP(GPACIPatientList[[#This Row],[Oct - Dec]],QuarterlyStatus[],2,FALSE)</f>
        <v>0</v>
      </c>
      <c r="X184" s="38" t="s">
        <v>29</v>
      </c>
      <c r="Y184" s="36">
        <f>VLOOKUP(GPACIPatientList[[#This Row],[Jan - Mar]],QuarterlyStatus[],2,FALSE)</f>
        <v>0</v>
      </c>
      <c r="Z184" s="37" t="s">
        <v>29</v>
      </c>
      <c r="AA184" s="39">
        <f>VLOOKUP(GPACIPatientList[[#This Row],[Apr - Jun]],QuarterlyStatus[],2,FALSE)</f>
        <v>0</v>
      </c>
    </row>
    <row r="185" spans="1:27" ht="24.95" customHeight="1">
      <c r="A185" s="26"/>
      <c r="B185" s="27"/>
      <c r="C185" s="28"/>
      <c r="D185" s="27"/>
      <c r="E185" s="26"/>
      <c r="F185" s="27"/>
      <c r="G185" s="26"/>
      <c r="H185" s="29" t="s">
        <v>43</v>
      </c>
      <c r="I185" s="30"/>
      <c r="J185" s="31" t="s">
        <v>43</v>
      </c>
      <c r="K185" s="31" t="s">
        <v>43</v>
      </c>
      <c r="L185" s="32"/>
      <c r="M185" s="33" t="str">
        <f>IF(ISBLANK(GPACIPatientList[[#This Row],[Assessment Start Period]]),"TBA",GPACIPatientList[[#This Row],[Assessment Start Period]]+364)</f>
        <v>TBA</v>
      </c>
      <c r="O185" s="34" t="s">
        <v>43</v>
      </c>
      <c r="P185" s="35" t="s">
        <v>43</v>
      </c>
      <c r="Q185" s="35" t="s">
        <v>43</v>
      </c>
      <c r="R185" s="35" t="s">
        <v>43</v>
      </c>
      <c r="S185" s="36">
        <f>SUM(VLOOKUP('Monitoring Sheet'!$O185,YesNo[],2,FALSE),VLOOKUP('Monitoring Sheet'!$P185,YesNo[],2,FALSE),VLOOKUP('Monitoring Sheet'!$Q185,YesNo[],2,FALSE),VLOOKUP('Monitoring Sheet'!$R185,YesNo[],2,FALSE))</f>
        <v>0</v>
      </c>
      <c r="T185" s="29" t="s">
        <v>29</v>
      </c>
      <c r="U185" s="36">
        <f>VLOOKUP(GPACIPatientList[[#This Row],[Jul-Sep]],QuarterlyStatus[],2,FALSE)</f>
        <v>0</v>
      </c>
      <c r="V185" s="37" t="s">
        <v>29</v>
      </c>
      <c r="W185" s="36">
        <f>VLOOKUP(GPACIPatientList[[#This Row],[Oct - Dec]],QuarterlyStatus[],2,FALSE)</f>
        <v>0</v>
      </c>
      <c r="X185" s="38" t="s">
        <v>29</v>
      </c>
      <c r="Y185" s="36">
        <f>VLOOKUP(GPACIPatientList[[#This Row],[Jan - Mar]],QuarterlyStatus[],2,FALSE)</f>
        <v>0</v>
      </c>
      <c r="Z185" s="37" t="s">
        <v>29</v>
      </c>
      <c r="AA185" s="39">
        <f>VLOOKUP(GPACIPatientList[[#This Row],[Apr - Jun]],QuarterlyStatus[],2,FALSE)</f>
        <v>0</v>
      </c>
    </row>
    <row r="186" spans="1:27" ht="24.95" customHeight="1">
      <c r="A186" s="26"/>
      <c r="B186" s="27"/>
      <c r="C186" s="28"/>
      <c r="D186" s="27"/>
      <c r="E186" s="26"/>
      <c r="F186" s="27"/>
      <c r="G186" s="26"/>
      <c r="H186" s="29" t="s">
        <v>43</v>
      </c>
      <c r="I186" s="30"/>
      <c r="J186" s="31" t="s">
        <v>43</v>
      </c>
      <c r="K186" s="31" t="s">
        <v>43</v>
      </c>
      <c r="L186" s="32"/>
      <c r="M186" s="33" t="str">
        <f>IF(ISBLANK(GPACIPatientList[[#This Row],[Assessment Start Period]]),"TBA",GPACIPatientList[[#This Row],[Assessment Start Period]]+364)</f>
        <v>TBA</v>
      </c>
      <c r="O186" s="34" t="s">
        <v>43</v>
      </c>
      <c r="P186" s="35" t="s">
        <v>43</v>
      </c>
      <c r="Q186" s="35" t="s">
        <v>43</v>
      </c>
      <c r="R186" s="35" t="s">
        <v>43</v>
      </c>
      <c r="S186" s="36">
        <f>SUM(VLOOKUP('Monitoring Sheet'!$O186,YesNo[],2,FALSE),VLOOKUP('Monitoring Sheet'!$P186,YesNo[],2,FALSE),VLOOKUP('Monitoring Sheet'!$Q186,YesNo[],2,FALSE),VLOOKUP('Monitoring Sheet'!$R186,YesNo[],2,FALSE))</f>
        <v>0</v>
      </c>
      <c r="T186" s="29" t="s">
        <v>29</v>
      </c>
      <c r="U186" s="36">
        <f>VLOOKUP(GPACIPatientList[[#This Row],[Jul-Sep]],QuarterlyStatus[],2,FALSE)</f>
        <v>0</v>
      </c>
      <c r="V186" s="37" t="s">
        <v>29</v>
      </c>
      <c r="W186" s="36">
        <f>VLOOKUP(GPACIPatientList[[#This Row],[Oct - Dec]],QuarterlyStatus[],2,FALSE)</f>
        <v>0</v>
      </c>
      <c r="X186" s="38" t="s">
        <v>29</v>
      </c>
      <c r="Y186" s="36">
        <f>VLOOKUP(GPACIPatientList[[#This Row],[Jan - Mar]],QuarterlyStatus[],2,FALSE)</f>
        <v>0</v>
      </c>
      <c r="Z186" s="37" t="s">
        <v>29</v>
      </c>
      <c r="AA186" s="39">
        <f>VLOOKUP(GPACIPatientList[[#This Row],[Apr - Jun]],QuarterlyStatus[],2,FALSE)</f>
        <v>0</v>
      </c>
    </row>
    <row r="187" spans="1:27" ht="24.95" customHeight="1">
      <c r="A187" s="26"/>
      <c r="B187" s="27"/>
      <c r="C187" s="28"/>
      <c r="D187" s="27"/>
      <c r="E187" s="26"/>
      <c r="F187" s="27"/>
      <c r="G187" s="26"/>
      <c r="H187" s="29" t="s">
        <v>43</v>
      </c>
      <c r="I187" s="30"/>
      <c r="J187" s="31" t="s">
        <v>43</v>
      </c>
      <c r="K187" s="31" t="s">
        <v>43</v>
      </c>
      <c r="L187" s="32"/>
      <c r="M187" s="33" t="str">
        <f>IF(ISBLANK(GPACIPatientList[[#This Row],[Assessment Start Period]]),"TBA",GPACIPatientList[[#This Row],[Assessment Start Period]]+364)</f>
        <v>TBA</v>
      </c>
      <c r="O187" s="34" t="s">
        <v>43</v>
      </c>
      <c r="P187" s="35" t="s">
        <v>43</v>
      </c>
      <c r="Q187" s="35" t="s">
        <v>43</v>
      </c>
      <c r="R187" s="35" t="s">
        <v>43</v>
      </c>
      <c r="S187" s="36">
        <f>SUM(VLOOKUP('Monitoring Sheet'!$O187,YesNo[],2,FALSE),VLOOKUP('Monitoring Sheet'!$P187,YesNo[],2,FALSE),VLOOKUP('Monitoring Sheet'!$Q187,YesNo[],2,FALSE),VLOOKUP('Monitoring Sheet'!$R187,YesNo[],2,FALSE))</f>
        <v>0</v>
      </c>
      <c r="T187" s="29" t="s">
        <v>29</v>
      </c>
      <c r="U187" s="36">
        <f>VLOOKUP(GPACIPatientList[[#This Row],[Jul-Sep]],QuarterlyStatus[],2,FALSE)</f>
        <v>0</v>
      </c>
      <c r="V187" s="37" t="s">
        <v>29</v>
      </c>
      <c r="W187" s="36">
        <f>VLOOKUP(GPACIPatientList[[#This Row],[Oct - Dec]],QuarterlyStatus[],2,FALSE)</f>
        <v>0</v>
      </c>
      <c r="X187" s="38" t="s">
        <v>29</v>
      </c>
      <c r="Y187" s="36">
        <f>VLOOKUP(GPACIPatientList[[#This Row],[Jan - Mar]],QuarterlyStatus[],2,FALSE)</f>
        <v>0</v>
      </c>
      <c r="Z187" s="37" t="s">
        <v>29</v>
      </c>
      <c r="AA187" s="39">
        <f>VLOOKUP(GPACIPatientList[[#This Row],[Apr - Jun]],QuarterlyStatus[],2,FALSE)</f>
        <v>0</v>
      </c>
    </row>
    <row r="188" spans="1:27" ht="24.95" customHeight="1">
      <c r="A188" s="26"/>
      <c r="B188" s="27"/>
      <c r="C188" s="28"/>
      <c r="D188" s="27"/>
      <c r="E188" s="26"/>
      <c r="F188" s="27"/>
      <c r="G188" s="26"/>
      <c r="H188" s="29" t="s">
        <v>43</v>
      </c>
      <c r="I188" s="30"/>
      <c r="J188" s="31" t="s">
        <v>43</v>
      </c>
      <c r="K188" s="31" t="s">
        <v>43</v>
      </c>
      <c r="L188" s="32"/>
      <c r="M188" s="33" t="str">
        <f>IF(ISBLANK(GPACIPatientList[[#This Row],[Assessment Start Period]]),"TBA",GPACIPatientList[[#This Row],[Assessment Start Period]]+364)</f>
        <v>TBA</v>
      </c>
      <c r="O188" s="34" t="s">
        <v>43</v>
      </c>
      <c r="P188" s="35" t="s">
        <v>43</v>
      </c>
      <c r="Q188" s="35" t="s">
        <v>43</v>
      </c>
      <c r="R188" s="35" t="s">
        <v>43</v>
      </c>
      <c r="S188" s="36">
        <f>SUM(VLOOKUP('Monitoring Sheet'!$O188,YesNo[],2,FALSE),VLOOKUP('Monitoring Sheet'!$P188,YesNo[],2,FALSE),VLOOKUP('Monitoring Sheet'!$Q188,YesNo[],2,FALSE),VLOOKUP('Monitoring Sheet'!$R188,YesNo[],2,FALSE))</f>
        <v>0</v>
      </c>
      <c r="T188" s="29" t="s">
        <v>29</v>
      </c>
      <c r="U188" s="36">
        <f>VLOOKUP(GPACIPatientList[[#This Row],[Jul-Sep]],QuarterlyStatus[],2,FALSE)</f>
        <v>0</v>
      </c>
      <c r="V188" s="37" t="s">
        <v>29</v>
      </c>
      <c r="W188" s="36">
        <f>VLOOKUP(GPACIPatientList[[#This Row],[Oct - Dec]],QuarterlyStatus[],2,FALSE)</f>
        <v>0</v>
      </c>
      <c r="X188" s="38" t="s">
        <v>29</v>
      </c>
      <c r="Y188" s="36">
        <f>VLOOKUP(GPACIPatientList[[#This Row],[Jan - Mar]],QuarterlyStatus[],2,FALSE)</f>
        <v>0</v>
      </c>
      <c r="Z188" s="37" t="s">
        <v>29</v>
      </c>
      <c r="AA188" s="39">
        <f>VLOOKUP(GPACIPatientList[[#This Row],[Apr - Jun]],QuarterlyStatus[],2,FALSE)</f>
        <v>0</v>
      </c>
    </row>
    <row r="189" spans="1:27" ht="24.95" customHeight="1">
      <c r="A189" s="26"/>
      <c r="B189" s="27"/>
      <c r="C189" s="28"/>
      <c r="D189" s="27"/>
      <c r="E189" s="26"/>
      <c r="F189" s="27"/>
      <c r="G189" s="26"/>
      <c r="H189" s="29" t="s">
        <v>43</v>
      </c>
      <c r="I189" s="30"/>
      <c r="J189" s="31" t="s">
        <v>43</v>
      </c>
      <c r="K189" s="31" t="s">
        <v>43</v>
      </c>
      <c r="L189" s="32"/>
      <c r="M189" s="33" t="str">
        <f>IF(ISBLANK(GPACIPatientList[[#This Row],[Assessment Start Period]]),"TBA",GPACIPatientList[[#This Row],[Assessment Start Period]]+364)</f>
        <v>TBA</v>
      </c>
      <c r="O189" s="34" t="s">
        <v>43</v>
      </c>
      <c r="P189" s="35" t="s">
        <v>43</v>
      </c>
      <c r="Q189" s="35" t="s">
        <v>43</v>
      </c>
      <c r="R189" s="35" t="s">
        <v>43</v>
      </c>
      <c r="S189" s="36">
        <f>SUM(VLOOKUP('Monitoring Sheet'!$O189,YesNo[],2,FALSE),VLOOKUP('Monitoring Sheet'!$P189,YesNo[],2,FALSE),VLOOKUP('Monitoring Sheet'!$Q189,YesNo[],2,FALSE),VLOOKUP('Monitoring Sheet'!$R189,YesNo[],2,FALSE))</f>
        <v>0</v>
      </c>
      <c r="T189" s="29" t="s">
        <v>29</v>
      </c>
      <c r="U189" s="36">
        <f>VLOOKUP(GPACIPatientList[[#This Row],[Jul-Sep]],QuarterlyStatus[],2,FALSE)</f>
        <v>0</v>
      </c>
      <c r="V189" s="37" t="s">
        <v>29</v>
      </c>
      <c r="W189" s="36">
        <f>VLOOKUP(GPACIPatientList[[#This Row],[Oct - Dec]],QuarterlyStatus[],2,FALSE)</f>
        <v>0</v>
      </c>
      <c r="X189" s="38" t="s">
        <v>29</v>
      </c>
      <c r="Y189" s="36">
        <f>VLOOKUP(GPACIPatientList[[#This Row],[Jan - Mar]],QuarterlyStatus[],2,FALSE)</f>
        <v>0</v>
      </c>
      <c r="Z189" s="37" t="s">
        <v>29</v>
      </c>
      <c r="AA189" s="39">
        <f>VLOOKUP(GPACIPatientList[[#This Row],[Apr - Jun]],QuarterlyStatus[],2,FALSE)</f>
        <v>0</v>
      </c>
    </row>
    <row r="190" spans="1:27" ht="24.95" customHeight="1">
      <c r="A190" s="26"/>
      <c r="B190" s="27"/>
      <c r="C190" s="28"/>
      <c r="D190" s="27"/>
      <c r="E190" s="26"/>
      <c r="F190" s="27"/>
      <c r="G190" s="26"/>
      <c r="H190" s="29" t="s">
        <v>43</v>
      </c>
      <c r="I190" s="30"/>
      <c r="J190" s="31" t="s">
        <v>43</v>
      </c>
      <c r="K190" s="31" t="s">
        <v>43</v>
      </c>
      <c r="L190" s="32"/>
      <c r="M190" s="33" t="str">
        <f>IF(ISBLANK(GPACIPatientList[[#This Row],[Assessment Start Period]]),"TBA",GPACIPatientList[[#This Row],[Assessment Start Period]]+364)</f>
        <v>TBA</v>
      </c>
      <c r="O190" s="34" t="s">
        <v>43</v>
      </c>
      <c r="P190" s="35" t="s">
        <v>43</v>
      </c>
      <c r="Q190" s="35" t="s">
        <v>43</v>
      </c>
      <c r="R190" s="35" t="s">
        <v>43</v>
      </c>
      <c r="S190" s="36">
        <f>SUM(VLOOKUP('Monitoring Sheet'!$O190,YesNo[],2,FALSE),VLOOKUP('Monitoring Sheet'!$P190,YesNo[],2,FALSE),VLOOKUP('Monitoring Sheet'!$Q190,YesNo[],2,FALSE),VLOOKUP('Monitoring Sheet'!$R190,YesNo[],2,FALSE))</f>
        <v>0</v>
      </c>
      <c r="T190" s="29" t="s">
        <v>29</v>
      </c>
      <c r="U190" s="36">
        <f>VLOOKUP(GPACIPatientList[[#This Row],[Jul-Sep]],QuarterlyStatus[],2,FALSE)</f>
        <v>0</v>
      </c>
      <c r="V190" s="37" t="s">
        <v>29</v>
      </c>
      <c r="W190" s="36">
        <f>VLOOKUP(GPACIPatientList[[#This Row],[Oct - Dec]],QuarterlyStatus[],2,FALSE)</f>
        <v>0</v>
      </c>
      <c r="X190" s="38" t="s">
        <v>29</v>
      </c>
      <c r="Y190" s="36">
        <f>VLOOKUP(GPACIPatientList[[#This Row],[Jan - Mar]],QuarterlyStatus[],2,FALSE)</f>
        <v>0</v>
      </c>
      <c r="Z190" s="37" t="s">
        <v>29</v>
      </c>
      <c r="AA190" s="39">
        <f>VLOOKUP(GPACIPatientList[[#This Row],[Apr - Jun]],QuarterlyStatus[],2,FALSE)</f>
        <v>0</v>
      </c>
    </row>
    <row r="191" spans="1:27" ht="24.95" customHeight="1">
      <c r="A191" s="26"/>
      <c r="B191" s="27"/>
      <c r="C191" s="28"/>
      <c r="D191" s="27"/>
      <c r="E191" s="26"/>
      <c r="F191" s="27"/>
      <c r="G191" s="26"/>
      <c r="H191" s="29" t="s">
        <v>43</v>
      </c>
      <c r="I191" s="30"/>
      <c r="J191" s="31" t="s">
        <v>43</v>
      </c>
      <c r="K191" s="31" t="s">
        <v>43</v>
      </c>
      <c r="L191" s="32"/>
      <c r="M191" s="33" t="str">
        <f>IF(ISBLANK(GPACIPatientList[[#This Row],[Assessment Start Period]]),"TBA",GPACIPatientList[[#This Row],[Assessment Start Period]]+364)</f>
        <v>TBA</v>
      </c>
      <c r="O191" s="34" t="s">
        <v>43</v>
      </c>
      <c r="P191" s="35" t="s">
        <v>43</v>
      </c>
      <c r="Q191" s="35" t="s">
        <v>43</v>
      </c>
      <c r="R191" s="35" t="s">
        <v>43</v>
      </c>
      <c r="S191" s="36">
        <f>SUM(VLOOKUP('Monitoring Sheet'!$O191,YesNo[],2,FALSE),VLOOKUP('Monitoring Sheet'!$P191,YesNo[],2,FALSE),VLOOKUP('Monitoring Sheet'!$Q191,YesNo[],2,FALSE),VLOOKUP('Monitoring Sheet'!$R191,YesNo[],2,FALSE))</f>
        <v>0</v>
      </c>
      <c r="T191" s="29" t="s">
        <v>29</v>
      </c>
      <c r="U191" s="36">
        <f>VLOOKUP(GPACIPatientList[[#This Row],[Jul-Sep]],QuarterlyStatus[],2,FALSE)</f>
        <v>0</v>
      </c>
      <c r="V191" s="37" t="s">
        <v>29</v>
      </c>
      <c r="W191" s="36">
        <f>VLOOKUP(GPACIPatientList[[#This Row],[Oct - Dec]],QuarterlyStatus[],2,FALSE)</f>
        <v>0</v>
      </c>
      <c r="X191" s="38" t="s">
        <v>29</v>
      </c>
      <c r="Y191" s="36">
        <f>VLOOKUP(GPACIPatientList[[#This Row],[Jan - Mar]],QuarterlyStatus[],2,FALSE)</f>
        <v>0</v>
      </c>
      <c r="Z191" s="37" t="s">
        <v>29</v>
      </c>
      <c r="AA191" s="39">
        <f>VLOOKUP(GPACIPatientList[[#This Row],[Apr - Jun]],QuarterlyStatus[],2,FALSE)</f>
        <v>0</v>
      </c>
    </row>
    <row r="192" spans="1:27" ht="24.95" customHeight="1">
      <c r="A192" s="26"/>
      <c r="B192" s="27"/>
      <c r="C192" s="28"/>
      <c r="D192" s="27"/>
      <c r="E192" s="26"/>
      <c r="F192" s="27"/>
      <c r="G192" s="26"/>
      <c r="H192" s="29" t="s">
        <v>43</v>
      </c>
      <c r="I192" s="30"/>
      <c r="J192" s="31" t="s">
        <v>43</v>
      </c>
      <c r="K192" s="31" t="s">
        <v>43</v>
      </c>
      <c r="L192" s="32"/>
      <c r="M192" s="33" t="str">
        <f>IF(ISBLANK(GPACIPatientList[[#This Row],[Assessment Start Period]]),"TBA",GPACIPatientList[[#This Row],[Assessment Start Period]]+364)</f>
        <v>TBA</v>
      </c>
      <c r="O192" s="34" t="s">
        <v>43</v>
      </c>
      <c r="P192" s="35" t="s">
        <v>43</v>
      </c>
      <c r="Q192" s="35" t="s">
        <v>43</v>
      </c>
      <c r="R192" s="35" t="s">
        <v>43</v>
      </c>
      <c r="S192" s="36">
        <f>SUM(VLOOKUP('Monitoring Sheet'!$O192,YesNo[],2,FALSE),VLOOKUP('Monitoring Sheet'!$P192,YesNo[],2,FALSE),VLOOKUP('Monitoring Sheet'!$Q192,YesNo[],2,FALSE),VLOOKUP('Monitoring Sheet'!$R192,YesNo[],2,FALSE))</f>
        <v>0</v>
      </c>
      <c r="T192" s="29" t="s">
        <v>29</v>
      </c>
      <c r="U192" s="36">
        <f>VLOOKUP(GPACIPatientList[[#This Row],[Jul-Sep]],QuarterlyStatus[],2,FALSE)</f>
        <v>0</v>
      </c>
      <c r="V192" s="37" t="s">
        <v>29</v>
      </c>
      <c r="W192" s="36">
        <f>VLOOKUP(GPACIPatientList[[#This Row],[Oct - Dec]],QuarterlyStatus[],2,FALSE)</f>
        <v>0</v>
      </c>
      <c r="X192" s="38" t="s">
        <v>29</v>
      </c>
      <c r="Y192" s="36">
        <f>VLOOKUP(GPACIPatientList[[#This Row],[Jan - Mar]],QuarterlyStatus[],2,FALSE)</f>
        <v>0</v>
      </c>
      <c r="Z192" s="37" t="s">
        <v>29</v>
      </c>
      <c r="AA192" s="39">
        <f>VLOOKUP(GPACIPatientList[[#This Row],[Apr - Jun]],QuarterlyStatus[],2,FALSE)</f>
        <v>0</v>
      </c>
    </row>
    <row r="193" spans="1:27" ht="24.95" customHeight="1">
      <c r="A193" s="26"/>
      <c r="B193" s="27"/>
      <c r="C193" s="28"/>
      <c r="D193" s="27"/>
      <c r="E193" s="26"/>
      <c r="F193" s="27"/>
      <c r="G193" s="26"/>
      <c r="H193" s="29" t="s">
        <v>43</v>
      </c>
      <c r="I193" s="30"/>
      <c r="J193" s="31" t="s">
        <v>43</v>
      </c>
      <c r="K193" s="31" t="s">
        <v>43</v>
      </c>
      <c r="L193" s="32"/>
      <c r="M193" s="33" t="str">
        <f>IF(ISBLANK(GPACIPatientList[[#This Row],[Assessment Start Period]]),"TBA",GPACIPatientList[[#This Row],[Assessment Start Period]]+364)</f>
        <v>TBA</v>
      </c>
      <c r="O193" s="34" t="s">
        <v>43</v>
      </c>
      <c r="P193" s="35" t="s">
        <v>43</v>
      </c>
      <c r="Q193" s="35" t="s">
        <v>43</v>
      </c>
      <c r="R193" s="35" t="s">
        <v>43</v>
      </c>
      <c r="S193" s="36">
        <f>SUM(VLOOKUP('Monitoring Sheet'!$O193,YesNo[],2,FALSE),VLOOKUP('Monitoring Sheet'!$P193,YesNo[],2,FALSE),VLOOKUP('Monitoring Sheet'!$Q193,YesNo[],2,FALSE),VLOOKUP('Monitoring Sheet'!$R193,YesNo[],2,FALSE))</f>
        <v>0</v>
      </c>
      <c r="T193" s="29" t="s">
        <v>29</v>
      </c>
      <c r="U193" s="36">
        <f>VLOOKUP(GPACIPatientList[[#This Row],[Jul-Sep]],QuarterlyStatus[],2,FALSE)</f>
        <v>0</v>
      </c>
      <c r="V193" s="37" t="s">
        <v>29</v>
      </c>
      <c r="W193" s="36">
        <f>VLOOKUP(GPACIPatientList[[#This Row],[Oct - Dec]],QuarterlyStatus[],2,FALSE)</f>
        <v>0</v>
      </c>
      <c r="X193" s="38" t="s">
        <v>29</v>
      </c>
      <c r="Y193" s="36">
        <f>VLOOKUP(GPACIPatientList[[#This Row],[Jan - Mar]],QuarterlyStatus[],2,FALSE)</f>
        <v>0</v>
      </c>
      <c r="Z193" s="37" t="s">
        <v>29</v>
      </c>
      <c r="AA193" s="39">
        <f>VLOOKUP(GPACIPatientList[[#This Row],[Apr - Jun]],QuarterlyStatus[],2,FALSE)</f>
        <v>0</v>
      </c>
    </row>
    <row r="194" spans="1:27" ht="24.95" customHeight="1">
      <c r="A194" s="26"/>
      <c r="B194" s="27"/>
      <c r="C194" s="28"/>
      <c r="D194" s="27"/>
      <c r="E194" s="26"/>
      <c r="F194" s="27"/>
      <c r="G194" s="26"/>
      <c r="H194" s="29" t="s">
        <v>43</v>
      </c>
      <c r="I194" s="30"/>
      <c r="J194" s="31" t="s">
        <v>43</v>
      </c>
      <c r="K194" s="31" t="s">
        <v>43</v>
      </c>
      <c r="L194" s="32"/>
      <c r="M194" s="33" t="str">
        <f>IF(ISBLANK(GPACIPatientList[[#This Row],[Assessment Start Period]]),"TBA",GPACIPatientList[[#This Row],[Assessment Start Period]]+364)</f>
        <v>TBA</v>
      </c>
      <c r="O194" s="34" t="s">
        <v>43</v>
      </c>
      <c r="P194" s="35" t="s">
        <v>43</v>
      </c>
      <c r="Q194" s="35" t="s">
        <v>43</v>
      </c>
      <c r="R194" s="35" t="s">
        <v>43</v>
      </c>
      <c r="S194" s="36">
        <f>SUM(VLOOKUP('Monitoring Sheet'!$O194,YesNo[],2,FALSE),VLOOKUP('Monitoring Sheet'!$P194,YesNo[],2,FALSE),VLOOKUP('Monitoring Sheet'!$Q194,YesNo[],2,FALSE),VLOOKUP('Monitoring Sheet'!$R194,YesNo[],2,FALSE))</f>
        <v>0</v>
      </c>
      <c r="T194" s="29" t="s">
        <v>29</v>
      </c>
      <c r="U194" s="36">
        <f>VLOOKUP(GPACIPatientList[[#This Row],[Jul-Sep]],QuarterlyStatus[],2,FALSE)</f>
        <v>0</v>
      </c>
      <c r="V194" s="37" t="s">
        <v>29</v>
      </c>
      <c r="W194" s="36">
        <f>VLOOKUP(GPACIPatientList[[#This Row],[Oct - Dec]],QuarterlyStatus[],2,FALSE)</f>
        <v>0</v>
      </c>
      <c r="X194" s="38" t="s">
        <v>29</v>
      </c>
      <c r="Y194" s="36">
        <f>VLOOKUP(GPACIPatientList[[#This Row],[Jan - Mar]],QuarterlyStatus[],2,FALSE)</f>
        <v>0</v>
      </c>
      <c r="Z194" s="37" t="s">
        <v>29</v>
      </c>
      <c r="AA194" s="39">
        <f>VLOOKUP(GPACIPatientList[[#This Row],[Apr - Jun]],QuarterlyStatus[],2,FALSE)</f>
        <v>0</v>
      </c>
    </row>
    <row r="195" spans="1:27" ht="24.95" customHeight="1">
      <c r="A195" s="26"/>
      <c r="B195" s="27"/>
      <c r="C195" s="28"/>
      <c r="D195" s="27"/>
      <c r="E195" s="26"/>
      <c r="F195" s="27"/>
      <c r="G195" s="26"/>
      <c r="H195" s="29" t="s">
        <v>43</v>
      </c>
      <c r="I195" s="30"/>
      <c r="J195" s="31" t="s">
        <v>43</v>
      </c>
      <c r="K195" s="31" t="s">
        <v>43</v>
      </c>
      <c r="L195" s="32"/>
      <c r="M195" s="33" t="str">
        <f>IF(ISBLANK(GPACIPatientList[[#This Row],[Assessment Start Period]]),"TBA",GPACIPatientList[[#This Row],[Assessment Start Period]]+364)</f>
        <v>TBA</v>
      </c>
      <c r="O195" s="34" t="s">
        <v>43</v>
      </c>
      <c r="P195" s="35" t="s">
        <v>43</v>
      </c>
      <c r="Q195" s="35" t="s">
        <v>43</v>
      </c>
      <c r="R195" s="35" t="s">
        <v>43</v>
      </c>
      <c r="S195" s="36">
        <f>SUM(VLOOKUP('Monitoring Sheet'!$O195,YesNo[],2,FALSE),VLOOKUP('Monitoring Sheet'!$P195,YesNo[],2,FALSE),VLOOKUP('Monitoring Sheet'!$Q195,YesNo[],2,FALSE),VLOOKUP('Monitoring Sheet'!$R195,YesNo[],2,FALSE))</f>
        <v>0</v>
      </c>
      <c r="T195" s="29" t="s">
        <v>29</v>
      </c>
      <c r="U195" s="36">
        <f>VLOOKUP(GPACIPatientList[[#This Row],[Jul-Sep]],QuarterlyStatus[],2,FALSE)</f>
        <v>0</v>
      </c>
      <c r="V195" s="37" t="s">
        <v>29</v>
      </c>
      <c r="W195" s="36">
        <f>VLOOKUP(GPACIPatientList[[#This Row],[Oct - Dec]],QuarterlyStatus[],2,FALSE)</f>
        <v>0</v>
      </c>
      <c r="X195" s="38" t="s">
        <v>29</v>
      </c>
      <c r="Y195" s="36">
        <f>VLOOKUP(GPACIPatientList[[#This Row],[Jan - Mar]],QuarterlyStatus[],2,FALSE)</f>
        <v>0</v>
      </c>
      <c r="Z195" s="37" t="s">
        <v>29</v>
      </c>
      <c r="AA195" s="39">
        <f>VLOOKUP(GPACIPatientList[[#This Row],[Apr - Jun]],QuarterlyStatus[],2,FALSE)</f>
        <v>0</v>
      </c>
    </row>
    <row r="196" spans="1:27" ht="24.95" customHeight="1">
      <c r="A196" s="26"/>
      <c r="B196" s="27"/>
      <c r="C196" s="28"/>
      <c r="D196" s="27"/>
      <c r="E196" s="26"/>
      <c r="F196" s="27"/>
      <c r="G196" s="26"/>
      <c r="H196" s="29" t="s">
        <v>43</v>
      </c>
      <c r="I196" s="30"/>
      <c r="J196" s="31" t="s">
        <v>43</v>
      </c>
      <c r="K196" s="31" t="s">
        <v>43</v>
      </c>
      <c r="L196" s="32"/>
      <c r="M196" s="33" t="str">
        <f>IF(ISBLANK(GPACIPatientList[[#This Row],[Assessment Start Period]]),"TBA",GPACIPatientList[[#This Row],[Assessment Start Period]]+364)</f>
        <v>TBA</v>
      </c>
      <c r="O196" s="34" t="s">
        <v>43</v>
      </c>
      <c r="P196" s="35" t="s">
        <v>43</v>
      </c>
      <c r="Q196" s="35" t="s">
        <v>43</v>
      </c>
      <c r="R196" s="35" t="s">
        <v>43</v>
      </c>
      <c r="S196" s="36">
        <f>SUM(VLOOKUP('Monitoring Sheet'!$O196,YesNo[],2,FALSE),VLOOKUP('Monitoring Sheet'!$P196,YesNo[],2,FALSE),VLOOKUP('Monitoring Sheet'!$Q196,YesNo[],2,FALSE),VLOOKUP('Monitoring Sheet'!$R196,YesNo[],2,FALSE))</f>
        <v>0</v>
      </c>
      <c r="T196" s="29" t="s">
        <v>29</v>
      </c>
      <c r="U196" s="36">
        <f>VLOOKUP(GPACIPatientList[[#This Row],[Jul-Sep]],QuarterlyStatus[],2,FALSE)</f>
        <v>0</v>
      </c>
      <c r="V196" s="37" t="s">
        <v>29</v>
      </c>
      <c r="W196" s="36">
        <f>VLOOKUP(GPACIPatientList[[#This Row],[Oct - Dec]],QuarterlyStatus[],2,FALSE)</f>
        <v>0</v>
      </c>
      <c r="X196" s="38" t="s">
        <v>29</v>
      </c>
      <c r="Y196" s="36">
        <f>VLOOKUP(GPACIPatientList[[#This Row],[Jan - Mar]],QuarterlyStatus[],2,FALSE)</f>
        <v>0</v>
      </c>
      <c r="Z196" s="37" t="s">
        <v>29</v>
      </c>
      <c r="AA196" s="39">
        <f>VLOOKUP(GPACIPatientList[[#This Row],[Apr - Jun]],QuarterlyStatus[],2,FALSE)</f>
        <v>0</v>
      </c>
    </row>
    <row r="197" spans="1:27" ht="24.95" customHeight="1">
      <c r="A197" s="26"/>
      <c r="B197" s="27"/>
      <c r="C197" s="28"/>
      <c r="D197" s="27"/>
      <c r="E197" s="26"/>
      <c r="F197" s="27"/>
      <c r="G197" s="26"/>
      <c r="H197" s="29" t="s">
        <v>43</v>
      </c>
      <c r="I197" s="30"/>
      <c r="J197" s="31" t="s">
        <v>43</v>
      </c>
      <c r="K197" s="31" t="s">
        <v>43</v>
      </c>
      <c r="L197" s="32"/>
      <c r="M197" s="33" t="str">
        <f>IF(ISBLANK(GPACIPatientList[[#This Row],[Assessment Start Period]]),"TBA",GPACIPatientList[[#This Row],[Assessment Start Period]]+364)</f>
        <v>TBA</v>
      </c>
      <c r="O197" s="34" t="s">
        <v>43</v>
      </c>
      <c r="P197" s="35" t="s">
        <v>43</v>
      </c>
      <c r="Q197" s="35" t="s">
        <v>43</v>
      </c>
      <c r="R197" s="35" t="s">
        <v>43</v>
      </c>
      <c r="S197" s="36">
        <f>SUM(VLOOKUP('Monitoring Sheet'!$O197,YesNo[],2,FALSE),VLOOKUP('Monitoring Sheet'!$P197,YesNo[],2,FALSE),VLOOKUP('Monitoring Sheet'!$Q197,YesNo[],2,FALSE),VLOOKUP('Monitoring Sheet'!$R197,YesNo[],2,FALSE))</f>
        <v>0</v>
      </c>
      <c r="T197" s="29" t="s">
        <v>29</v>
      </c>
      <c r="U197" s="36">
        <f>VLOOKUP(GPACIPatientList[[#This Row],[Jul-Sep]],QuarterlyStatus[],2,FALSE)</f>
        <v>0</v>
      </c>
      <c r="V197" s="37" t="s">
        <v>29</v>
      </c>
      <c r="W197" s="36">
        <f>VLOOKUP(GPACIPatientList[[#This Row],[Oct - Dec]],QuarterlyStatus[],2,FALSE)</f>
        <v>0</v>
      </c>
      <c r="X197" s="38" t="s">
        <v>29</v>
      </c>
      <c r="Y197" s="36">
        <f>VLOOKUP(GPACIPatientList[[#This Row],[Jan - Mar]],QuarterlyStatus[],2,FALSE)</f>
        <v>0</v>
      </c>
      <c r="Z197" s="37" t="s">
        <v>29</v>
      </c>
      <c r="AA197" s="39">
        <f>VLOOKUP(GPACIPatientList[[#This Row],[Apr - Jun]],QuarterlyStatus[],2,FALSE)</f>
        <v>0</v>
      </c>
    </row>
    <row r="198" spans="1:27" ht="24.95" customHeight="1">
      <c r="A198" s="26"/>
      <c r="B198" s="27"/>
      <c r="C198" s="28"/>
      <c r="D198" s="27"/>
      <c r="E198" s="26"/>
      <c r="F198" s="27"/>
      <c r="G198" s="26"/>
      <c r="H198" s="29" t="s">
        <v>43</v>
      </c>
      <c r="I198" s="30"/>
      <c r="J198" s="31" t="s">
        <v>43</v>
      </c>
      <c r="K198" s="31" t="s">
        <v>43</v>
      </c>
      <c r="L198" s="32"/>
      <c r="M198" s="33" t="str">
        <f>IF(ISBLANK(GPACIPatientList[[#This Row],[Assessment Start Period]]),"TBA",GPACIPatientList[[#This Row],[Assessment Start Period]]+364)</f>
        <v>TBA</v>
      </c>
      <c r="O198" s="34" t="s">
        <v>43</v>
      </c>
      <c r="P198" s="35" t="s">
        <v>43</v>
      </c>
      <c r="Q198" s="35" t="s">
        <v>43</v>
      </c>
      <c r="R198" s="35" t="s">
        <v>43</v>
      </c>
      <c r="S198" s="36">
        <f>SUM(VLOOKUP('Monitoring Sheet'!$O198,YesNo[],2,FALSE),VLOOKUP('Monitoring Sheet'!$P198,YesNo[],2,FALSE),VLOOKUP('Monitoring Sheet'!$Q198,YesNo[],2,FALSE),VLOOKUP('Monitoring Sheet'!$R198,YesNo[],2,FALSE))</f>
        <v>0</v>
      </c>
      <c r="T198" s="29" t="s">
        <v>29</v>
      </c>
      <c r="U198" s="36">
        <f>VLOOKUP(GPACIPatientList[[#This Row],[Jul-Sep]],QuarterlyStatus[],2,FALSE)</f>
        <v>0</v>
      </c>
      <c r="V198" s="37" t="s">
        <v>29</v>
      </c>
      <c r="W198" s="36">
        <f>VLOOKUP(GPACIPatientList[[#This Row],[Oct - Dec]],QuarterlyStatus[],2,FALSE)</f>
        <v>0</v>
      </c>
      <c r="X198" s="38" t="s">
        <v>29</v>
      </c>
      <c r="Y198" s="36">
        <f>VLOOKUP(GPACIPatientList[[#This Row],[Jan - Mar]],QuarterlyStatus[],2,FALSE)</f>
        <v>0</v>
      </c>
      <c r="Z198" s="37" t="s">
        <v>29</v>
      </c>
      <c r="AA198" s="39">
        <f>VLOOKUP(GPACIPatientList[[#This Row],[Apr - Jun]],QuarterlyStatus[],2,FALSE)</f>
        <v>0</v>
      </c>
    </row>
    <row r="199" spans="1:27" ht="24.95" customHeight="1">
      <c r="A199" s="26"/>
      <c r="B199" s="27"/>
      <c r="C199" s="28"/>
      <c r="D199" s="27"/>
      <c r="E199" s="26"/>
      <c r="F199" s="27"/>
      <c r="G199" s="26"/>
      <c r="H199" s="29" t="s">
        <v>43</v>
      </c>
      <c r="I199" s="30"/>
      <c r="J199" s="31" t="s">
        <v>43</v>
      </c>
      <c r="K199" s="31" t="s">
        <v>43</v>
      </c>
      <c r="L199" s="32"/>
      <c r="M199" s="33" t="str">
        <f>IF(ISBLANK(GPACIPatientList[[#This Row],[Assessment Start Period]]),"TBA",GPACIPatientList[[#This Row],[Assessment Start Period]]+364)</f>
        <v>TBA</v>
      </c>
      <c r="O199" s="34" t="s">
        <v>43</v>
      </c>
      <c r="P199" s="35" t="s">
        <v>43</v>
      </c>
      <c r="Q199" s="35" t="s">
        <v>43</v>
      </c>
      <c r="R199" s="35" t="s">
        <v>43</v>
      </c>
      <c r="S199" s="36">
        <f>SUM(VLOOKUP('Monitoring Sheet'!$O199,YesNo[],2,FALSE),VLOOKUP('Monitoring Sheet'!$P199,YesNo[],2,FALSE),VLOOKUP('Monitoring Sheet'!$Q199,YesNo[],2,FALSE),VLOOKUP('Monitoring Sheet'!$R199,YesNo[],2,FALSE))</f>
        <v>0</v>
      </c>
      <c r="T199" s="29" t="s">
        <v>29</v>
      </c>
      <c r="U199" s="36">
        <f>VLOOKUP(GPACIPatientList[[#This Row],[Jul-Sep]],QuarterlyStatus[],2,FALSE)</f>
        <v>0</v>
      </c>
      <c r="V199" s="37" t="s">
        <v>29</v>
      </c>
      <c r="W199" s="36">
        <f>VLOOKUP(GPACIPatientList[[#This Row],[Oct - Dec]],QuarterlyStatus[],2,FALSE)</f>
        <v>0</v>
      </c>
      <c r="X199" s="38" t="s">
        <v>29</v>
      </c>
      <c r="Y199" s="36">
        <f>VLOOKUP(GPACIPatientList[[#This Row],[Jan - Mar]],QuarterlyStatus[],2,FALSE)</f>
        <v>0</v>
      </c>
      <c r="Z199" s="37" t="s">
        <v>29</v>
      </c>
      <c r="AA199" s="39">
        <f>VLOOKUP(GPACIPatientList[[#This Row],[Apr - Jun]],QuarterlyStatus[],2,FALSE)</f>
        <v>0</v>
      </c>
    </row>
    <row r="200" spans="1:27" ht="24.95" customHeight="1">
      <c r="A200" s="26"/>
      <c r="B200" s="27"/>
      <c r="C200" s="28"/>
      <c r="D200" s="27"/>
      <c r="E200" s="26"/>
      <c r="F200" s="27"/>
      <c r="G200" s="26"/>
      <c r="H200" s="29" t="s">
        <v>43</v>
      </c>
      <c r="I200" s="30"/>
      <c r="J200" s="31" t="s">
        <v>43</v>
      </c>
      <c r="K200" s="31" t="s">
        <v>43</v>
      </c>
      <c r="L200" s="32"/>
      <c r="M200" s="33" t="str">
        <f>IF(ISBLANK(GPACIPatientList[[#This Row],[Assessment Start Period]]),"TBA",GPACIPatientList[[#This Row],[Assessment Start Period]]+364)</f>
        <v>TBA</v>
      </c>
      <c r="O200" s="34" t="s">
        <v>43</v>
      </c>
      <c r="P200" s="35" t="s">
        <v>43</v>
      </c>
      <c r="Q200" s="35" t="s">
        <v>43</v>
      </c>
      <c r="R200" s="35" t="s">
        <v>43</v>
      </c>
      <c r="S200" s="36">
        <f>SUM(VLOOKUP('Monitoring Sheet'!$O200,YesNo[],2,FALSE),VLOOKUP('Monitoring Sheet'!$P200,YesNo[],2,FALSE),VLOOKUP('Monitoring Sheet'!$Q200,YesNo[],2,FALSE),VLOOKUP('Monitoring Sheet'!$R200,YesNo[],2,FALSE))</f>
        <v>0</v>
      </c>
      <c r="T200" s="29" t="s">
        <v>29</v>
      </c>
      <c r="U200" s="36">
        <f>VLOOKUP(GPACIPatientList[[#This Row],[Jul-Sep]],QuarterlyStatus[],2,FALSE)</f>
        <v>0</v>
      </c>
      <c r="V200" s="37" t="s">
        <v>29</v>
      </c>
      <c r="W200" s="36">
        <f>VLOOKUP(GPACIPatientList[[#This Row],[Oct - Dec]],QuarterlyStatus[],2,FALSE)</f>
        <v>0</v>
      </c>
      <c r="X200" s="38" t="s">
        <v>29</v>
      </c>
      <c r="Y200" s="36">
        <f>VLOOKUP(GPACIPatientList[[#This Row],[Jan - Mar]],QuarterlyStatus[],2,FALSE)</f>
        <v>0</v>
      </c>
      <c r="Z200" s="37" t="s">
        <v>29</v>
      </c>
      <c r="AA200" s="39">
        <f>VLOOKUP(GPACIPatientList[[#This Row],[Apr - Jun]],QuarterlyStatus[],2,FALSE)</f>
        <v>0</v>
      </c>
    </row>
    <row r="201" spans="1:27" ht="24.95" customHeight="1">
      <c r="A201" s="26"/>
      <c r="B201" s="27"/>
      <c r="C201" s="28"/>
      <c r="D201" s="27"/>
      <c r="E201" s="26"/>
      <c r="F201" s="27"/>
      <c r="G201" s="26"/>
      <c r="H201" s="29" t="s">
        <v>43</v>
      </c>
      <c r="I201" s="30"/>
      <c r="J201" s="31" t="s">
        <v>43</v>
      </c>
      <c r="K201" s="31" t="s">
        <v>43</v>
      </c>
      <c r="L201" s="32"/>
      <c r="M201" s="33" t="str">
        <f>IF(ISBLANK(GPACIPatientList[[#This Row],[Assessment Start Period]]),"TBA",GPACIPatientList[[#This Row],[Assessment Start Period]]+364)</f>
        <v>TBA</v>
      </c>
      <c r="O201" s="34" t="s">
        <v>43</v>
      </c>
      <c r="P201" s="35" t="s">
        <v>43</v>
      </c>
      <c r="Q201" s="35" t="s">
        <v>43</v>
      </c>
      <c r="R201" s="35" t="s">
        <v>43</v>
      </c>
      <c r="S201" s="36">
        <f>SUM(VLOOKUP('Monitoring Sheet'!$O201,YesNo[],2,FALSE),VLOOKUP('Monitoring Sheet'!$P201,YesNo[],2,FALSE),VLOOKUP('Monitoring Sheet'!$Q201,YesNo[],2,FALSE),VLOOKUP('Monitoring Sheet'!$R201,YesNo[],2,FALSE))</f>
        <v>0</v>
      </c>
      <c r="T201" s="29" t="s">
        <v>29</v>
      </c>
      <c r="U201" s="36">
        <f>VLOOKUP(GPACIPatientList[[#This Row],[Jul-Sep]],QuarterlyStatus[],2,FALSE)</f>
        <v>0</v>
      </c>
      <c r="V201" s="37" t="s">
        <v>29</v>
      </c>
      <c r="W201" s="36">
        <f>VLOOKUP(GPACIPatientList[[#This Row],[Oct - Dec]],QuarterlyStatus[],2,FALSE)</f>
        <v>0</v>
      </c>
      <c r="X201" s="38" t="s">
        <v>29</v>
      </c>
      <c r="Y201" s="36">
        <f>VLOOKUP(GPACIPatientList[[#This Row],[Jan - Mar]],QuarterlyStatus[],2,FALSE)</f>
        <v>0</v>
      </c>
      <c r="Z201" s="37" t="s">
        <v>29</v>
      </c>
      <c r="AA201" s="39">
        <f>VLOOKUP(GPACIPatientList[[#This Row],[Apr - Jun]],QuarterlyStatus[],2,FALSE)</f>
        <v>0</v>
      </c>
    </row>
    <row r="202" spans="1:27" ht="24.95" customHeight="1">
      <c r="A202" s="26"/>
      <c r="B202" s="27"/>
      <c r="C202" s="28"/>
      <c r="D202" s="27"/>
      <c r="E202" s="26"/>
      <c r="F202" s="27"/>
      <c r="G202" s="26"/>
      <c r="H202" s="29" t="s">
        <v>43</v>
      </c>
      <c r="I202" s="30"/>
      <c r="J202" s="31" t="s">
        <v>43</v>
      </c>
      <c r="K202" s="31" t="s">
        <v>43</v>
      </c>
      <c r="L202" s="32"/>
      <c r="M202" s="33" t="str">
        <f>IF(ISBLANK(GPACIPatientList[[#This Row],[Assessment Start Period]]),"TBA",GPACIPatientList[[#This Row],[Assessment Start Period]]+364)</f>
        <v>TBA</v>
      </c>
      <c r="O202" s="34" t="s">
        <v>43</v>
      </c>
      <c r="P202" s="35" t="s">
        <v>43</v>
      </c>
      <c r="Q202" s="35" t="s">
        <v>43</v>
      </c>
      <c r="R202" s="35" t="s">
        <v>43</v>
      </c>
      <c r="S202" s="36">
        <f>SUM(VLOOKUP('Monitoring Sheet'!$O202,YesNo[],2,FALSE),VLOOKUP('Monitoring Sheet'!$P202,YesNo[],2,FALSE),VLOOKUP('Monitoring Sheet'!$Q202,YesNo[],2,FALSE),VLOOKUP('Monitoring Sheet'!$R202,YesNo[],2,FALSE))</f>
        <v>0</v>
      </c>
      <c r="T202" s="29" t="s">
        <v>29</v>
      </c>
      <c r="U202" s="36">
        <f>VLOOKUP(GPACIPatientList[[#This Row],[Jul-Sep]],QuarterlyStatus[],2,FALSE)</f>
        <v>0</v>
      </c>
      <c r="V202" s="37" t="s">
        <v>29</v>
      </c>
      <c r="W202" s="36">
        <f>VLOOKUP(GPACIPatientList[[#This Row],[Oct - Dec]],QuarterlyStatus[],2,FALSE)</f>
        <v>0</v>
      </c>
      <c r="X202" s="38" t="s">
        <v>29</v>
      </c>
      <c r="Y202" s="36">
        <f>VLOOKUP(GPACIPatientList[[#This Row],[Jan - Mar]],QuarterlyStatus[],2,FALSE)</f>
        <v>0</v>
      </c>
      <c r="Z202" s="37" t="s">
        <v>29</v>
      </c>
      <c r="AA202" s="39">
        <f>VLOOKUP(GPACIPatientList[[#This Row],[Apr - Jun]],QuarterlyStatus[],2,FALSE)</f>
        <v>0</v>
      </c>
    </row>
    <row r="203" spans="1:27" ht="24.95" customHeight="1">
      <c r="A203" s="26"/>
      <c r="B203" s="27"/>
      <c r="C203" s="28"/>
      <c r="D203" s="27"/>
      <c r="E203" s="26"/>
      <c r="F203" s="27"/>
      <c r="G203" s="26"/>
      <c r="H203" s="29" t="s">
        <v>43</v>
      </c>
      <c r="I203" s="30"/>
      <c r="J203" s="31" t="s">
        <v>43</v>
      </c>
      <c r="K203" s="31" t="s">
        <v>43</v>
      </c>
      <c r="L203" s="32"/>
      <c r="M203" s="33" t="str">
        <f>IF(ISBLANK(GPACIPatientList[[#This Row],[Assessment Start Period]]),"TBA",GPACIPatientList[[#This Row],[Assessment Start Period]]+364)</f>
        <v>TBA</v>
      </c>
      <c r="O203" s="34" t="s">
        <v>43</v>
      </c>
      <c r="P203" s="35" t="s">
        <v>43</v>
      </c>
      <c r="Q203" s="35" t="s">
        <v>43</v>
      </c>
      <c r="R203" s="35" t="s">
        <v>43</v>
      </c>
      <c r="S203" s="36">
        <f>SUM(VLOOKUP('Monitoring Sheet'!$O203,YesNo[],2,FALSE),VLOOKUP('Monitoring Sheet'!$P203,YesNo[],2,FALSE),VLOOKUP('Monitoring Sheet'!$Q203,YesNo[],2,FALSE),VLOOKUP('Monitoring Sheet'!$R203,YesNo[],2,FALSE))</f>
        <v>0</v>
      </c>
      <c r="T203" s="29" t="s">
        <v>29</v>
      </c>
      <c r="U203" s="36">
        <f>VLOOKUP(GPACIPatientList[[#This Row],[Jul-Sep]],QuarterlyStatus[],2,FALSE)</f>
        <v>0</v>
      </c>
      <c r="V203" s="37" t="s">
        <v>29</v>
      </c>
      <c r="W203" s="36">
        <f>VLOOKUP(GPACIPatientList[[#This Row],[Oct - Dec]],QuarterlyStatus[],2,FALSE)</f>
        <v>0</v>
      </c>
      <c r="X203" s="38" t="s">
        <v>29</v>
      </c>
      <c r="Y203" s="36">
        <f>VLOOKUP(GPACIPatientList[[#This Row],[Jan - Mar]],QuarterlyStatus[],2,FALSE)</f>
        <v>0</v>
      </c>
      <c r="Z203" s="37" t="s">
        <v>29</v>
      </c>
      <c r="AA203" s="39">
        <f>VLOOKUP(GPACIPatientList[[#This Row],[Apr - Jun]],QuarterlyStatus[],2,FALSE)</f>
        <v>0</v>
      </c>
    </row>
    <row r="204" spans="1:27" ht="24.95" customHeight="1">
      <c r="A204" s="26"/>
      <c r="B204" s="27"/>
      <c r="C204" s="28"/>
      <c r="D204" s="27"/>
      <c r="E204" s="26"/>
      <c r="F204" s="27"/>
      <c r="G204" s="26"/>
      <c r="H204" s="29" t="s">
        <v>43</v>
      </c>
      <c r="I204" s="30"/>
      <c r="J204" s="31" t="s">
        <v>43</v>
      </c>
      <c r="K204" s="31" t="s">
        <v>43</v>
      </c>
      <c r="L204" s="32"/>
      <c r="M204" s="33" t="str">
        <f>IF(ISBLANK(GPACIPatientList[[#This Row],[Assessment Start Period]]),"TBA",GPACIPatientList[[#This Row],[Assessment Start Period]]+364)</f>
        <v>TBA</v>
      </c>
      <c r="O204" s="34" t="s">
        <v>43</v>
      </c>
      <c r="P204" s="35" t="s">
        <v>43</v>
      </c>
      <c r="Q204" s="35" t="s">
        <v>43</v>
      </c>
      <c r="R204" s="35" t="s">
        <v>43</v>
      </c>
      <c r="S204" s="36">
        <f>SUM(VLOOKUP('Monitoring Sheet'!$O204,YesNo[],2,FALSE),VLOOKUP('Monitoring Sheet'!$P204,YesNo[],2,FALSE),VLOOKUP('Monitoring Sheet'!$Q204,YesNo[],2,FALSE),VLOOKUP('Monitoring Sheet'!$R204,YesNo[],2,FALSE))</f>
        <v>0</v>
      </c>
      <c r="T204" s="29" t="s">
        <v>29</v>
      </c>
      <c r="U204" s="36">
        <f>VLOOKUP(GPACIPatientList[[#This Row],[Jul-Sep]],QuarterlyStatus[],2,FALSE)</f>
        <v>0</v>
      </c>
      <c r="V204" s="37" t="s">
        <v>29</v>
      </c>
      <c r="W204" s="36">
        <f>VLOOKUP(GPACIPatientList[[#This Row],[Oct - Dec]],QuarterlyStatus[],2,FALSE)</f>
        <v>0</v>
      </c>
      <c r="X204" s="38" t="s">
        <v>29</v>
      </c>
      <c r="Y204" s="36">
        <f>VLOOKUP(GPACIPatientList[[#This Row],[Jan - Mar]],QuarterlyStatus[],2,FALSE)</f>
        <v>0</v>
      </c>
      <c r="Z204" s="37" t="s">
        <v>29</v>
      </c>
      <c r="AA204" s="39">
        <f>VLOOKUP(GPACIPatientList[[#This Row],[Apr - Jun]],QuarterlyStatus[],2,FALSE)</f>
        <v>0</v>
      </c>
    </row>
    <row r="205" spans="1:27" ht="24.95" customHeight="1">
      <c r="A205" s="26"/>
      <c r="B205" s="27"/>
      <c r="C205" s="28"/>
      <c r="D205" s="27"/>
      <c r="E205" s="26"/>
      <c r="F205" s="27"/>
      <c r="G205" s="26"/>
      <c r="H205" s="29" t="s">
        <v>43</v>
      </c>
      <c r="I205" s="30"/>
      <c r="J205" s="31" t="s">
        <v>43</v>
      </c>
      <c r="K205" s="31" t="s">
        <v>43</v>
      </c>
      <c r="L205" s="32"/>
      <c r="M205" s="33" t="str">
        <f>IF(ISBLANK(GPACIPatientList[[#This Row],[Assessment Start Period]]),"TBA",GPACIPatientList[[#This Row],[Assessment Start Period]]+364)</f>
        <v>TBA</v>
      </c>
      <c r="O205" s="34" t="s">
        <v>43</v>
      </c>
      <c r="P205" s="35" t="s">
        <v>43</v>
      </c>
      <c r="Q205" s="35" t="s">
        <v>43</v>
      </c>
      <c r="R205" s="35" t="s">
        <v>43</v>
      </c>
      <c r="S205" s="36">
        <f>SUM(VLOOKUP('Monitoring Sheet'!$O205,YesNo[],2,FALSE),VLOOKUP('Monitoring Sheet'!$P205,YesNo[],2,FALSE),VLOOKUP('Monitoring Sheet'!$Q205,YesNo[],2,FALSE),VLOOKUP('Monitoring Sheet'!$R205,YesNo[],2,FALSE))</f>
        <v>0</v>
      </c>
      <c r="T205" s="29" t="s">
        <v>29</v>
      </c>
      <c r="U205" s="36">
        <f>VLOOKUP(GPACIPatientList[[#This Row],[Jul-Sep]],QuarterlyStatus[],2,FALSE)</f>
        <v>0</v>
      </c>
      <c r="V205" s="37" t="s">
        <v>29</v>
      </c>
      <c r="W205" s="36">
        <f>VLOOKUP(GPACIPatientList[[#This Row],[Oct - Dec]],QuarterlyStatus[],2,FALSE)</f>
        <v>0</v>
      </c>
      <c r="X205" s="38" t="s">
        <v>29</v>
      </c>
      <c r="Y205" s="36">
        <f>VLOOKUP(GPACIPatientList[[#This Row],[Jan - Mar]],QuarterlyStatus[],2,FALSE)</f>
        <v>0</v>
      </c>
      <c r="Z205" s="37" t="s">
        <v>29</v>
      </c>
      <c r="AA205" s="39">
        <f>VLOOKUP(GPACIPatientList[[#This Row],[Apr - Jun]],QuarterlyStatus[],2,FALSE)</f>
        <v>0</v>
      </c>
    </row>
    <row r="206" spans="1:27" ht="24.95" customHeight="1">
      <c r="A206" s="26"/>
      <c r="B206" s="27"/>
      <c r="C206" s="28"/>
      <c r="D206" s="27"/>
      <c r="E206" s="26"/>
      <c r="F206" s="27"/>
      <c r="G206" s="26"/>
      <c r="H206" s="29" t="s">
        <v>43</v>
      </c>
      <c r="I206" s="30"/>
      <c r="J206" s="31" t="s">
        <v>43</v>
      </c>
      <c r="K206" s="31" t="s">
        <v>43</v>
      </c>
      <c r="L206" s="32"/>
      <c r="M206" s="33" t="str">
        <f>IF(ISBLANK(GPACIPatientList[[#This Row],[Assessment Start Period]]),"TBA",GPACIPatientList[[#This Row],[Assessment Start Period]]+364)</f>
        <v>TBA</v>
      </c>
      <c r="O206" s="34" t="s">
        <v>43</v>
      </c>
      <c r="P206" s="35" t="s">
        <v>43</v>
      </c>
      <c r="Q206" s="35" t="s">
        <v>43</v>
      </c>
      <c r="R206" s="35" t="s">
        <v>43</v>
      </c>
      <c r="S206" s="36">
        <f>SUM(VLOOKUP('Monitoring Sheet'!$O206,YesNo[],2,FALSE),VLOOKUP('Monitoring Sheet'!$P206,YesNo[],2,FALSE),VLOOKUP('Monitoring Sheet'!$Q206,YesNo[],2,FALSE),VLOOKUP('Monitoring Sheet'!$R206,YesNo[],2,FALSE))</f>
        <v>0</v>
      </c>
      <c r="T206" s="29" t="s">
        <v>29</v>
      </c>
      <c r="U206" s="36">
        <f>VLOOKUP(GPACIPatientList[[#This Row],[Jul-Sep]],QuarterlyStatus[],2,FALSE)</f>
        <v>0</v>
      </c>
      <c r="V206" s="37" t="s">
        <v>29</v>
      </c>
      <c r="W206" s="36">
        <f>VLOOKUP(GPACIPatientList[[#This Row],[Oct - Dec]],QuarterlyStatus[],2,FALSE)</f>
        <v>0</v>
      </c>
      <c r="X206" s="38" t="s">
        <v>29</v>
      </c>
      <c r="Y206" s="36">
        <f>VLOOKUP(GPACIPatientList[[#This Row],[Jan - Mar]],QuarterlyStatus[],2,FALSE)</f>
        <v>0</v>
      </c>
      <c r="Z206" s="37" t="s">
        <v>29</v>
      </c>
      <c r="AA206" s="39">
        <f>VLOOKUP(GPACIPatientList[[#This Row],[Apr - Jun]],QuarterlyStatus[],2,FALSE)</f>
        <v>0</v>
      </c>
    </row>
    <row r="207" spans="1:27" ht="24.95" customHeight="1">
      <c r="A207" s="26"/>
      <c r="B207" s="27"/>
      <c r="C207" s="28"/>
      <c r="D207" s="27"/>
      <c r="E207" s="26"/>
      <c r="F207" s="27"/>
      <c r="G207" s="26"/>
      <c r="H207" s="29" t="s">
        <v>43</v>
      </c>
      <c r="I207" s="30"/>
      <c r="J207" s="31" t="s">
        <v>43</v>
      </c>
      <c r="K207" s="31" t="s">
        <v>43</v>
      </c>
      <c r="L207" s="32"/>
      <c r="M207" s="33" t="str">
        <f>IF(ISBLANK(GPACIPatientList[[#This Row],[Assessment Start Period]]),"TBA",GPACIPatientList[[#This Row],[Assessment Start Period]]+364)</f>
        <v>TBA</v>
      </c>
      <c r="O207" s="34" t="s">
        <v>43</v>
      </c>
      <c r="P207" s="35" t="s">
        <v>43</v>
      </c>
      <c r="Q207" s="35" t="s">
        <v>43</v>
      </c>
      <c r="R207" s="35" t="s">
        <v>43</v>
      </c>
      <c r="S207" s="36">
        <f>SUM(VLOOKUP('Monitoring Sheet'!$O207,YesNo[],2,FALSE),VLOOKUP('Monitoring Sheet'!$P207,YesNo[],2,FALSE),VLOOKUP('Monitoring Sheet'!$Q207,YesNo[],2,FALSE),VLOOKUP('Monitoring Sheet'!$R207,YesNo[],2,FALSE))</f>
        <v>0</v>
      </c>
      <c r="T207" s="29" t="s">
        <v>29</v>
      </c>
      <c r="U207" s="36">
        <f>VLOOKUP(GPACIPatientList[[#This Row],[Jul-Sep]],QuarterlyStatus[],2,FALSE)</f>
        <v>0</v>
      </c>
      <c r="V207" s="37" t="s">
        <v>29</v>
      </c>
      <c r="W207" s="36">
        <f>VLOOKUP(GPACIPatientList[[#This Row],[Oct - Dec]],QuarterlyStatus[],2,FALSE)</f>
        <v>0</v>
      </c>
      <c r="X207" s="38" t="s">
        <v>29</v>
      </c>
      <c r="Y207" s="36">
        <f>VLOOKUP(GPACIPatientList[[#This Row],[Jan - Mar]],QuarterlyStatus[],2,FALSE)</f>
        <v>0</v>
      </c>
      <c r="Z207" s="37" t="s">
        <v>29</v>
      </c>
      <c r="AA207" s="39">
        <f>VLOOKUP(GPACIPatientList[[#This Row],[Apr - Jun]],QuarterlyStatus[],2,FALSE)</f>
        <v>0</v>
      </c>
    </row>
    <row r="208" spans="1:27" ht="24.95" customHeight="1">
      <c r="A208" s="26"/>
      <c r="B208" s="27"/>
      <c r="C208" s="28"/>
      <c r="D208" s="27"/>
      <c r="E208" s="26"/>
      <c r="F208" s="27"/>
      <c r="G208" s="26"/>
      <c r="H208" s="29" t="s">
        <v>43</v>
      </c>
      <c r="I208" s="30"/>
      <c r="J208" s="31" t="s">
        <v>43</v>
      </c>
      <c r="K208" s="31" t="s">
        <v>43</v>
      </c>
      <c r="L208" s="32"/>
      <c r="M208" s="33" t="str">
        <f>IF(ISBLANK(GPACIPatientList[[#This Row],[Assessment Start Period]]),"TBA",GPACIPatientList[[#This Row],[Assessment Start Period]]+364)</f>
        <v>TBA</v>
      </c>
      <c r="O208" s="34" t="s">
        <v>43</v>
      </c>
      <c r="P208" s="35" t="s">
        <v>43</v>
      </c>
      <c r="Q208" s="35" t="s">
        <v>43</v>
      </c>
      <c r="R208" s="35" t="s">
        <v>43</v>
      </c>
      <c r="S208" s="36">
        <f>SUM(VLOOKUP('Monitoring Sheet'!$O208,YesNo[],2,FALSE),VLOOKUP('Monitoring Sheet'!$P208,YesNo[],2,FALSE),VLOOKUP('Monitoring Sheet'!$Q208,YesNo[],2,FALSE),VLOOKUP('Monitoring Sheet'!$R208,YesNo[],2,FALSE))</f>
        <v>0</v>
      </c>
      <c r="T208" s="29" t="s">
        <v>29</v>
      </c>
      <c r="U208" s="36">
        <f>VLOOKUP(GPACIPatientList[[#This Row],[Jul-Sep]],QuarterlyStatus[],2,FALSE)</f>
        <v>0</v>
      </c>
      <c r="V208" s="37" t="s">
        <v>29</v>
      </c>
      <c r="W208" s="36">
        <f>VLOOKUP(GPACIPatientList[[#This Row],[Oct - Dec]],QuarterlyStatus[],2,FALSE)</f>
        <v>0</v>
      </c>
      <c r="X208" s="38" t="s">
        <v>29</v>
      </c>
      <c r="Y208" s="36">
        <f>VLOOKUP(GPACIPatientList[[#This Row],[Jan - Mar]],QuarterlyStatus[],2,FALSE)</f>
        <v>0</v>
      </c>
      <c r="Z208" s="37" t="s">
        <v>29</v>
      </c>
      <c r="AA208" s="39">
        <f>VLOOKUP(GPACIPatientList[[#This Row],[Apr - Jun]],QuarterlyStatus[],2,FALSE)</f>
        <v>0</v>
      </c>
    </row>
    <row r="209" spans="1:27" ht="24.95" customHeight="1">
      <c r="A209" s="26"/>
      <c r="B209" s="27"/>
      <c r="C209" s="28"/>
      <c r="D209" s="27"/>
      <c r="E209" s="26"/>
      <c r="F209" s="27"/>
      <c r="G209" s="26"/>
      <c r="H209" s="29" t="s">
        <v>43</v>
      </c>
      <c r="I209" s="30"/>
      <c r="J209" s="31" t="s">
        <v>43</v>
      </c>
      <c r="K209" s="31" t="s">
        <v>43</v>
      </c>
      <c r="L209" s="32"/>
      <c r="M209" s="33" t="str">
        <f>IF(ISBLANK(GPACIPatientList[[#This Row],[Assessment Start Period]]),"TBA",GPACIPatientList[[#This Row],[Assessment Start Period]]+364)</f>
        <v>TBA</v>
      </c>
      <c r="O209" s="34" t="s">
        <v>43</v>
      </c>
      <c r="P209" s="35" t="s">
        <v>43</v>
      </c>
      <c r="Q209" s="35" t="s">
        <v>43</v>
      </c>
      <c r="R209" s="35" t="s">
        <v>43</v>
      </c>
      <c r="S209" s="36">
        <f>SUM(VLOOKUP('Monitoring Sheet'!$O209,YesNo[],2,FALSE),VLOOKUP('Monitoring Sheet'!$P209,YesNo[],2,FALSE),VLOOKUP('Monitoring Sheet'!$Q209,YesNo[],2,FALSE),VLOOKUP('Monitoring Sheet'!$R209,YesNo[],2,FALSE))</f>
        <v>0</v>
      </c>
      <c r="T209" s="29" t="s">
        <v>29</v>
      </c>
      <c r="U209" s="36">
        <f>VLOOKUP(GPACIPatientList[[#This Row],[Jul-Sep]],QuarterlyStatus[],2,FALSE)</f>
        <v>0</v>
      </c>
      <c r="V209" s="37" t="s">
        <v>29</v>
      </c>
      <c r="W209" s="36">
        <f>VLOOKUP(GPACIPatientList[[#This Row],[Oct - Dec]],QuarterlyStatus[],2,FALSE)</f>
        <v>0</v>
      </c>
      <c r="X209" s="38" t="s">
        <v>29</v>
      </c>
      <c r="Y209" s="36">
        <f>VLOOKUP(GPACIPatientList[[#This Row],[Jan - Mar]],QuarterlyStatus[],2,FALSE)</f>
        <v>0</v>
      </c>
      <c r="Z209" s="37" t="s">
        <v>29</v>
      </c>
      <c r="AA209" s="39">
        <f>VLOOKUP(GPACIPatientList[[#This Row],[Apr - Jun]],QuarterlyStatus[],2,FALSE)</f>
        <v>0</v>
      </c>
    </row>
    <row r="210" spans="1:27" ht="24.95" customHeight="1">
      <c r="A210" s="26"/>
      <c r="B210" s="27"/>
      <c r="C210" s="28"/>
      <c r="D210" s="27"/>
      <c r="E210" s="26"/>
      <c r="F210" s="27"/>
      <c r="G210" s="26"/>
      <c r="H210" s="29" t="s">
        <v>43</v>
      </c>
      <c r="I210" s="30"/>
      <c r="J210" s="31" t="s">
        <v>43</v>
      </c>
      <c r="K210" s="31" t="s">
        <v>43</v>
      </c>
      <c r="L210" s="32"/>
      <c r="M210" s="33" t="str">
        <f>IF(ISBLANK(GPACIPatientList[[#This Row],[Assessment Start Period]]),"TBA",GPACIPatientList[[#This Row],[Assessment Start Period]]+364)</f>
        <v>TBA</v>
      </c>
      <c r="O210" s="34" t="s">
        <v>43</v>
      </c>
      <c r="P210" s="35" t="s">
        <v>43</v>
      </c>
      <c r="Q210" s="35" t="s">
        <v>43</v>
      </c>
      <c r="R210" s="35" t="s">
        <v>43</v>
      </c>
      <c r="S210" s="36">
        <f>SUM(VLOOKUP('Monitoring Sheet'!$O210,YesNo[],2,FALSE),VLOOKUP('Monitoring Sheet'!$P210,YesNo[],2,FALSE),VLOOKUP('Monitoring Sheet'!$Q210,YesNo[],2,FALSE),VLOOKUP('Monitoring Sheet'!$R210,YesNo[],2,FALSE))</f>
        <v>0</v>
      </c>
      <c r="T210" s="29" t="s">
        <v>29</v>
      </c>
      <c r="U210" s="36">
        <f>VLOOKUP(GPACIPatientList[[#This Row],[Jul-Sep]],QuarterlyStatus[],2,FALSE)</f>
        <v>0</v>
      </c>
      <c r="V210" s="37" t="s">
        <v>29</v>
      </c>
      <c r="W210" s="36">
        <f>VLOOKUP(GPACIPatientList[[#This Row],[Oct - Dec]],QuarterlyStatus[],2,FALSE)</f>
        <v>0</v>
      </c>
      <c r="X210" s="38" t="s">
        <v>29</v>
      </c>
      <c r="Y210" s="36">
        <f>VLOOKUP(GPACIPatientList[[#This Row],[Jan - Mar]],QuarterlyStatus[],2,FALSE)</f>
        <v>0</v>
      </c>
      <c r="Z210" s="37" t="s">
        <v>29</v>
      </c>
      <c r="AA210" s="39">
        <f>VLOOKUP(GPACIPatientList[[#This Row],[Apr - Jun]],QuarterlyStatus[],2,FALSE)</f>
        <v>0</v>
      </c>
    </row>
    <row r="211" spans="1:27" ht="24.95" customHeight="1">
      <c r="A211" s="26"/>
      <c r="B211" s="27"/>
      <c r="C211" s="28"/>
      <c r="D211" s="27"/>
      <c r="E211" s="26"/>
      <c r="F211" s="27"/>
      <c r="G211" s="26"/>
      <c r="H211" s="29" t="s">
        <v>43</v>
      </c>
      <c r="I211" s="30"/>
      <c r="J211" s="31" t="s">
        <v>43</v>
      </c>
      <c r="K211" s="31" t="s">
        <v>43</v>
      </c>
      <c r="L211" s="32"/>
      <c r="M211" s="33" t="str">
        <f>IF(ISBLANK(GPACIPatientList[[#This Row],[Assessment Start Period]]),"TBA",GPACIPatientList[[#This Row],[Assessment Start Period]]+364)</f>
        <v>TBA</v>
      </c>
      <c r="O211" s="34" t="s">
        <v>43</v>
      </c>
      <c r="P211" s="35" t="s">
        <v>43</v>
      </c>
      <c r="Q211" s="35" t="s">
        <v>43</v>
      </c>
      <c r="R211" s="35" t="s">
        <v>43</v>
      </c>
      <c r="S211" s="36">
        <f>SUM(VLOOKUP('Monitoring Sheet'!$O211,YesNo[],2,FALSE),VLOOKUP('Monitoring Sheet'!$P211,YesNo[],2,FALSE),VLOOKUP('Monitoring Sheet'!$Q211,YesNo[],2,FALSE),VLOOKUP('Monitoring Sheet'!$R211,YesNo[],2,FALSE))</f>
        <v>0</v>
      </c>
      <c r="T211" s="29" t="s">
        <v>29</v>
      </c>
      <c r="U211" s="36">
        <f>VLOOKUP(GPACIPatientList[[#This Row],[Jul-Sep]],QuarterlyStatus[],2,FALSE)</f>
        <v>0</v>
      </c>
      <c r="V211" s="37" t="s">
        <v>29</v>
      </c>
      <c r="W211" s="36">
        <f>VLOOKUP(GPACIPatientList[[#This Row],[Oct - Dec]],QuarterlyStatus[],2,FALSE)</f>
        <v>0</v>
      </c>
      <c r="X211" s="38" t="s">
        <v>29</v>
      </c>
      <c r="Y211" s="36">
        <f>VLOOKUP(GPACIPatientList[[#This Row],[Jan - Mar]],QuarterlyStatus[],2,FALSE)</f>
        <v>0</v>
      </c>
      <c r="Z211" s="37" t="s">
        <v>29</v>
      </c>
      <c r="AA211" s="39">
        <f>VLOOKUP(GPACIPatientList[[#This Row],[Apr - Jun]],QuarterlyStatus[],2,FALSE)</f>
        <v>0</v>
      </c>
    </row>
    <row r="212" spans="1:27" ht="24.95" customHeight="1">
      <c r="A212" s="26"/>
      <c r="B212" s="27"/>
      <c r="C212" s="28"/>
      <c r="D212" s="27"/>
      <c r="E212" s="26"/>
      <c r="F212" s="27"/>
      <c r="G212" s="26"/>
      <c r="H212" s="29" t="s">
        <v>43</v>
      </c>
      <c r="I212" s="30"/>
      <c r="J212" s="31" t="s">
        <v>43</v>
      </c>
      <c r="K212" s="31" t="s">
        <v>43</v>
      </c>
      <c r="L212" s="32"/>
      <c r="M212" s="33" t="str">
        <f>IF(ISBLANK(GPACIPatientList[[#This Row],[Assessment Start Period]]),"TBA",GPACIPatientList[[#This Row],[Assessment Start Period]]+364)</f>
        <v>TBA</v>
      </c>
      <c r="O212" s="34" t="s">
        <v>43</v>
      </c>
      <c r="P212" s="35" t="s">
        <v>43</v>
      </c>
      <c r="Q212" s="35" t="s">
        <v>43</v>
      </c>
      <c r="R212" s="35" t="s">
        <v>43</v>
      </c>
      <c r="S212" s="36">
        <f>SUM(VLOOKUP('Monitoring Sheet'!$O212,YesNo[],2,FALSE),VLOOKUP('Monitoring Sheet'!$P212,YesNo[],2,FALSE),VLOOKUP('Monitoring Sheet'!$Q212,YesNo[],2,FALSE),VLOOKUP('Monitoring Sheet'!$R212,YesNo[],2,FALSE))</f>
        <v>0</v>
      </c>
      <c r="T212" s="29" t="s">
        <v>29</v>
      </c>
      <c r="U212" s="36">
        <f>VLOOKUP(GPACIPatientList[[#This Row],[Jul-Sep]],QuarterlyStatus[],2,FALSE)</f>
        <v>0</v>
      </c>
      <c r="V212" s="37" t="s">
        <v>29</v>
      </c>
      <c r="W212" s="36">
        <f>VLOOKUP(GPACIPatientList[[#This Row],[Oct - Dec]],QuarterlyStatus[],2,FALSE)</f>
        <v>0</v>
      </c>
      <c r="X212" s="38" t="s">
        <v>29</v>
      </c>
      <c r="Y212" s="36">
        <f>VLOOKUP(GPACIPatientList[[#This Row],[Jan - Mar]],QuarterlyStatus[],2,FALSE)</f>
        <v>0</v>
      </c>
      <c r="Z212" s="37" t="s">
        <v>29</v>
      </c>
      <c r="AA212" s="39">
        <f>VLOOKUP(GPACIPatientList[[#This Row],[Apr - Jun]],QuarterlyStatus[],2,FALSE)</f>
        <v>0</v>
      </c>
    </row>
    <row r="213" spans="1:27" ht="24.95" customHeight="1">
      <c r="A213" s="26"/>
      <c r="B213" s="27"/>
      <c r="C213" s="28"/>
      <c r="D213" s="27"/>
      <c r="E213" s="26"/>
      <c r="F213" s="27"/>
      <c r="G213" s="26"/>
      <c r="H213" s="29" t="s">
        <v>43</v>
      </c>
      <c r="I213" s="30"/>
      <c r="J213" s="31" t="s">
        <v>43</v>
      </c>
      <c r="K213" s="31" t="s">
        <v>43</v>
      </c>
      <c r="L213" s="32"/>
      <c r="M213" s="33" t="str">
        <f>IF(ISBLANK(GPACIPatientList[[#This Row],[Assessment Start Period]]),"TBA",GPACIPatientList[[#This Row],[Assessment Start Period]]+364)</f>
        <v>TBA</v>
      </c>
      <c r="O213" s="34" t="s">
        <v>43</v>
      </c>
      <c r="P213" s="35" t="s">
        <v>43</v>
      </c>
      <c r="Q213" s="35" t="s">
        <v>43</v>
      </c>
      <c r="R213" s="35" t="s">
        <v>43</v>
      </c>
      <c r="S213" s="36">
        <f>SUM(VLOOKUP('Monitoring Sheet'!$O213,YesNo[],2,FALSE),VLOOKUP('Monitoring Sheet'!$P213,YesNo[],2,FALSE),VLOOKUP('Monitoring Sheet'!$Q213,YesNo[],2,FALSE),VLOOKUP('Monitoring Sheet'!$R213,YesNo[],2,FALSE))</f>
        <v>0</v>
      </c>
      <c r="T213" s="29" t="s">
        <v>29</v>
      </c>
      <c r="U213" s="36">
        <f>VLOOKUP(GPACIPatientList[[#This Row],[Jul-Sep]],QuarterlyStatus[],2,FALSE)</f>
        <v>0</v>
      </c>
      <c r="V213" s="37" t="s">
        <v>29</v>
      </c>
      <c r="W213" s="36">
        <f>VLOOKUP(GPACIPatientList[[#This Row],[Oct - Dec]],QuarterlyStatus[],2,FALSE)</f>
        <v>0</v>
      </c>
      <c r="X213" s="38" t="s">
        <v>29</v>
      </c>
      <c r="Y213" s="36">
        <f>VLOOKUP(GPACIPatientList[[#This Row],[Jan - Mar]],QuarterlyStatus[],2,FALSE)</f>
        <v>0</v>
      </c>
      <c r="Z213" s="37" t="s">
        <v>29</v>
      </c>
      <c r="AA213" s="39">
        <f>VLOOKUP(GPACIPatientList[[#This Row],[Apr - Jun]],QuarterlyStatus[],2,FALSE)</f>
        <v>0</v>
      </c>
    </row>
    <row r="214" spans="1:27" ht="24.95" customHeight="1">
      <c r="A214" s="26"/>
      <c r="B214" s="27"/>
      <c r="C214" s="28"/>
      <c r="D214" s="27"/>
      <c r="E214" s="26"/>
      <c r="F214" s="27"/>
      <c r="G214" s="26"/>
      <c r="H214" s="29" t="s">
        <v>43</v>
      </c>
      <c r="I214" s="30"/>
      <c r="J214" s="31" t="s">
        <v>43</v>
      </c>
      <c r="K214" s="31" t="s">
        <v>43</v>
      </c>
      <c r="L214" s="32"/>
      <c r="M214" s="33" t="str">
        <f>IF(ISBLANK(GPACIPatientList[[#This Row],[Assessment Start Period]]),"TBA",GPACIPatientList[[#This Row],[Assessment Start Period]]+364)</f>
        <v>TBA</v>
      </c>
      <c r="O214" s="34" t="s">
        <v>43</v>
      </c>
      <c r="P214" s="35" t="s">
        <v>43</v>
      </c>
      <c r="Q214" s="35" t="s">
        <v>43</v>
      </c>
      <c r="R214" s="35" t="s">
        <v>43</v>
      </c>
      <c r="S214" s="36">
        <f>SUM(VLOOKUP('Monitoring Sheet'!$O214,YesNo[],2,FALSE),VLOOKUP('Monitoring Sheet'!$P214,YesNo[],2,FALSE),VLOOKUP('Monitoring Sheet'!$Q214,YesNo[],2,FALSE),VLOOKUP('Monitoring Sheet'!$R214,YesNo[],2,FALSE))</f>
        <v>0</v>
      </c>
      <c r="T214" s="29" t="s">
        <v>29</v>
      </c>
      <c r="U214" s="36">
        <f>VLOOKUP(GPACIPatientList[[#This Row],[Jul-Sep]],QuarterlyStatus[],2,FALSE)</f>
        <v>0</v>
      </c>
      <c r="V214" s="37" t="s">
        <v>29</v>
      </c>
      <c r="W214" s="36">
        <f>VLOOKUP(GPACIPatientList[[#This Row],[Oct - Dec]],QuarterlyStatus[],2,FALSE)</f>
        <v>0</v>
      </c>
      <c r="X214" s="38" t="s">
        <v>29</v>
      </c>
      <c r="Y214" s="36">
        <f>VLOOKUP(GPACIPatientList[[#This Row],[Jan - Mar]],QuarterlyStatus[],2,FALSE)</f>
        <v>0</v>
      </c>
      <c r="Z214" s="37" t="s">
        <v>29</v>
      </c>
      <c r="AA214" s="39">
        <f>VLOOKUP(GPACIPatientList[[#This Row],[Apr - Jun]],QuarterlyStatus[],2,FALSE)</f>
        <v>0</v>
      </c>
    </row>
    <row r="215" spans="1:27" ht="24.95" customHeight="1">
      <c r="A215" s="26"/>
      <c r="B215" s="27"/>
      <c r="C215" s="28"/>
      <c r="D215" s="27"/>
      <c r="E215" s="26"/>
      <c r="F215" s="27"/>
      <c r="G215" s="26"/>
      <c r="H215" s="29" t="s">
        <v>43</v>
      </c>
      <c r="I215" s="30"/>
      <c r="J215" s="31" t="s">
        <v>43</v>
      </c>
      <c r="K215" s="31" t="s">
        <v>43</v>
      </c>
      <c r="L215" s="32"/>
      <c r="M215" s="33" t="str">
        <f>IF(ISBLANK(GPACIPatientList[[#This Row],[Assessment Start Period]]),"TBA",GPACIPatientList[[#This Row],[Assessment Start Period]]+364)</f>
        <v>TBA</v>
      </c>
      <c r="O215" s="34" t="s">
        <v>43</v>
      </c>
      <c r="P215" s="35" t="s">
        <v>43</v>
      </c>
      <c r="Q215" s="35" t="s">
        <v>43</v>
      </c>
      <c r="R215" s="35" t="s">
        <v>43</v>
      </c>
      <c r="S215" s="36">
        <f>SUM(VLOOKUP('Monitoring Sheet'!$O215,YesNo[],2,FALSE),VLOOKUP('Monitoring Sheet'!$P215,YesNo[],2,FALSE),VLOOKUP('Monitoring Sheet'!$Q215,YesNo[],2,FALSE),VLOOKUP('Monitoring Sheet'!$R215,YesNo[],2,FALSE))</f>
        <v>0</v>
      </c>
      <c r="T215" s="29" t="s">
        <v>29</v>
      </c>
      <c r="U215" s="36">
        <f>VLOOKUP(GPACIPatientList[[#This Row],[Jul-Sep]],QuarterlyStatus[],2,FALSE)</f>
        <v>0</v>
      </c>
      <c r="V215" s="37" t="s">
        <v>29</v>
      </c>
      <c r="W215" s="36">
        <f>VLOOKUP(GPACIPatientList[[#This Row],[Oct - Dec]],QuarterlyStatus[],2,FALSE)</f>
        <v>0</v>
      </c>
      <c r="X215" s="38" t="s">
        <v>29</v>
      </c>
      <c r="Y215" s="36">
        <f>VLOOKUP(GPACIPatientList[[#This Row],[Jan - Mar]],QuarterlyStatus[],2,FALSE)</f>
        <v>0</v>
      </c>
      <c r="Z215" s="37" t="s">
        <v>29</v>
      </c>
      <c r="AA215" s="39">
        <f>VLOOKUP(GPACIPatientList[[#This Row],[Apr - Jun]],QuarterlyStatus[],2,FALSE)</f>
        <v>0</v>
      </c>
    </row>
    <row r="216" spans="1:27" ht="24.95" customHeight="1">
      <c r="A216" s="26"/>
      <c r="B216" s="27"/>
      <c r="C216" s="28"/>
      <c r="D216" s="27"/>
      <c r="E216" s="26"/>
      <c r="F216" s="27"/>
      <c r="G216" s="26"/>
      <c r="H216" s="29" t="s">
        <v>43</v>
      </c>
      <c r="I216" s="30"/>
      <c r="J216" s="31" t="s">
        <v>43</v>
      </c>
      <c r="K216" s="31" t="s">
        <v>43</v>
      </c>
      <c r="L216" s="32"/>
      <c r="M216" s="33" t="str">
        <f>IF(ISBLANK(GPACIPatientList[[#This Row],[Assessment Start Period]]),"TBA",GPACIPatientList[[#This Row],[Assessment Start Period]]+364)</f>
        <v>TBA</v>
      </c>
      <c r="O216" s="34" t="s">
        <v>43</v>
      </c>
      <c r="P216" s="35" t="s">
        <v>43</v>
      </c>
      <c r="Q216" s="35" t="s">
        <v>43</v>
      </c>
      <c r="R216" s="35" t="s">
        <v>43</v>
      </c>
      <c r="S216" s="36">
        <f>SUM(VLOOKUP('Monitoring Sheet'!$O216,YesNo[],2,FALSE),VLOOKUP('Monitoring Sheet'!$P216,YesNo[],2,FALSE),VLOOKUP('Monitoring Sheet'!$Q216,YesNo[],2,FALSE),VLOOKUP('Monitoring Sheet'!$R216,YesNo[],2,FALSE))</f>
        <v>0</v>
      </c>
      <c r="T216" s="29" t="s">
        <v>29</v>
      </c>
      <c r="U216" s="36">
        <f>VLOOKUP(GPACIPatientList[[#This Row],[Jul-Sep]],QuarterlyStatus[],2,FALSE)</f>
        <v>0</v>
      </c>
      <c r="V216" s="37" t="s">
        <v>29</v>
      </c>
      <c r="W216" s="36">
        <f>VLOOKUP(GPACIPatientList[[#This Row],[Oct - Dec]],QuarterlyStatus[],2,FALSE)</f>
        <v>0</v>
      </c>
      <c r="X216" s="38" t="s">
        <v>29</v>
      </c>
      <c r="Y216" s="36">
        <f>VLOOKUP(GPACIPatientList[[#This Row],[Jan - Mar]],QuarterlyStatus[],2,FALSE)</f>
        <v>0</v>
      </c>
      <c r="Z216" s="37" t="s">
        <v>29</v>
      </c>
      <c r="AA216" s="39">
        <f>VLOOKUP(GPACIPatientList[[#This Row],[Apr - Jun]],QuarterlyStatus[],2,FALSE)</f>
        <v>0</v>
      </c>
    </row>
    <row r="217" spans="1:27" ht="24.95" customHeight="1">
      <c r="A217" s="26"/>
      <c r="B217" s="27"/>
      <c r="C217" s="28"/>
      <c r="D217" s="27"/>
      <c r="E217" s="26"/>
      <c r="F217" s="27"/>
      <c r="G217" s="26"/>
      <c r="H217" s="29" t="s">
        <v>43</v>
      </c>
      <c r="I217" s="30"/>
      <c r="J217" s="31" t="s">
        <v>43</v>
      </c>
      <c r="K217" s="31" t="s">
        <v>43</v>
      </c>
      <c r="L217" s="32"/>
      <c r="M217" s="33" t="str">
        <f>IF(ISBLANK(GPACIPatientList[[#This Row],[Assessment Start Period]]),"TBA",GPACIPatientList[[#This Row],[Assessment Start Period]]+364)</f>
        <v>TBA</v>
      </c>
      <c r="O217" s="34" t="s">
        <v>43</v>
      </c>
      <c r="P217" s="35" t="s">
        <v>43</v>
      </c>
      <c r="Q217" s="35" t="s">
        <v>43</v>
      </c>
      <c r="R217" s="35" t="s">
        <v>43</v>
      </c>
      <c r="S217" s="36">
        <f>SUM(VLOOKUP('Monitoring Sheet'!$O217,YesNo[],2,FALSE),VLOOKUP('Monitoring Sheet'!$P217,YesNo[],2,FALSE),VLOOKUP('Monitoring Sheet'!$Q217,YesNo[],2,FALSE),VLOOKUP('Monitoring Sheet'!$R217,YesNo[],2,FALSE))</f>
        <v>0</v>
      </c>
      <c r="T217" s="29" t="s">
        <v>29</v>
      </c>
      <c r="U217" s="36">
        <f>VLOOKUP(GPACIPatientList[[#This Row],[Jul-Sep]],QuarterlyStatus[],2,FALSE)</f>
        <v>0</v>
      </c>
      <c r="V217" s="37" t="s">
        <v>29</v>
      </c>
      <c r="W217" s="36">
        <f>VLOOKUP(GPACIPatientList[[#This Row],[Oct - Dec]],QuarterlyStatus[],2,FALSE)</f>
        <v>0</v>
      </c>
      <c r="X217" s="38" t="s">
        <v>29</v>
      </c>
      <c r="Y217" s="36">
        <f>VLOOKUP(GPACIPatientList[[#This Row],[Jan - Mar]],QuarterlyStatus[],2,FALSE)</f>
        <v>0</v>
      </c>
      <c r="Z217" s="37" t="s">
        <v>29</v>
      </c>
      <c r="AA217" s="39">
        <f>VLOOKUP(GPACIPatientList[[#This Row],[Apr - Jun]],QuarterlyStatus[],2,FALSE)</f>
        <v>0</v>
      </c>
    </row>
    <row r="218" spans="1:27" ht="24.95" customHeight="1">
      <c r="A218" s="26"/>
      <c r="B218" s="27"/>
      <c r="C218" s="28"/>
      <c r="D218" s="27"/>
      <c r="E218" s="26"/>
      <c r="F218" s="27"/>
      <c r="G218" s="26"/>
      <c r="H218" s="29" t="s">
        <v>43</v>
      </c>
      <c r="I218" s="30"/>
      <c r="J218" s="31" t="s">
        <v>43</v>
      </c>
      <c r="K218" s="31" t="s">
        <v>43</v>
      </c>
      <c r="L218" s="32"/>
      <c r="M218" s="33" t="str">
        <f>IF(ISBLANK(GPACIPatientList[[#This Row],[Assessment Start Period]]),"TBA",GPACIPatientList[[#This Row],[Assessment Start Period]]+364)</f>
        <v>TBA</v>
      </c>
      <c r="O218" s="34" t="s">
        <v>43</v>
      </c>
      <c r="P218" s="35" t="s">
        <v>43</v>
      </c>
      <c r="Q218" s="35" t="s">
        <v>43</v>
      </c>
      <c r="R218" s="35" t="s">
        <v>43</v>
      </c>
      <c r="S218" s="36">
        <f>SUM(VLOOKUP('Monitoring Sheet'!$O218,YesNo[],2,FALSE),VLOOKUP('Monitoring Sheet'!$P218,YesNo[],2,FALSE),VLOOKUP('Monitoring Sheet'!$Q218,YesNo[],2,FALSE),VLOOKUP('Monitoring Sheet'!$R218,YesNo[],2,FALSE))</f>
        <v>0</v>
      </c>
      <c r="T218" s="29" t="s">
        <v>29</v>
      </c>
      <c r="U218" s="36">
        <f>VLOOKUP(GPACIPatientList[[#This Row],[Jul-Sep]],QuarterlyStatus[],2,FALSE)</f>
        <v>0</v>
      </c>
      <c r="V218" s="37" t="s">
        <v>29</v>
      </c>
      <c r="W218" s="36">
        <f>VLOOKUP(GPACIPatientList[[#This Row],[Oct - Dec]],QuarterlyStatus[],2,FALSE)</f>
        <v>0</v>
      </c>
      <c r="X218" s="38" t="s">
        <v>29</v>
      </c>
      <c r="Y218" s="36">
        <f>VLOOKUP(GPACIPatientList[[#This Row],[Jan - Mar]],QuarterlyStatus[],2,FALSE)</f>
        <v>0</v>
      </c>
      <c r="Z218" s="37" t="s">
        <v>29</v>
      </c>
      <c r="AA218" s="39">
        <f>VLOOKUP(GPACIPatientList[[#This Row],[Apr - Jun]],QuarterlyStatus[],2,FALSE)</f>
        <v>0</v>
      </c>
    </row>
    <row r="219" spans="1:27" ht="24.95" customHeight="1">
      <c r="A219" s="26"/>
      <c r="B219" s="27"/>
      <c r="C219" s="28"/>
      <c r="D219" s="27"/>
      <c r="E219" s="26"/>
      <c r="F219" s="27"/>
      <c r="G219" s="26"/>
      <c r="H219" s="29" t="s">
        <v>43</v>
      </c>
      <c r="I219" s="30"/>
      <c r="J219" s="31" t="s">
        <v>43</v>
      </c>
      <c r="K219" s="31" t="s">
        <v>43</v>
      </c>
      <c r="L219" s="32"/>
      <c r="M219" s="33" t="str">
        <f>IF(ISBLANK(GPACIPatientList[[#This Row],[Assessment Start Period]]),"TBA",GPACIPatientList[[#This Row],[Assessment Start Period]]+364)</f>
        <v>TBA</v>
      </c>
      <c r="O219" s="34" t="s">
        <v>43</v>
      </c>
      <c r="P219" s="35" t="s">
        <v>43</v>
      </c>
      <c r="Q219" s="35" t="s">
        <v>43</v>
      </c>
      <c r="R219" s="35" t="s">
        <v>43</v>
      </c>
      <c r="S219" s="36">
        <f>SUM(VLOOKUP('Monitoring Sheet'!$O219,YesNo[],2,FALSE),VLOOKUP('Monitoring Sheet'!$P219,YesNo[],2,FALSE),VLOOKUP('Monitoring Sheet'!$Q219,YesNo[],2,FALSE),VLOOKUP('Monitoring Sheet'!$R219,YesNo[],2,FALSE))</f>
        <v>0</v>
      </c>
      <c r="T219" s="29" t="s">
        <v>29</v>
      </c>
      <c r="U219" s="36">
        <f>VLOOKUP(GPACIPatientList[[#This Row],[Jul-Sep]],QuarterlyStatus[],2,FALSE)</f>
        <v>0</v>
      </c>
      <c r="V219" s="37" t="s">
        <v>29</v>
      </c>
      <c r="W219" s="36">
        <f>VLOOKUP(GPACIPatientList[[#This Row],[Oct - Dec]],QuarterlyStatus[],2,FALSE)</f>
        <v>0</v>
      </c>
      <c r="X219" s="38" t="s">
        <v>29</v>
      </c>
      <c r="Y219" s="36">
        <f>VLOOKUP(GPACIPatientList[[#This Row],[Jan - Mar]],QuarterlyStatus[],2,FALSE)</f>
        <v>0</v>
      </c>
      <c r="Z219" s="37" t="s">
        <v>29</v>
      </c>
      <c r="AA219" s="39">
        <f>VLOOKUP(GPACIPatientList[[#This Row],[Apr - Jun]],QuarterlyStatus[],2,FALSE)</f>
        <v>0</v>
      </c>
    </row>
    <row r="220" spans="1:27" ht="24.95" customHeight="1">
      <c r="A220" s="26"/>
      <c r="B220" s="27"/>
      <c r="C220" s="28"/>
      <c r="D220" s="27"/>
      <c r="E220" s="26"/>
      <c r="F220" s="27"/>
      <c r="G220" s="26"/>
      <c r="H220" s="29" t="s">
        <v>43</v>
      </c>
      <c r="I220" s="30"/>
      <c r="J220" s="31" t="s">
        <v>43</v>
      </c>
      <c r="K220" s="31" t="s">
        <v>43</v>
      </c>
      <c r="L220" s="32"/>
      <c r="M220" s="33" t="str">
        <f>IF(ISBLANK(GPACIPatientList[[#This Row],[Assessment Start Period]]),"TBA",GPACIPatientList[[#This Row],[Assessment Start Period]]+364)</f>
        <v>TBA</v>
      </c>
      <c r="O220" s="34" t="s">
        <v>43</v>
      </c>
      <c r="P220" s="35" t="s">
        <v>43</v>
      </c>
      <c r="Q220" s="35" t="s">
        <v>43</v>
      </c>
      <c r="R220" s="35" t="s">
        <v>43</v>
      </c>
      <c r="S220" s="36">
        <f>SUM(VLOOKUP('Monitoring Sheet'!$O220,YesNo[],2,FALSE),VLOOKUP('Monitoring Sheet'!$P220,YesNo[],2,FALSE),VLOOKUP('Monitoring Sheet'!$Q220,YesNo[],2,FALSE),VLOOKUP('Monitoring Sheet'!$R220,YesNo[],2,FALSE))</f>
        <v>0</v>
      </c>
      <c r="T220" s="29" t="s">
        <v>29</v>
      </c>
      <c r="U220" s="36">
        <f>VLOOKUP(GPACIPatientList[[#This Row],[Jul-Sep]],QuarterlyStatus[],2,FALSE)</f>
        <v>0</v>
      </c>
      <c r="V220" s="37" t="s">
        <v>29</v>
      </c>
      <c r="W220" s="36">
        <f>VLOOKUP(GPACIPatientList[[#This Row],[Oct - Dec]],QuarterlyStatus[],2,FALSE)</f>
        <v>0</v>
      </c>
      <c r="X220" s="38" t="s">
        <v>29</v>
      </c>
      <c r="Y220" s="36">
        <f>VLOOKUP(GPACIPatientList[[#This Row],[Jan - Mar]],QuarterlyStatus[],2,FALSE)</f>
        <v>0</v>
      </c>
      <c r="Z220" s="37" t="s">
        <v>29</v>
      </c>
      <c r="AA220" s="39">
        <f>VLOOKUP(GPACIPatientList[[#This Row],[Apr - Jun]],QuarterlyStatus[],2,FALSE)</f>
        <v>0</v>
      </c>
    </row>
    <row r="221" spans="1:27" ht="24.95" customHeight="1">
      <c r="A221" s="26"/>
      <c r="B221" s="27"/>
      <c r="C221" s="28"/>
      <c r="D221" s="27"/>
      <c r="E221" s="26"/>
      <c r="F221" s="27"/>
      <c r="G221" s="26"/>
      <c r="H221" s="29" t="s">
        <v>43</v>
      </c>
      <c r="I221" s="30"/>
      <c r="J221" s="31" t="s">
        <v>43</v>
      </c>
      <c r="K221" s="31" t="s">
        <v>43</v>
      </c>
      <c r="L221" s="32"/>
      <c r="M221" s="33" t="str">
        <f>IF(ISBLANK(GPACIPatientList[[#This Row],[Assessment Start Period]]),"TBA",GPACIPatientList[[#This Row],[Assessment Start Period]]+364)</f>
        <v>TBA</v>
      </c>
      <c r="O221" s="34" t="s">
        <v>43</v>
      </c>
      <c r="P221" s="35" t="s">
        <v>43</v>
      </c>
      <c r="Q221" s="35" t="s">
        <v>43</v>
      </c>
      <c r="R221" s="35" t="s">
        <v>43</v>
      </c>
      <c r="S221" s="36">
        <f>SUM(VLOOKUP('Monitoring Sheet'!$O221,YesNo[],2,FALSE),VLOOKUP('Monitoring Sheet'!$P221,YesNo[],2,FALSE),VLOOKUP('Monitoring Sheet'!$Q221,YesNo[],2,FALSE),VLOOKUP('Monitoring Sheet'!$R221,YesNo[],2,FALSE))</f>
        <v>0</v>
      </c>
      <c r="T221" s="29" t="s">
        <v>29</v>
      </c>
      <c r="U221" s="36">
        <f>VLOOKUP(GPACIPatientList[[#This Row],[Jul-Sep]],QuarterlyStatus[],2,FALSE)</f>
        <v>0</v>
      </c>
      <c r="V221" s="37" t="s">
        <v>29</v>
      </c>
      <c r="W221" s="36">
        <f>VLOOKUP(GPACIPatientList[[#This Row],[Oct - Dec]],QuarterlyStatus[],2,FALSE)</f>
        <v>0</v>
      </c>
      <c r="X221" s="38" t="s">
        <v>29</v>
      </c>
      <c r="Y221" s="36">
        <f>VLOOKUP(GPACIPatientList[[#This Row],[Jan - Mar]],QuarterlyStatus[],2,FALSE)</f>
        <v>0</v>
      </c>
      <c r="Z221" s="37" t="s">
        <v>29</v>
      </c>
      <c r="AA221" s="39">
        <f>VLOOKUP(GPACIPatientList[[#This Row],[Apr - Jun]],QuarterlyStatus[],2,FALSE)</f>
        <v>0</v>
      </c>
    </row>
    <row r="222" spans="1:27" ht="24.95" customHeight="1">
      <c r="A222" s="26"/>
      <c r="B222" s="27"/>
      <c r="C222" s="28"/>
      <c r="D222" s="27"/>
      <c r="E222" s="26"/>
      <c r="F222" s="27"/>
      <c r="G222" s="26"/>
      <c r="H222" s="29" t="s">
        <v>43</v>
      </c>
      <c r="I222" s="30"/>
      <c r="J222" s="31" t="s">
        <v>43</v>
      </c>
      <c r="K222" s="31" t="s">
        <v>43</v>
      </c>
      <c r="L222" s="32"/>
      <c r="M222" s="33" t="str">
        <f>IF(ISBLANK(GPACIPatientList[[#This Row],[Assessment Start Period]]),"TBA",GPACIPatientList[[#This Row],[Assessment Start Period]]+364)</f>
        <v>TBA</v>
      </c>
      <c r="O222" s="34" t="s">
        <v>43</v>
      </c>
      <c r="P222" s="35" t="s">
        <v>43</v>
      </c>
      <c r="Q222" s="35" t="s">
        <v>43</v>
      </c>
      <c r="R222" s="35" t="s">
        <v>43</v>
      </c>
      <c r="S222" s="36">
        <f>SUM(VLOOKUP('Monitoring Sheet'!$O222,YesNo[],2,FALSE),VLOOKUP('Monitoring Sheet'!$P222,YesNo[],2,FALSE),VLOOKUP('Monitoring Sheet'!$Q222,YesNo[],2,FALSE),VLOOKUP('Monitoring Sheet'!$R222,YesNo[],2,FALSE))</f>
        <v>0</v>
      </c>
      <c r="T222" s="29" t="s">
        <v>29</v>
      </c>
      <c r="U222" s="36">
        <f>VLOOKUP(GPACIPatientList[[#This Row],[Jul-Sep]],QuarterlyStatus[],2,FALSE)</f>
        <v>0</v>
      </c>
      <c r="V222" s="37" t="s">
        <v>29</v>
      </c>
      <c r="W222" s="36">
        <f>VLOOKUP(GPACIPatientList[[#This Row],[Oct - Dec]],QuarterlyStatus[],2,FALSE)</f>
        <v>0</v>
      </c>
      <c r="X222" s="38" t="s">
        <v>29</v>
      </c>
      <c r="Y222" s="36">
        <f>VLOOKUP(GPACIPatientList[[#This Row],[Jan - Mar]],QuarterlyStatus[],2,FALSE)</f>
        <v>0</v>
      </c>
      <c r="Z222" s="37" t="s">
        <v>29</v>
      </c>
      <c r="AA222" s="39">
        <f>VLOOKUP(GPACIPatientList[[#This Row],[Apr - Jun]],QuarterlyStatus[],2,FALSE)</f>
        <v>0</v>
      </c>
    </row>
    <row r="223" spans="1:27" ht="24.95" customHeight="1">
      <c r="A223" s="26"/>
      <c r="B223" s="27"/>
      <c r="C223" s="28"/>
      <c r="D223" s="27"/>
      <c r="E223" s="26"/>
      <c r="F223" s="27"/>
      <c r="G223" s="26"/>
      <c r="H223" s="29" t="s">
        <v>43</v>
      </c>
      <c r="I223" s="30"/>
      <c r="J223" s="31" t="s">
        <v>43</v>
      </c>
      <c r="K223" s="31" t="s">
        <v>43</v>
      </c>
      <c r="L223" s="32"/>
      <c r="M223" s="33" t="str">
        <f>IF(ISBLANK(GPACIPatientList[[#This Row],[Assessment Start Period]]),"TBA",GPACIPatientList[[#This Row],[Assessment Start Period]]+364)</f>
        <v>TBA</v>
      </c>
      <c r="O223" s="34" t="s">
        <v>43</v>
      </c>
      <c r="P223" s="35" t="s">
        <v>43</v>
      </c>
      <c r="Q223" s="35" t="s">
        <v>43</v>
      </c>
      <c r="R223" s="35" t="s">
        <v>43</v>
      </c>
      <c r="S223" s="36">
        <f>SUM(VLOOKUP('Monitoring Sheet'!$O223,YesNo[],2,FALSE),VLOOKUP('Monitoring Sheet'!$P223,YesNo[],2,FALSE),VLOOKUP('Monitoring Sheet'!$Q223,YesNo[],2,FALSE),VLOOKUP('Monitoring Sheet'!$R223,YesNo[],2,FALSE))</f>
        <v>0</v>
      </c>
      <c r="T223" s="29" t="s">
        <v>29</v>
      </c>
      <c r="U223" s="36">
        <f>VLOOKUP(GPACIPatientList[[#This Row],[Jul-Sep]],QuarterlyStatus[],2,FALSE)</f>
        <v>0</v>
      </c>
      <c r="V223" s="37" t="s">
        <v>29</v>
      </c>
      <c r="W223" s="36">
        <f>VLOOKUP(GPACIPatientList[[#This Row],[Oct - Dec]],QuarterlyStatus[],2,FALSE)</f>
        <v>0</v>
      </c>
      <c r="X223" s="38" t="s">
        <v>29</v>
      </c>
      <c r="Y223" s="36">
        <f>VLOOKUP(GPACIPatientList[[#This Row],[Jan - Mar]],QuarterlyStatus[],2,FALSE)</f>
        <v>0</v>
      </c>
      <c r="Z223" s="37" t="s">
        <v>29</v>
      </c>
      <c r="AA223" s="39">
        <f>VLOOKUP(GPACIPatientList[[#This Row],[Apr - Jun]],QuarterlyStatus[],2,FALSE)</f>
        <v>0</v>
      </c>
    </row>
    <row r="224" spans="1:27" ht="24.95" customHeight="1">
      <c r="A224" s="26"/>
      <c r="B224" s="27"/>
      <c r="C224" s="28"/>
      <c r="D224" s="27"/>
      <c r="E224" s="26"/>
      <c r="F224" s="27"/>
      <c r="G224" s="26"/>
      <c r="H224" s="29" t="s">
        <v>43</v>
      </c>
      <c r="I224" s="30"/>
      <c r="J224" s="31" t="s">
        <v>43</v>
      </c>
      <c r="K224" s="31" t="s">
        <v>43</v>
      </c>
      <c r="L224" s="32"/>
      <c r="M224" s="33" t="str">
        <f>IF(ISBLANK(GPACIPatientList[[#This Row],[Assessment Start Period]]),"TBA",GPACIPatientList[[#This Row],[Assessment Start Period]]+364)</f>
        <v>TBA</v>
      </c>
      <c r="O224" s="34" t="s">
        <v>43</v>
      </c>
      <c r="P224" s="35" t="s">
        <v>43</v>
      </c>
      <c r="Q224" s="35" t="s">
        <v>43</v>
      </c>
      <c r="R224" s="35" t="s">
        <v>43</v>
      </c>
      <c r="S224" s="36">
        <f>SUM(VLOOKUP('Monitoring Sheet'!$O224,YesNo[],2,FALSE),VLOOKUP('Monitoring Sheet'!$P224,YesNo[],2,FALSE),VLOOKUP('Monitoring Sheet'!$Q224,YesNo[],2,FALSE),VLOOKUP('Monitoring Sheet'!$R224,YesNo[],2,FALSE))</f>
        <v>0</v>
      </c>
      <c r="T224" s="29" t="s">
        <v>29</v>
      </c>
      <c r="U224" s="36">
        <f>VLOOKUP(GPACIPatientList[[#This Row],[Jul-Sep]],QuarterlyStatus[],2,FALSE)</f>
        <v>0</v>
      </c>
      <c r="V224" s="37" t="s">
        <v>29</v>
      </c>
      <c r="W224" s="36">
        <f>VLOOKUP(GPACIPatientList[[#This Row],[Oct - Dec]],QuarterlyStatus[],2,FALSE)</f>
        <v>0</v>
      </c>
      <c r="X224" s="38" t="s">
        <v>29</v>
      </c>
      <c r="Y224" s="36">
        <f>VLOOKUP(GPACIPatientList[[#This Row],[Jan - Mar]],QuarterlyStatus[],2,FALSE)</f>
        <v>0</v>
      </c>
      <c r="Z224" s="37" t="s">
        <v>29</v>
      </c>
      <c r="AA224" s="39">
        <f>VLOOKUP(GPACIPatientList[[#This Row],[Apr - Jun]],QuarterlyStatus[],2,FALSE)</f>
        <v>0</v>
      </c>
    </row>
    <row r="225" spans="1:27" ht="24.95" customHeight="1">
      <c r="A225" s="26"/>
      <c r="B225" s="27"/>
      <c r="C225" s="28"/>
      <c r="D225" s="27"/>
      <c r="E225" s="26"/>
      <c r="F225" s="27"/>
      <c r="G225" s="26"/>
      <c r="H225" s="29" t="s">
        <v>43</v>
      </c>
      <c r="I225" s="30"/>
      <c r="J225" s="31" t="s">
        <v>43</v>
      </c>
      <c r="K225" s="31" t="s">
        <v>43</v>
      </c>
      <c r="L225" s="32"/>
      <c r="M225" s="33" t="str">
        <f>IF(ISBLANK(GPACIPatientList[[#This Row],[Assessment Start Period]]),"TBA",GPACIPatientList[[#This Row],[Assessment Start Period]]+364)</f>
        <v>TBA</v>
      </c>
      <c r="O225" s="34" t="s">
        <v>43</v>
      </c>
      <c r="P225" s="35" t="s">
        <v>43</v>
      </c>
      <c r="Q225" s="35" t="s">
        <v>43</v>
      </c>
      <c r="R225" s="35" t="s">
        <v>43</v>
      </c>
      <c r="S225" s="36">
        <f>SUM(VLOOKUP('Monitoring Sheet'!$O225,YesNo[],2,FALSE),VLOOKUP('Monitoring Sheet'!$P225,YesNo[],2,FALSE),VLOOKUP('Monitoring Sheet'!$Q225,YesNo[],2,FALSE),VLOOKUP('Monitoring Sheet'!$R225,YesNo[],2,FALSE))</f>
        <v>0</v>
      </c>
      <c r="T225" s="29" t="s">
        <v>29</v>
      </c>
      <c r="U225" s="36">
        <f>VLOOKUP(GPACIPatientList[[#This Row],[Jul-Sep]],QuarterlyStatus[],2,FALSE)</f>
        <v>0</v>
      </c>
      <c r="V225" s="37" t="s">
        <v>29</v>
      </c>
      <c r="W225" s="36">
        <f>VLOOKUP(GPACIPatientList[[#This Row],[Oct - Dec]],QuarterlyStatus[],2,FALSE)</f>
        <v>0</v>
      </c>
      <c r="X225" s="38" t="s">
        <v>29</v>
      </c>
      <c r="Y225" s="36">
        <f>VLOOKUP(GPACIPatientList[[#This Row],[Jan - Mar]],QuarterlyStatus[],2,FALSE)</f>
        <v>0</v>
      </c>
      <c r="Z225" s="37" t="s">
        <v>29</v>
      </c>
      <c r="AA225" s="39">
        <f>VLOOKUP(GPACIPatientList[[#This Row],[Apr - Jun]],QuarterlyStatus[],2,FALSE)</f>
        <v>0</v>
      </c>
    </row>
    <row r="226" spans="1:27" ht="24.95" customHeight="1">
      <c r="A226" s="26"/>
      <c r="B226" s="27"/>
      <c r="C226" s="28"/>
      <c r="D226" s="27"/>
      <c r="E226" s="26"/>
      <c r="F226" s="27"/>
      <c r="G226" s="26"/>
      <c r="H226" s="29" t="s">
        <v>43</v>
      </c>
      <c r="I226" s="30"/>
      <c r="J226" s="31" t="s">
        <v>43</v>
      </c>
      <c r="K226" s="31" t="s">
        <v>43</v>
      </c>
      <c r="L226" s="32"/>
      <c r="M226" s="33" t="str">
        <f>IF(ISBLANK(GPACIPatientList[[#This Row],[Assessment Start Period]]),"TBA",GPACIPatientList[[#This Row],[Assessment Start Period]]+364)</f>
        <v>TBA</v>
      </c>
      <c r="O226" s="34" t="s">
        <v>43</v>
      </c>
      <c r="P226" s="35" t="s">
        <v>43</v>
      </c>
      <c r="Q226" s="35" t="s">
        <v>43</v>
      </c>
      <c r="R226" s="35" t="s">
        <v>43</v>
      </c>
      <c r="S226" s="36">
        <f>SUM(VLOOKUP('Monitoring Sheet'!$O226,YesNo[],2,FALSE),VLOOKUP('Monitoring Sheet'!$P226,YesNo[],2,FALSE),VLOOKUP('Monitoring Sheet'!$Q226,YesNo[],2,FALSE),VLOOKUP('Monitoring Sheet'!$R226,YesNo[],2,FALSE))</f>
        <v>0</v>
      </c>
      <c r="T226" s="29" t="s">
        <v>29</v>
      </c>
      <c r="U226" s="36">
        <f>VLOOKUP(GPACIPatientList[[#This Row],[Jul-Sep]],QuarterlyStatus[],2,FALSE)</f>
        <v>0</v>
      </c>
      <c r="V226" s="37" t="s">
        <v>29</v>
      </c>
      <c r="W226" s="36">
        <f>VLOOKUP(GPACIPatientList[[#This Row],[Oct - Dec]],QuarterlyStatus[],2,FALSE)</f>
        <v>0</v>
      </c>
      <c r="X226" s="38" t="s">
        <v>29</v>
      </c>
      <c r="Y226" s="36">
        <f>VLOOKUP(GPACIPatientList[[#This Row],[Jan - Mar]],QuarterlyStatus[],2,FALSE)</f>
        <v>0</v>
      </c>
      <c r="Z226" s="37" t="s">
        <v>29</v>
      </c>
      <c r="AA226" s="39">
        <f>VLOOKUP(GPACIPatientList[[#This Row],[Apr - Jun]],QuarterlyStatus[],2,FALSE)</f>
        <v>0</v>
      </c>
    </row>
    <row r="227" spans="1:27" ht="24.95" customHeight="1">
      <c r="A227" s="26"/>
      <c r="B227" s="27"/>
      <c r="C227" s="28"/>
      <c r="D227" s="27"/>
      <c r="E227" s="26"/>
      <c r="F227" s="27"/>
      <c r="G227" s="26"/>
      <c r="H227" s="29" t="s">
        <v>43</v>
      </c>
      <c r="I227" s="30"/>
      <c r="J227" s="31" t="s">
        <v>43</v>
      </c>
      <c r="K227" s="31" t="s">
        <v>43</v>
      </c>
      <c r="L227" s="32"/>
      <c r="M227" s="33" t="str">
        <f>IF(ISBLANK(GPACIPatientList[[#This Row],[Assessment Start Period]]),"TBA",GPACIPatientList[[#This Row],[Assessment Start Period]]+364)</f>
        <v>TBA</v>
      </c>
      <c r="O227" s="34" t="s">
        <v>43</v>
      </c>
      <c r="P227" s="35" t="s">
        <v>43</v>
      </c>
      <c r="Q227" s="35" t="s">
        <v>43</v>
      </c>
      <c r="R227" s="35" t="s">
        <v>43</v>
      </c>
      <c r="S227" s="36">
        <f>SUM(VLOOKUP('Monitoring Sheet'!$O227,YesNo[],2,FALSE),VLOOKUP('Monitoring Sheet'!$P227,YesNo[],2,FALSE),VLOOKUP('Monitoring Sheet'!$Q227,YesNo[],2,FALSE),VLOOKUP('Monitoring Sheet'!$R227,YesNo[],2,FALSE))</f>
        <v>0</v>
      </c>
      <c r="T227" s="29" t="s">
        <v>29</v>
      </c>
      <c r="U227" s="36">
        <f>VLOOKUP(GPACIPatientList[[#This Row],[Jul-Sep]],QuarterlyStatus[],2,FALSE)</f>
        <v>0</v>
      </c>
      <c r="V227" s="37" t="s">
        <v>29</v>
      </c>
      <c r="W227" s="36">
        <f>VLOOKUP(GPACIPatientList[[#This Row],[Oct - Dec]],QuarterlyStatus[],2,FALSE)</f>
        <v>0</v>
      </c>
      <c r="X227" s="38" t="s">
        <v>29</v>
      </c>
      <c r="Y227" s="36">
        <f>VLOOKUP(GPACIPatientList[[#This Row],[Jan - Mar]],QuarterlyStatus[],2,FALSE)</f>
        <v>0</v>
      </c>
      <c r="Z227" s="37" t="s">
        <v>29</v>
      </c>
      <c r="AA227" s="39">
        <f>VLOOKUP(GPACIPatientList[[#This Row],[Apr - Jun]],QuarterlyStatus[],2,FALSE)</f>
        <v>0</v>
      </c>
    </row>
    <row r="228" spans="1:27" ht="24.95" customHeight="1">
      <c r="A228" s="26"/>
      <c r="B228" s="27"/>
      <c r="C228" s="28"/>
      <c r="D228" s="27"/>
      <c r="E228" s="26"/>
      <c r="F228" s="27"/>
      <c r="G228" s="26"/>
      <c r="H228" s="29" t="s">
        <v>43</v>
      </c>
      <c r="I228" s="30"/>
      <c r="J228" s="31" t="s">
        <v>43</v>
      </c>
      <c r="K228" s="31" t="s">
        <v>43</v>
      </c>
      <c r="L228" s="32"/>
      <c r="M228" s="33" t="str">
        <f>IF(ISBLANK(GPACIPatientList[[#This Row],[Assessment Start Period]]),"TBA",GPACIPatientList[[#This Row],[Assessment Start Period]]+364)</f>
        <v>TBA</v>
      </c>
      <c r="O228" s="34" t="s">
        <v>43</v>
      </c>
      <c r="P228" s="35" t="s">
        <v>43</v>
      </c>
      <c r="Q228" s="35" t="s">
        <v>43</v>
      </c>
      <c r="R228" s="35" t="s">
        <v>43</v>
      </c>
      <c r="S228" s="36">
        <f>SUM(VLOOKUP('Monitoring Sheet'!$O228,YesNo[],2,FALSE),VLOOKUP('Monitoring Sheet'!$P228,YesNo[],2,FALSE),VLOOKUP('Monitoring Sheet'!$Q228,YesNo[],2,FALSE),VLOOKUP('Monitoring Sheet'!$R228,YesNo[],2,FALSE))</f>
        <v>0</v>
      </c>
      <c r="T228" s="29" t="s">
        <v>29</v>
      </c>
      <c r="U228" s="36">
        <f>VLOOKUP(GPACIPatientList[[#This Row],[Jul-Sep]],QuarterlyStatus[],2,FALSE)</f>
        <v>0</v>
      </c>
      <c r="V228" s="37" t="s">
        <v>29</v>
      </c>
      <c r="W228" s="36">
        <f>VLOOKUP(GPACIPatientList[[#This Row],[Oct - Dec]],QuarterlyStatus[],2,FALSE)</f>
        <v>0</v>
      </c>
      <c r="X228" s="38" t="s">
        <v>29</v>
      </c>
      <c r="Y228" s="36">
        <f>VLOOKUP(GPACIPatientList[[#This Row],[Jan - Mar]],QuarterlyStatus[],2,FALSE)</f>
        <v>0</v>
      </c>
      <c r="Z228" s="37" t="s">
        <v>29</v>
      </c>
      <c r="AA228" s="39">
        <f>VLOOKUP(GPACIPatientList[[#This Row],[Apr - Jun]],QuarterlyStatus[],2,FALSE)</f>
        <v>0</v>
      </c>
    </row>
    <row r="229" spans="1:27" ht="24.95" customHeight="1">
      <c r="A229" s="26"/>
      <c r="B229" s="27"/>
      <c r="C229" s="28"/>
      <c r="D229" s="27"/>
      <c r="E229" s="26"/>
      <c r="F229" s="27"/>
      <c r="G229" s="26"/>
      <c r="H229" s="29" t="s">
        <v>43</v>
      </c>
      <c r="I229" s="30"/>
      <c r="J229" s="31" t="s">
        <v>43</v>
      </c>
      <c r="K229" s="31" t="s">
        <v>43</v>
      </c>
      <c r="L229" s="32"/>
      <c r="M229" s="33" t="str">
        <f>IF(ISBLANK(GPACIPatientList[[#This Row],[Assessment Start Period]]),"TBA",GPACIPatientList[[#This Row],[Assessment Start Period]]+364)</f>
        <v>TBA</v>
      </c>
      <c r="O229" s="34" t="s">
        <v>43</v>
      </c>
      <c r="P229" s="35" t="s">
        <v>43</v>
      </c>
      <c r="Q229" s="35" t="s">
        <v>43</v>
      </c>
      <c r="R229" s="35" t="s">
        <v>43</v>
      </c>
      <c r="S229" s="36">
        <f>SUM(VLOOKUP('Monitoring Sheet'!$O229,YesNo[],2,FALSE),VLOOKUP('Monitoring Sheet'!$P229,YesNo[],2,FALSE),VLOOKUP('Monitoring Sheet'!$Q229,YesNo[],2,FALSE),VLOOKUP('Monitoring Sheet'!$R229,YesNo[],2,FALSE))</f>
        <v>0</v>
      </c>
      <c r="T229" s="29" t="s">
        <v>29</v>
      </c>
      <c r="U229" s="36">
        <f>VLOOKUP(GPACIPatientList[[#This Row],[Jul-Sep]],QuarterlyStatus[],2,FALSE)</f>
        <v>0</v>
      </c>
      <c r="V229" s="37" t="s">
        <v>29</v>
      </c>
      <c r="W229" s="36">
        <f>VLOOKUP(GPACIPatientList[[#This Row],[Oct - Dec]],QuarterlyStatus[],2,FALSE)</f>
        <v>0</v>
      </c>
      <c r="X229" s="38" t="s">
        <v>29</v>
      </c>
      <c r="Y229" s="36">
        <f>VLOOKUP(GPACIPatientList[[#This Row],[Jan - Mar]],QuarterlyStatus[],2,FALSE)</f>
        <v>0</v>
      </c>
      <c r="Z229" s="37" t="s">
        <v>29</v>
      </c>
      <c r="AA229" s="39">
        <f>VLOOKUP(GPACIPatientList[[#This Row],[Apr - Jun]],QuarterlyStatus[],2,FALSE)</f>
        <v>0</v>
      </c>
    </row>
    <row r="230" spans="1:27" ht="24.95" customHeight="1">
      <c r="A230" s="26"/>
      <c r="B230" s="27"/>
      <c r="C230" s="28"/>
      <c r="D230" s="27"/>
      <c r="E230" s="26"/>
      <c r="F230" s="27"/>
      <c r="G230" s="26"/>
      <c r="H230" s="29" t="s">
        <v>43</v>
      </c>
      <c r="I230" s="30"/>
      <c r="J230" s="31" t="s">
        <v>43</v>
      </c>
      <c r="K230" s="31" t="s">
        <v>43</v>
      </c>
      <c r="L230" s="32"/>
      <c r="M230" s="33" t="str">
        <f>IF(ISBLANK(GPACIPatientList[[#This Row],[Assessment Start Period]]),"TBA",GPACIPatientList[[#This Row],[Assessment Start Period]]+364)</f>
        <v>TBA</v>
      </c>
      <c r="O230" s="34" t="s">
        <v>43</v>
      </c>
      <c r="P230" s="35" t="s">
        <v>43</v>
      </c>
      <c r="Q230" s="35" t="s">
        <v>43</v>
      </c>
      <c r="R230" s="35" t="s">
        <v>43</v>
      </c>
      <c r="S230" s="36">
        <f>SUM(VLOOKUP('Monitoring Sheet'!$O230,YesNo[],2,FALSE),VLOOKUP('Monitoring Sheet'!$P230,YesNo[],2,FALSE),VLOOKUP('Monitoring Sheet'!$Q230,YesNo[],2,FALSE),VLOOKUP('Monitoring Sheet'!$R230,YesNo[],2,FALSE))</f>
        <v>0</v>
      </c>
      <c r="T230" s="29" t="s">
        <v>29</v>
      </c>
      <c r="U230" s="36">
        <f>VLOOKUP(GPACIPatientList[[#This Row],[Jul-Sep]],QuarterlyStatus[],2,FALSE)</f>
        <v>0</v>
      </c>
      <c r="V230" s="37" t="s">
        <v>29</v>
      </c>
      <c r="W230" s="36">
        <f>VLOOKUP(GPACIPatientList[[#This Row],[Oct - Dec]],QuarterlyStatus[],2,FALSE)</f>
        <v>0</v>
      </c>
      <c r="X230" s="38" t="s">
        <v>29</v>
      </c>
      <c r="Y230" s="36">
        <f>VLOOKUP(GPACIPatientList[[#This Row],[Jan - Mar]],QuarterlyStatus[],2,FALSE)</f>
        <v>0</v>
      </c>
      <c r="Z230" s="37" t="s">
        <v>29</v>
      </c>
      <c r="AA230" s="39">
        <f>VLOOKUP(GPACIPatientList[[#This Row],[Apr - Jun]],QuarterlyStatus[],2,FALSE)</f>
        <v>0</v>
      </c>
    </row>
    <row r="231" spans="1:27" ht="24.95" customHeight="1">
      <c r="A231" s="26"/>
      <c r="B231" s="27"/>
      <c r="C231" s="28"/>
      <c r="D231" s="27"/>
      <c r="E231" s="26"/>
      <c r="F231" s="27"/>
      <c r="G231" s="26"/>
      <c r="H231" s="29" t="s">
        <v>43</v>
      </c>
      <c r="I231" s="30"/>
      <c r="J231" s="31" t="s">
        <v>43</v>
      </c>
      <c r="K231" s="31" t="s">
        <v>43</v>
      </c>
      <c r="L231" s="32"/>
      <c r="M231" s="33" t="str">
        <f>IF(ISBLANK(GPACIPatientList[[#This Row],[Assessment Start Period]]),"TBA",GPACIPatientList[[#This Row],[Assessment Start Period]]+364)</f>
        <v>TBA</v>
      </c>
      <c r="O231" s="34" t="s">
        <v>43</v>
      </c>
      <c r="P231" s="35" t="s">
        <v>43</v>
      </c>
      <c r="Q231" s="35" t="s">
        <v>43</v>
      </c>
      <c r="R231" s="35" t="s">
        <v>43</v>
      </c>
      <c r="S231" s="36">
        <f>SUM(VLOOKUP('Monitoring Sheet'!$O231,YesNo[],2,FALSE),VLOOKUP('Monitoring Sheet'!$P231,YesNo[],2,FALSE),VLOOKUP('Monitoring Sheet'!$Q231,YesNo[],2,FALSE),VLOOKUP('Monitoring Sheet'!$R231,YesNo[],2,FALSE))</f>
        <v>0</v>
      </c>
      <c r="T231" s="29" t="s">
        <v>29</v>
      </c>
      <c r="U231" s="36">
        <f>VLOOKUP(GPACIPatientList[[#This Row],[Jul-Sep]],QuarterlyStatus[],2,FALSE)</f>
        <v>0</v>
      </c>
      <c r="V231" s="37" t="s">
        <v>29</v>
      </c>
      <c r="W231" s="36">
        <f>VLOOKUP(GPACIPatientList[[#This Row],[Oct - Dec]],QuarterlyStatus[],2,FALSE)</f>
        <v>0</v>
      </c>
      <c r="X231" s="38" t="s">
        <v>29</v>
      </c>
      <c r="Y231" s="36">
        <f>VLOOKUP(GPACIPatientList[[#This Row],[Jan - Mar]],QuarterlyStatus[],2,FALSE)</f>
        <v>0</v>
      </c>
      <c r="Z231" s="37" t="s">
        <v>29</v>
      </c>
      <c r="AA231" s="39">
        <f>VLOOKUP(GPACIPatientList[[#This Row],[Apr - Jun]],QuarterlyStatus[],2,FALSE)</f>
        <v>0</v>
      </c>
    </row>
    <row r="232" spans="1:27" ht="24.95" customHeight="1">
      <c r="A232" s="26"/>
      <c r="B232" s="27"/>
      <c r="C232" s="28"/>
      <c r="D232" s="27"/>
      <c r="E232" s="26"/>
      <c r="F232" s="27"/>
      <c r="G232" s="26"/>
      <c r="H232" s="29" t="s">
        <v>43</v>
      </c>
      <c r="I232" s="30"/>
      <c r="J232" s="31" t="s">
        <v>43</v>
      </c>
      <c r="K232" s="31" t="s">
        <v>43</v>
      </c>
      <c r="L232" s="32"/>
      <c r="M232" s="33" t="str">
        <f>IF(ISBLANK(GPACIPatientList[[#This Row],[Assessment Start Period]]),"TBA",GPACIPatientList[[#This Row],[Assessment Start Period]]+364)</f>
        <v>TBA</v>
      </c>
      <c r="O232" s="34" t="s">
        <v>43</v>
      </c>
      <c r="P232" s="35" t="s">
        <v>43</v>
      </c>
      <c r="Q232" s="35" t="s">
        <v>43</v>
      </c>
      <c r="R232" s="35" t="s">
        <v>43</v>
      </c>
      <c r="S232" s="36">
        <f>SUM(VLOOKUP('Monitoring Sheet'!$O232,YesNo[],2,FALSE),VLOOKUP('Monitoring Sheet'!$P232,YesNo[],2,FALSE),VLOOKUP('Monitoring Sheet'!$Q232,YesNo[],2,FALSE),VLOOKUP('Monitoring Sheet'!$R232,YesNo[],2,FALSE))</f>
        <v>0</v>
      </c>
      <c r="T232" s="29" t="s">
        <v>29</v>
      </c>
      <c r="U232" s="36">
        <f>VLOOKUP(GPACIPatientList[[#This Row],[Jul-Sep]],QuarterlyStatus[],2,FALSE)</f>
        <v>0</v>
      </c>
      <c r="V232" s="37" t="s">
        <v>29</v>
      </c>
      <c r="W232" s="36">
        <f>VLOOKUP(GPACIPatientList[[#This Row],[Oct - Dec]],QuarterlyStatus[],2,FALSE)</f>
        <v>0</v>
      </c>
      <c r="X232" s="38" t="s">
        <v>29</v>
      </c>
      <c r="Y232" s="36">
        <f>VLOOKUP(GPACIPatientList[[#This Row],[Jan - Mar]],QuarterlyStatus[],2,FALSE)</f>
        <v>0</v>
      </c>
      <c r="Z232" s="37" t="s">
        <v>29</v>
      </c>
      <c r="AA232" s="39">
        <f>VLOOKUP(GPACIPatientList[[#This Row],[Apr - Jun]],QuarterlyStatus[],2,FALSE)</f>
        <v>0</v>
      </c>
    </row>
    <row r="233" spans="1:27" ht="24.95" customHeight="1">
      <c r="A233" s="26"/>
      <c r="B233" s="27"/>
      <c r="C233" s="28"/>
      <c r="D233" s="27"/>
      <c r="E233" s="26"/>
      <c r="F233" s="27"/>
      <c r="G233" s="26"/>
      <c r="H233" s="29" t="s">
        <v>43</v>
      </c>
      <c r="I233" s="30"/>
      <c r="J233" s="31" t="s">
        <v>43</v>
      </c>
      <c r="K233" s="31" t="s">
        <v>43</v>
      </c>
      <c r="L233" s="32"/>
      <c r="M233" s="33" t="str">
        <f>IF(ISBLANK(GPACIPatientList[[#This Row],[Assessment Start Period]]),"TBA",GPACIPatientList[[#This Row],[Assessment Start Period]]+364)</f>
        <v>TBA</v>
      </c>
      <c r="O233" s="34" t="s">
        <v>43</v>
      </c>
      <c r="P233" s="35" t="s">
        <v>43</v>
      </c>
      <c r="Q233" s="35" t="s">
        <v>43</v>
      </c>
      <c r="R233" s="35" t="s">
        <v>43</v>
      </c>
      <c r="S233" s="36">
        <f>SUM(VLOOKUP('Monitoring Sheet'!$O233,YesNo[],2,FALSE),VLOOKUP('Monitoring Sheet'!$P233,YesNo[],2,FALSE),VLOOKUP('Monitoring Sheet'!$Q233,YesNo[],2,FALSE),VLOOKUP('Monitoring Sheet'!$R233,YesNo[],2,FALSE))</f>
        <v>0</v>
      </c>
      <c r="T233" s="29" t="s">
        <v>29</v>
      </c>
      <c r="U233" s="36">
        <f>VLOOKUP(GPACIPatientList[[#This Row],[Jul-Sep]],QuarterlyStatus[],2,FALSE)</f>
        <v>0</v>
      </c>
      <c r="V233" s="37" t="s">
        <v>29</v>
      </c>
      <c r="W233" s="36">
        <f>VLOOKUP(GPACIPatientList[[#This Row],[Oct - Dec]],QuarterlyStatus[],2,FALSE)</f>
        <v>0</v>
      </c>
      <c r="X233" s="38" t="s">
        <v>29</v>
      </c>
      <c r="Y233" s="36">
        <f>VLOOKUP(GPACIPatientList[[#This Row],[Jan - Mar]],QuarterlyStatus[],2,FALSE)</f>
        <v>0</v>
      </c>
      <c r="Z233" s="37" t="s">
        <v>29</v>
      </c>
      <c r="AA233" s="39">
        <f>VLOOKUP(GPACIPatientList[[#This Row],[Apr - Jun]],QuarterlyStatus[],2,FALSE)</f>
        <v>0</v>
      </c>
    </row>
    <row r="234" spans="1:27" ht="24.95" customHeight="1">
      <c r="A234" s="26"/>
      <c r="B234" s="27"/>
      <c r="C234" s="28"/>
      <c r="D234" s="27"/>
      <c r="E234" s="26"/>
      <c r="F234" s="27"/>
      <c r="G234" s="26"/>
      <c r="H234" s="29" t="s">
        <v>43</v>
      </c>
      <c r="I234" s="30"/>
      <c r="J234" s="31" t="s">
        <v>43</v>
      </c>
      <c r="K234" s="31" t="s">
        <v>43</v>
      </c>
      <c r="L234" s="32"/>
      <c r="M234" s="33" t="str">
        <f>IF(ISBLANK(GPACIPatientList[[#This Row],[Assessment Start Period]]),"TBA",GPACIPatientList[[#This Row],[Assessment Start Period]]+364)</f>
        <v>TBA</v>
      </c>
      <c r="O234" s="34" t="s">
        <v>43</v>
      </c>
      <c r="P234" s="35" t="s">
        <v>43</v>
      </c>
      <c r="Q234" s="35" t="s">
        <v>43</v>
      </c>
      <c r="R234" s="35" t="s">
        <v>43</v>
      </c>
      <c r="S234" s="36">
        <f>SUM(VLOOKUP('Monitoring Sheet'!$O234,YesNo[],2,FALSE),VLOOKUP('Monitoring Sheet'!$P234,YesNo[],2,FALSE),VLOOKUP('Monitoring Sheet'!$Q234,YesNo[],2,FALSE),VLOOKUP('Monitoring Sheet'!$R234,YesNo[],2,FALSE))</f>
        <v>0</v>
      </c>
      <c r="T234" s="29" t="s">
        <v>29</v>
      </c>
      <c r="U234" s="36">
        <f>VLOOKUP(GPACIPatientList[[#This Row],[Jul-Sep]],QuarterlyStatus[],2,FALSE)</f>
        <v>0</v>
      </c>
      <c r="V234" s="37" t="s">
        <v>29</v>
      </c>
      <c r="W234" s="36">
        <f>VLOOKUP(GPACIPatientList[[#This Row],[Oct - Dec]],QuarterlyStatus[],2,FALSE)</f>
        <v>0</v>
      </c>
      <c r="X234" s="38" t="s">
        <v>29</v>
      </c>
      <c r="Y234" s="36">
        <f>VLOOKUP(GPACIPatientList[[#This Row],[Jan - Mar]],QuarterlyStatus[],2,FALSE)</f>
        <v>0</v>
      </c>
      <c r="Z234" s="37" t="s">
        <v>29</v>
      </c>
      <c r="AA234" s="39">
        <f>VLOOKUP(GPACIPatientList[[#This Row],[Apr - Jun]],QuarterlyStatus[],2,FALSE)</f>
        <v>0</v>
      </c>
    </row>
    <row r="235" spans="1:27" ht="24.95" customHeight="1">
      <c r="A235" s="26"/>
      <c r="B235" s="27"/>
      <c r="C235" s="28"/>
      <c r="D235" s="27"/>
      <c r="E235" s="26"/>
      <c r="F235" s="27"/>
      <c r="G235" s="26"/>
      <c r="H235" s="29" t="s">
        <v>43</v>
      </c>
      <c r="I235" s="30"/>
      <c r="J235" s="31" t="s">
        <v>43</v>
      </c>
      <c r="K235" s="31" t="s">
        <v>43</v>
      </c>
      <c r="L235" s="32"/>
      <c r="M235" s="33" t="str">
        <f>IF(ISBLANK(GPACIPatientList[[#This Row],[Assessment Start Period]]),"TBA",GPACIPatientList[[#This Row],[Assessment Start Period]]+364)</f>
        <v>TBA</v>
      </c>
      <c r="O235" s="34" t="s">
        <v>43</v>
      </c>
      <c r="P235" s="35" t="s">
        <v>43</v>
      </c>
      <c r="Q235" s="35" t="s">
        <v>43</v>
      </c>
      <c r="R235" s="35" t="s">
        <v>43</v>
      </c>
      <c r="S235" s="36">
        <f>SUM(VLOOKUP('Monitoring Sheet'!$O235,YesNo[],2,FALSE),VLOOKUP('Monitoring Sheet'!$P235,YesNo[],2,FALSE),VLOOKUP('Monitoring Sheet'!$Q235,YesNo[],2,FALSE),VLOOKUP('Monitoring Sheet'!$R235,YesNo[],2,FALSE))</f>
        <v>0</v>
      </c>
      <c r="T235" s="29" t="s">
        <v>29</v>
      </c>
      <c r="U235" s="36">
        <f>VLOOKUP(GPACIPatientList[[#This Row],[Jul-Sep]],QuarterlyStatus[],2,FALSE)</f>
        <v>0</v>
      </c>
      <c r="V235" s="37" t="s">
        <v>29</v>
      </c>
      <c r="W235" s="36">
        <f>VLOOKUP(GPACIPatientList[[#This Row],[Oct - Dec]],QuarterlyStatus[],2,FALSE)</f>
        <v>0</v>
      </c>
      <c r="X235" s="38" t="s">
        <v>29</v>
      </c>
      <c r="Y235" s="36">
        <f>VLOOKUP(GPACIPatientList[[#This Row],[Jan - Mar]],QuarterlyStatus[],2,FALSE)</f>
        <v>0</v>
      </c>
      <c r="Z235" s="37" t="s">
        <v>29</v>
      </c>
      <c r="AA235" s="39">
        <f>VLOOKUP(GPACIPatientList[[#This Row],[Apr - Jun]],QuarterlyStatus[],2,FALSE)</f>
        <v>0</v>
      </c>
    </row>
    <row r="236" spans="1:27" ht="24.95" customHeight="1">
      <c r="A236" s="26"/>
      <c r="B236" s="27"/>
      <c r="C236" s="28"/>
      <c r="D236" s="27"/>
      <c r="E236" s="26"/>
      <c r="F236" s="27"/>
      <c r="G236" s="26"/>
      <c r="H236" s="29" t="s">
        <v>43</v>
      </c>
      <c r="I236" s="30"/>
      <c r="J236" s="31" t="s">
        <v>43</v>
      </c>
      <c r="K236" s="31" t="s">
        <v>43</v>
      </c>
      <c r="L236" s="32"/>
      <c r="M236" s="33" t="str">
        <f>IF(ISBLANK(GPACIPatientList[[#This Row],[Assessment Start Period]]),"TBA",GPACIPatientList[[#This Row],[Assessment Start Period]]+364)</f>
        <v>TBA</v>
      </c>
      <c r="O236" s="34" t="s">
        <v>43</v>
      </c>
      <c r="P236" s="35" t="s">
        <v>43</v>
      </c>
      <c r="Q236" s="35" t="s">
        <v>43</v>
      </c>
      <c r="R236" s="35" t="s">
        <v>43</v>
      </c>
      <c r="S236" s="36">
        <f>SUM(VLOOKUP('Monitoring Sheet'!$O236,YesNo[],2,FALSE),VLOOKUP('Monitoring Sheet'!$P236,YesNo[],2,FALSE),VLOOKUP('Monitoring Sheet'!$Q236,YesNo[],2,FALSE),VLOOKUP('Monitoring Sheet'!$R236,YesNo[],2,FALSE))</f>
        <v>0</v>
      </c>
      <c r="T236" s="29" t="s">
        <v>29</v>
      </c>
      <c r="U236" s="36">
        <f>VLOOKUP(GPACIPatientList[[#This Row],[Jul-Sep]],QuarterlyStatus[],2,FALSE)</f>
        <v>0</v>
      </c>
      <c r="V236" s="37" t="s">
        <v>29</v>
      </c>
      <c r="W236" s="36">
        <f>VLOOKUP(GPACIPatientList[[#This Row],[Oct - Dec]],QuarterlyStatus[],2,FALSE)</f>
        <v>0</v>
      </c>
      <c r="X236" s="38" t="s">
        <v>29</v>
      </c>
      <c r="Y236" s="36">
        <f>VLOOKUP(GPACIPatientList[[#This Row],[Jan - Mar]],QuarterlyStatus[],2,FALSE)</f>
        <v>0</v>
      </c>
      <c r="Z236" s="37" t="s">
        <v>29</v>
      </c>
      <c r="AA236" s="39">
        <f>VLOOKUP(GPACIPatientList[[#This Row],[Apr - Jun]],QuarterlyStatus[],2,FALSE)</f>
        <v>0</v>
      </c>
    </row>
    <row r="237" spans="1:27" ht="24.95" customHeight="1">
      <c r="A237" s="26"/>
      <c r="B237" s="27"/>
      <c r="C237" s="28"/>
      <c r="D237" s="27"/>
      <c r="E237" s="26"/>
      <c r="F237" s="27"/>
      <c r="G237" s="26"/>
      <c r="H237" s="29" t="s">
        <v>43</v>
      </c>
      <c r="I237" s="30"/>
      <c r="J237" s="31" t="s">
        <v>43</v>
      </c>
      <c r="K237" s="31" t="s">
        <v>43</v>
      </c>
      <c r="L237" s="32"/>
      <c r="M237" s="33" t="str">
        <f>IF(ISBLANK(GPACIPatientList[[#This Row],[Assessment Start Period]]),"TBA",GPACIPatientList[[#This Row],[Assessment Start Period]]+364)</f>
        <v>TBA</v>
      </c>
      <c r="O237" s="34" t="s">
        <v>43</v>
      </c>
      <c r="P237" s="35" t="s">
        <v>43</v>
      </c>
      <c r="Q237" s="35" t="s">
        <v>43</v>
      </c>
      <c r="R237" s="35" t="s">
        <v>43</v>
      </c>
      <c r="S237" s="36">
        <f>SUM(VLOOKUP('Monitoring Sheet'!$O237,YesNo[],2,FALSE),VLOOKUP('Monitoring Sheet'!$P237,YesNo[],2,FALSE),VLOOKUP('Monitoring Sheet'!$Q237,YesNo[],2,FALSE),VLOOKUP('Monitoring Sheet'!$R237,YesNo[],2,FALSE))</f>
        <v>0</v>
      </c>
      <c r="T237" s="29" t="s">
        <v>29</v>
      </c>
      <c r="U237" s="36">
        <f>VLOOKUP(GPACIPatientList[[#This Row],[Jul-Sep]],QuarterlyStatus[],2,FALSE)</f>
        <v>0</v>
      </c>
      <c r="V237" s="37" t="s">
        <v>29</v>
      </c>
      <c r="W237" s="36">
        <f>VLOOKUP(GPACIPatientList[[#This Row],[Oct - Dec]],QuarterlyStatus[],2,FALSE)</f>
        <v>0</v>
      </c>
      <c r="X237" s="38" t="s">
        <v>29</v>
      </c>
      <c r="Y237" s="36">
        <f>VLOOKUP(GPACIPatientList[[#This Row],[Jan - Mar]],QuarterlyStatus[],2,FALSE)</f>
        <v>0</v>
      </c>
      <c r="Z237" s="37" t="s">
        <v>29</v>
      </c>
      <c r="AA237" s="39">
        <f>VLOOKUP(GPACIPatientList[[#This Row],[Apr - Jun]],QuarterlyStatus[],2,FALSE)</f>
        <v>0</v>
      </c>
    </row>
    <row r="238" spans="1:27" ht="24.95" customHeight="1">
      <c r="A238" s="26"/>
      <c r="B238" s="27"/>
      <c r="C238" s="28"/>
      <c r="D238" s="27"/>
      <c r="E238" s="26"/>
      <c r="F238" s="27"/>
      <c r="G238" s="26"/>
      <c r="H238" s="29" t="s">
        <v>43</v>
      </c>
      <c r="I238" s="30"/>
      <c r="J238" s="31" t="s">
        <v>43</v>
      </c>
      <c r="K238" s="31" t="s">
        <v>43</v>
      </c>
      <c r="L238" s="32"/>
      <c r="M238" s="33" t="str">
        <f>IF(ISBLANK(GPACIPatientList[[#This Row],[Assessment Start Period]]),"TBA",GPACIPatientList[[#This Row],[Assessment Start Period]]+364)</f>
        <v>TBA</v>
      </c>
      <c r="O238" s="34" t="s">
        <v>43</v>
      </c>
      <c r="P238" s="35" t="s">
        <v>43</v>
      </c>
      <c r="Q238" s="35" t="s">
        <v>43</v>
      </c>
      <c r="R238" s="35" t="s">
        <v>43</v>
      </c>
      <c r="S238" s="36">
        <f>SUM(VLOOKUP('Monitoring Sheet'!$O238,YesNo[],2,FALSE),VLOOKUP('Monitoring Sheet'!$P238,YesNo[],2,FALSE),VLOOKUP('Monitoring Sheet'!$Q238,YesNo[],2,FALSE),VLOOKUP('Monitoring Sheet'!$R238,YesNo[],2,FALSE))</f>
        <v>0</v>
      </c>
      <c r="T238" s="29" t="s">
        <v>29</v>
      </c>
      <c r="U238" s="36">
        <f>VLOOKUP(GPACIPatientList[[#This Row],[Jul-Sep]],QuarterlyStatus[],2,FALSE)</f>
        <v>0</v>
      </c>
      <c r="V238" s="37" t="s">
        <v>29</v>
      </c>
      <c r="W238" s="36">
        <f>VLOOKUP(GPACIPatientList[[#This Row],[Oct - Dec]],QuarterlyStatus[],2,FALSE)</f>
        <v>0</v>
      </c>
      <c r="X238" s="38" t="s">
        <v>29</v>
      </c>
      <c r="Y238" s="36">
        <f>VLOOKUP(GPACIPatientList[[#This Row],[Jan - Mar]],QuarterlyStatus[],2,FALSE)</f>
        <v>0</v>
      </c>
      <c r="Z238" s="37" t="s">
        <v>29</v>
      </c>
      <c r="AA238" s="39">
        <f>VLOOKUP(GPACIPatientList[[#This Row],[Apr - Jun]],QuarterlyStatus[],2,FALSE)</f>
        <v>0</v>
      </c>
    </row>
    <row r="239" spans="1:27" ht="24.95" customHeight="1">
      <c r="A239" s="26"/>
      <c r="B239" s="27"/>
      <c r="C239" s="28"/>
      <c r="D239" s="27"/>
      <c r="E239" s="26"/>
      <c r="F239" s="27"/>
      <c r="G239" s="26"/>
      <c r="H239" s="29" t="s">
        <v>43</v>
      </c>
      <c r="I239" s="30"/>
      <c r="J239" s="31" t="s">
        <v>43</v>
      </c>
      <c r="K239" s="31" t="s">
        <v>43</v>
      </c>
      <c r="L239" s="32"/>
      <c r="M239" s="33" t="str">
        <f>IF(ISBLANK(GPACIPatientList[[#This Row],[Assessment Start Period]]),"TBA",GPACIPatientList[[#This Row],[Assessment Start Period]]+364)</f>
        <v>TBA</v>
      </c>
      <c r="O239" s="34" t="s">
        <v>43</v>
      </c>
      <c r="P239" s="35" t="s">
        <v>43</v>
      </c>
      <c r="Q239" s="35" t="s">
        <v>43</v>
      </c>
      <c r="R239" s="35" t="s">
        <v>43</v>
      </c>
      <c r="S239" s="36">
        <f>SUM(VLOOKUP('Monitoring Sheet'!$O239,YesNo[],2,FALSE),VLOOKUP('Monitoring Sheet'!$P239,YesNo[],2,FALSE),VLOOKUP('Monitoring Sheet'!$Q239,YesNo[],2,FALSE),VLOOKUP('Monitoring Sheet'!$R239,YesNo[],2,FALSE))</f>
        <v>0</v>
      </c>
      <c r="T239" s="29" t="s">
        <v>29</v>
      </c>
      <c r="U239" s="36">
        <f>VLOOKUP(GPACIPatientList[[#This Row],[Jul-Sep]],QuarterlyStatus[],2,FALSE)</f>
        <v>0</v>
      </c>
      <c r="V239" s="37" t="s">
        <v>29</v>
      </c>
      <c r="W239" s="36">
        <f>VLOOKUP(GPACIPatientList[[#This Row],[Oct - Dec]],QuarterlyStatus[],2,FALSE)</f>
        <v>0</v>
      </c>
      <c r="X239" s="38" t="s">
        <v>29</v>
      </c>
      <c r="Y239" s="36">
        <f>VLOOKUP(GPACIPatientList[[#This Row],[Jan - Mar]],QuarterlyStatus[],2,FALSE)</f>
        <v>0</v>
      </c>
      <c r="Z239" s="37" t="s">
        <v>29</v>
      </c>
      <c r="AA239" s="39">
        <f>VLOOKUP(GPACIPatientList[[#This Row],[Apr - Jun]],QuarterlyStatus[],2,FALSE)</f>
        <v>0</v>
      </c>
    </row>
    <row r="240" spans="1:27" ht="24.95" customHeight="1">
      <c r="A240" s="26"/>
      <c r="B240" s="27"/>
      <c r="C240" s="28"/>
      <c r="D240" s="27"/>
      <c r="E240" s="26"/>
      <c r="F240" s="27"/>
      <c r="G240" s="26"/>
      <c r="H240" s="29" t="s">
        <v>43</v>
      </c>
      <c r="I240" s="30"/>
      <c r="J240" s="31" t="s">
        <v>43</v>
      </c>
      <c r="K240" s="31" t="s">
        <v>43</v>
      </c>
      <c r="L240" s="32"/>
      <c r="M240" s="33" t="str">
        <f>IF(ISBLANK(GPACIPatientList[[#This Row],[Assessment Start Period]]),"TBA",GPACIPatientList[[#This Row],[Assessment Start Period]]+364)</f>
        <v>TBA</v>
      </c>
      <c r="O240" s="34" t="s">
        <v>43</v>
      </c>
      <c r="P240" s="35" t="s">
        <v>43</v>
      </c>
      <c r="Q240" s="35" t="s">
        <v>43</v>
      </c>
      <c r="R240" s="35" t="s">
        <v>43</v>
      </c>
      <c r="S240" s="36">
        <f>SUM(VLOOKUP('Monitoring Sheet'!$O240,YesNo[],2,FALSE),VLOOKUP('Monitoring Sheet'!$P240,YesNo[],2,FALSE),VLOOKUP('Monitoring Sheet'!$Q240,YesNo[],2,FALSE),VLOOKUP('Monitoring Sheet'!$R240,YesNo[],2,FALSE))</f>
        <v>0</v>
      </c>
      <c r="T240" s="29" t="s">
        <v>29</v>
      </c>
      <c r="U240" s="36">
        <f>VLOOKUP(GPACIPatientList[[#This Row],[Jul-Sep]],QuarterlyStatus[],2,FALSE)</f>
        <v>0</v>
      </c>
      <c r="V240" s="37" t="s">
        <v>29</v>
      </c>
      <c r="W240" s="36">
        <f>VLOOKUP(GPACIPatientList[[#This Row],[Oct - Dec]],QuarterlyStatus[],2,FALSE)</f>
        <v>0</v>
      </c>
      <c r="X240" s="38" t="s">
        <v>29</v>
      </c>
      <c r="Y240" s="36">
        <f>VLOOKUP(GPACIPatientList[[#This Row],[Jan - Mar]],QuarterlyStatus[],2,FALSE)</f>
        <v>0</v>
      </c>
      <c r="Z240" s="37" t="s">
        <v>29</v>
      </c>
      <c r="AA240" s="39">
        <f>VLOOKUP(GPACIPatientList[[#This Row],[Apr - Jun]],QuarterlyStatus[],2,FALSE)</f>
        <v>0</v>
      </c>
    </row>
    <row r="241" spans="1:27" ht="24.95" customHeight="1">
      <c r="A241" s="26"/>
      <c r="B241" s="27"/>
      <c r="C241" s="28"/>
      <c r="D241" s="27"/>
      <c r="E241" s="26"/>
      <c r="F241" s="27"/>
      <c r="G241" s="26"/>
      <c r="H241" s="29" t="s">
        <v>43</v>
      </c>
      <c r="I241" s="30"/>
      <c r="J241" s="31" t="s">
        <v>43</v>
      </c>
      <c r="K241" s="31" t="s">
        <v>43</v>
      </c>
      <c r="L241" s="32"/>
      <c r="M241" s="33" t="str">
        <f>IF(ISBLANK(GPACIPatientList[[#This Row],[Assessment Start Period]]),"TBA",GPACIPatientList[[#This Row],[Assessment Start Period]]+364)</f>
        <v>TBA</v>
      </c>
      <c r="O241" s="34" t="s">
        <v>43</v>
      </c>
      <c r="P241" s="35" t="s">
        <v>43</v>
      </c>
      <c r="Q241" s="35" t="s">
        <v>43</v>
      </c>
      <c r="R241" s="35" t="s">
        <v>43</v>
      </c>
      <c r="S241" s="36">
        <f>SUM(VLOOKUP('Monitoring Sheet'!$O241,YesNo[],2,FALSE),VLOOKUP('Monitoring Sheet'!$P241,YesNo[],2,FALSE),VLOOKUP('Monitoring Sheet'!$Q241,YesNo[],2,FALSE),VLOOKUP('Monitoring Sheet'!$R241,YesNo[],2,FALSE))</f>
        <v>0</v>
      </c>
      <c r="T241" s="29" t="s">
        <v>29</v>
      </c>
      <c r="U241" s="36">
        <f>VLOOKUP(GPACIPatientList[[#This Row],[Jul-Sep]],QuarterlyStatus[],2,FALSE)</f>
        <v>0</v>
      </c>
      <c r="V241" s="37" t="s">
        <v>29</v>
      </c>
      <c r="W241" s="36">
        <f>VLOOKUP(GPACIPatientList[[#This Row],[Oct - Dec]],QuarterlyStatus[],2,FALSE)</f>
        <v>0</v>
      </c>
      <c r="X241" s="38" t="s">
        <v>29</v>
      </c>
      <c r="Y241" s="36">
        <f>VLOOKUP(GPACIPatientList[[#This Row],[Jan - Mar]],QuarterlyStatus[],2,FALSE)</f>
        <v>0</v>
      </c>
      <c r="Z241" s="37" t="s">
        <v>29</v>
      </c>
      <c r="AA241" s="39">
        <f>VLOOKUP(GPACIPatientList[[#This Row],[Apr - Jun]],QuarterlyStatus[],2,FALSE)</f>
        <v>0</v>
      </c>
    </row>
    <row r="242" spans="1:27" ht="24.95" customHeight="1">
      <c r="A242" s="26"/>
      <c r="B242" s="27"/>
      <c r="C242" s="28"/>
      <c r="D242" s="27"/>
      <c r="E242" s="26"/>
      <c r="F242" s="27"/>
      <c r="G242" s="26"/>
      <c r="H242" s="29" t="s">
        <v>43</v>
      </c>
      <c r="I242" s="30"/>
      <c r="J242" s="31" t="s">
        <v>43</v>
      </c>
      <c r="K242" s="31" t="s">
        <v>43</v>
      </c>
      <c r="L242" s="32"/>
      <c r="M242" s="33" t="str">
        <f>IF(ISBLANK(GPACIPatientList[[#This Row],[Assessment Start Period]]),"TBA",GPACIPatientList[[#This Row],[Assessment Start Period]]+364)</f>
        <v>TBA</v>
      </c>
      <c r="O242" s="34" t="s">
        <v>43</v>
      </c>
      <c r="P242" s="35" t="s">
        <v>43</v>
      </c>
      <c r="Q242" s="35" t="s">
        <v>43</v>
      </c>
      <c r="R242" s="35" t="s">
        <v>43</v>
      </c>
      <c r="S242" s="36">
        <f>SUM(VLOOKUP('Monitoring Sheet'!$O242,YesNo[],2,FALSE),VLOOKUP('Monitoring Sheet'!$P242,YesNo[],2,FALSE),VLOOKUP('Monitoring Sheet'!$Q242,YesNo[],2,FALSE),VLOOKUP('Monitoring Sheet'!$R242,YesNo[],2,FALSE))</f>
        <v>0</v>
      </c>
      <c r="T242" s="29" t="s">
        <v>29</v>
      </c>
      <c r="U242" s="36">
        <f>VLOOKUP(GPACIPatientList[[#This Row],[Jul-Sep]],QuarterlyStatus[],2,FALSE)</f>
        <v>0</v>
      </c>
      <c r="V242" s="37" t="s">
        <v>29</v>
      </c>
      <c r="W242" s="36">
        <f>VLOOKUP(GPACIPatientList[[#This Row],[Oct - Dec]],QuarterlyStatus[],2,FALSE)</f>
        <v>0</v>
      </c>
      <c r="X242" s="38" t="s">
        <v>29</v>
      </c>
      <c r="Y242" s="36">
        <f>VLOOKUP(GPACIPatientList[[#This Row],[Jan - Mar]],QuarterlyStatus[],2,FALSE)</f>
        <v>0</v>
      </c>
      <c r="Z242" s="37" t="s">
        <v>29</v>
      </c>
      <c r="AA242" s="39">
        <f>VLOOKUP(GPACIPatientList[[#This Row],[Apr - Jun]],QuarterlyStatus[],2,FALSE)</f>
        <v>0</v>
      </c>
    </row>
    <row r="243" spans="1:27" ht="24.95" customHeight="1">
      <c r="A243" s="26"/>
      <c r="B243" s="27"/>
      <c r="C243" s="28"/>
      <c r="D243" s="27"/>
      <c r="E243" s="26"/>
      <c r="F243" s="27"/>
      <c r="G243" s="26"/>
      <c r="H243" s="29" t="s">
        <v>43</v>
      </c>
      <c r="I243" s="30"/>
      <c r="J243" s="31" t="s">
        <v>43</v>
      </c>
      <c r="K243" s="31" t="s">
        <v>43</v>
      </c>
      <c r="L243" s="32"/>
      <c r="M243" s="33" t="str">
        <f>IF(ISBLANK(GPACIPatientList[[#This Row],[Assessment Start Period]]),"TBA",GPACIPatientList[[#This Row],[Assessment Start Period]]+364)</f>
        <v>TBA</v>
      </c>
      <c r="O243" s="34" t="s">
        <v>43</v>
      </c>
      <c r="P243" s="35" t="s">
        <v>43</v>
      </c>
      <c r="Q243" s="35" t="s">
        <v>43</v>
      </c>
      <c r="R243" s="35" t="s">
        <v>43</v>
      </c>
      <c r="S243" s="36">
        <f>SUM(VLOOKUP('Monitoring Sheet'!$O243,YesNo[],2,FALSE),VLOOKUP('Monitoring Sheet'!$P243,YesNo[],2,FALSE),VLOOKUP('Monitoring Sheet'!$Q243,YesNo[],2,FALSE),VLOOKUP('Monitoring Sheet'!$R243,YesNo[],2,FALSE))</f>
        <v>0</v>
      </c>
      <c r="T243" s="29" t="s">
        <v>29</v>
      </c>
      <c r="U243" s="36">
        <f>VLOOKUP(GPACIPatientList[[#This Row],[Jul-Sep]],QuarterlyStatus[],2,FALSE)</f>
        <v>0</v>
      </c>
      <c r="V243" s="37" t="s">
        <v>29</v>
      </c>
      <c r="W243" s="36">
        <f>VLOOKUP(GPACIPatientList[[#This Row],[Oct - Dec]],QuarterlyStatus[],2,FALSE)</f>
        <v>0</v>
      </c>
      <c r="X243" s="38" t="s">
        <v>29</v>
      </c>
      <c r="Y243" s="36">
        <f>VLOOKUP(GPACIPatientList[[#This Row],[Jan - Mar]],QuarterlyStatus[],2,FALSE)</f>
        <v>0</v>
      </c>
      <c r="Z243" s="37" t="s">
        <v>29</v>
      </c>
      <c r="AA243" s="39">
        <f>VLOOKUP(GPACIPatientList[[#This Row],[Apr - Jun]],QuarterlyStatus[],2,FALSE)</f>
        <v>0</v>
      </c>
    </row>
    <row r="244" spans="1:27" ht="24.95" customHeight="1">
      <c r="A244" s="26"/>
      <c r="B244" s="27"/>
      <c r="C244" s="28"/>
      <c r="D244" s="27"/>
      <c r="E244" s="26"/>
      <c r="F244" s="27"/>
      <c r="G244" s="26"/>
      <c r="H244" s="29" t="s">
        <v>43</v>
      </c>
      <c r="I244" s="30"/>
      <c r="J244" s="31" t="s">
        <v>43</v>
      </c>
      <c r="K244" s="31" t="s">
        <v>43</v>
      </c>
      <c r="L244" s="32"/>
      <c r="M244" s="33" t="str">
        <f>IF(ISBLANK(GPACIPatientList[[#This Row],[Assessment Start Period]]),"TBA",GPACIPatientList[[#This Row],[Assessment Start Period]]+364)</f>
        <v>TBA</v>
      </c>
      <c r="O244" s="34" t="s">
        <v>43</v>
      </c>
      <c r="P244" s="35" t="s">
        <v>43</v>
      </c>
      <c r="Q244" s="35" t="s">
        <v>43</v>
      </c>
      <c r="R244" s="35" t="s">
        <v>43</v>
      </c>
      <c r="S244" s="36">
        <f>SUM(VLOOKUP('Monitoring Sheet'!$O244,YesNo[],2,FALSE),VLOOKUP('Monitoring Sheet'!$P244,YesNo[],2,FALSE),VLOOKUP('Monitoring Sheet'!$Q244,YesNo[],2,FALSE),VLOOKUP('Monitoring Sheet'!$R244,YesNo[],2,FALSE))</f>
        <v>0</v>
      </c>
      <c r="T244" s="29" t="s">
        <v>29</v>
      </c>
      <c r="U244" s="36">
        <f>VLOOKUP(GPACIPatientList[[#This Row],[Jul-Sep]],QuarterlyStatus[],2,FALSE)</f>
        <v>0</v>
      </c>
      <c r="V244" s="37" t="s">
        <v>29</v>
      </c>
      <c r="W244" s="36">
        <f>VLOOKUP(GPACIPatientList[[#This Row],[Oct - Dec]],QuarterlyStatus[],2,FALSE)</f>
        <v>0</v>
      </c>
      <c r="X244" s="38" t="s">
        <v>29</v>
      </c>
      <c r="Y244" s="36">
        <f>VLOOKUP(GPACIPatientList[[#This Row],[Jan - Mar]],QuarterlyStatus[],2,FALSE)</f>
        <v>0</v>
      </c>
      <c r="Z244" s="37" t="s">
        <v>29</v>
      </c>
      <c r="AA244" s="39">
        <f>VLOOKUP(GPACIPatientList[[#This Row],[Apr - Jun]],QuarterlyStatus[],2,FALSE)</f>
        <v>0</v>
      </c>
    </row>
    <row r="245" spans="1:27" ht="24.95" customHeight="1">
      <c r="A245" s="26"/>
      <c r="B245" s="27"/>
      <c r="C245" s="28"/>
      <c r="D245" s="27"/>
      <c r="E245" s="26"/>
      <c r="F245" s="27"/>
      <c r="G245" s="26"/>
      <c r="H245" s="29" t="s">
        <v>43</v>
      </c>
      <c r="I245" s="30"/>
      <c r="J245" s="31" t="s">
        <v>43</v>
      </c>
      <c r="K245" s="31" t="s">
        <v>43</v>
      </c>
      <c r="L245" s="32"/>
      <c r="M245" s="33" t="str">
        <f>IF(ISBLANK(GPACIPatientList[[#This Row],[Assessment Start Period]]),"TBA",GPACIPatientList[[#This Row],[Assessment Start Period]]+364)</f>
        <v>TBA</v>
      </c>
      <c r="O245" s="34" t="s">
        <v>43</v>
      </c>
      <c r="P245" s="35" t="s">
        <v>43</v>
      </c>
      <c r="Q245" s="35" t="s">
        <v>43</v>
      </c>
      <c r="R245" s="35" t="s">
        <v>43</v>
      </c>
      <c r="S245" s="36">
        <f>SUM(VLOOKUP('Monitoring Sheet'!$O245,YesNo[],2,FALSE),VLOOKUP('Monitoring Sheet'!$P245,YesNo[],2,FALSE),VLOOKUP('Monitoring Sheet'!$Q245,YesNo[],2,FALSE),VLOOKUP('Monitoring Sheet'!$R245,YesNo[],2,FALSE))</f>
        <v>0</v>
      </c>
      <c r="T245" s="29" t="s">
        <v>29</v>
      </c>
      <c r="U245" s="36">
        <f>VLOOKUP(GPACIPatientList[[#This Row],[Jul-Sep]],QuarterlyStatus[],2,FALSE)</f>
        <v>0</v>
      </c>
      <c r="V245" s="37" t="s">
        <v>29</v>
      </c>
      <c r="W245" s="36">
        <f>VLOOKUP(GPACIPatientList[[#This Row],[Oct - Dec]],QuarterlyStatus[],2,FALSE)</f>
        <v>0</v>
      </c>
      <c r="X245" s="38" t="s">
        <v>29</v>
      </c>
      <c r="Y245" s="36">
        <f>VLOOKUP(GPACIPatientList[[#This Row],[Jan - Mar]],QuarterlyStatus[],2,FALSE)</f>
        <v>0</v>
      </c>
      <c r="Z245" s="37" t="s">
        <v>29</v>
      </c>
      <c r="AA245" s="39">
        <f>VLOOKUP(GPACIPatientList[[#This Row],[Apr - Jun]],QuarterlyStatus[],2,FALSE)</f>
        <v>0</v>
      </c>
    </row>
    <row r="246" spans="1:27" ht="24.95" customHeight="1">
      <c r="A246" s="26"/>
      <c r="B246" s="27"/>
      <c r="C246" s="28"/>
      <c r="D246" s="27"/>
      <c r="E246" s="26"/>
      <c r="F246" s="27"/>
      <c r="G246" s="26"/>
      <c r="H246" s="29" t="s">
        <v>43</v>
      </c>
      <c r="I246" s="30"/>
      <c r="J246" s="31" t="s">
        <v>43</v>
      </c>
      <c r="K246" s="31" t="s">
        <v>43</v>
      </c>
      <c r="L246" s="32"/>
      <c r="M246" s="33" t="str">
        <f>IF(ISBLANK(GPACIPatientList[[#This Row],[Assessment Start Period]]),"TBA",GPACIPatientList[[#This Row],[Assessment Start Period]]+364)</f>
        <v>TBA</v>
      </c>
      <c r="O246" s="34" t="s">
        <v>43</v>
      </c>
      <c r="P246" s="35" t="s">
        <v>43</v>
      </c>
      <c r="Q246" s="35" t="s">
        <v>43</v>
      </c>
      <c r="R246" s="35" t="s">
        <v>43</v>
      </c>
      <c r="S246" s="36">
        <f>SUM(VLOOKUP('Monitoring Sheet'!$O246,YesNo[],2,FALSE),VLOOKUP('Monitoring Sheet'!$P246,YesNo[],2,FALSE),VLOOKUP('Monitoring Sheet'!$Q246,YesNo[],2,FALSE),VLOOKUP('Monitoring Sheet'!$R246,YesNo[],2,FALSE))</f>
        <v>0</v>
      </c>
      <c r="T246" s="29" t="s">
        <v>29</v>
      </c>
      <c r="U246" s="36">
        <f>VLOOKUP(GPACIPatientList[[#This Row],[Jul-Sep]],QuarterlyStatus[],2,FALSE)</f>
        <v>0</v>
      </c>
      <c r="V246" s="37" t="s">
        <v>29</v>
      </c>
      <c r="W246" s="36">
        <f>VLOOKUP(GPACIPatientList[[#This Row],[Oct - Dec]],QuarterlyStatus[],2,FALSE)</f>
        <v>0</v>
      </c>
      <c r="X246" s="38" t="s">
        <v>29</v>
      </c>
      <c r="Y246" s="36">
        <f>VLOOKUP(GPACIPatientList[[#This Row],[Jan - Mar]],QuarterlyStatus[],2,FALSE)</f>
        <v>0</v>
      </c>
      <c r="Z246" s="37" t="s">
        <v>29</v>
      </c>
      <c r="AA246" s="39">
        <f>VLOOKUP(GPACIPatientList[[#This Row],[Apr - Jun]],QuarterlyStatus[],2,FALSE)</f>
        <v>0</v>
      </c>
    </row>
    <row r="247" spans="1:27" ht="24.95" customHeight="1">
      <c r="A247" s="26"/>
      <c r="B247" s="27"/>
      <c r="C247" s="28"/>
      <c r="D247" s="27"/>
      <c r="E247" s="26"/>
      <c r="F247" s="27"/>
      <c r="G247" s="26"/>
      <c r="H247" s="29" t="s">
        <v>43</v>
      </c>
      <c r="I247" s="30"/>
      <c r="J247" s="31" t="s">
        <v>43</v>
      </c>
      <c r="K247" s="31" t="s">
        <v>43</v>
      </c>
      <c r="L247" s="32"/>
      <c r="M247" s="33" t="str">
        <f>IF(ISBLANK(GPACIPatientList[[#This Row],[Assessment Start Period]]),"TBA",GPACIPatientList[[#This Row],[Assessment Start Period]]+364)</f>
        <v>TBA</v>
      </c>
      <c r="O247" s="34" t="s">
        <v>43</v>
      </c>
      <c r="P247" s="35" t="s">
        <v>43</v>
      </c>
      <c r="Q247" s="35" t="s">
        <v>43</v>
      </c>
      <c r="R247" s="35" t="s">
        <v>43</v>
      </c>
      <c r="S247" s="36">
        <f>SUM(VLOOKUP('Monitoring Sheet'!$O247,YesNo[],2,FALSE),VLOOKUP('Monitoring Sheet'!$P247,YesNo[],2,FALSE),VLOOKUP('Monitoring Sheet'!$Q247,YesNo[],2,FALSE),VLOOKUP('Monitoring Sheet'!$R247,YesNo[],2,FALSE))</f>
        <v>0</v>
      </c>
      <c r="T247" s="29" t="s">
        <v>29</v>
      </c>
      <c r="U247" s="36">
        <f>VLOOKUP(GPACIPatientList[[#This Row],[Jul-Sep]],QuarterlyStatus[],2,FALSE)</f>
        <v>0</v>
      </c>
      <c r="V247" s="37" t="s">
        <v>29</v>
      </c>
      <c r="W247" s="36">
        <f>VLOOKUP(GPACIPatientList[[#This Row],[Oct - Dec]],QuarterlyStatus[],2,FALSE)</f>
        <v>0</v>
      </c>
      <c r="X247" s="38" t="s">
        <v>29</v>
      </c>
      <c r="Y247" s="36">
        <f>VLOOKUP(GPACIPatientList[[#This Row],[Jan - Mar]],QuarterlyStatus[],2,FALSE)</f>
        <v>0</v>
      </c>
      <c r="Z247" s="37" t="s">
        <v>29</v>
      </c>
      <c r="AA247" s="39">
        <f>VLOOKUP(GPACIPatientList[[#This Row],[Apr - Jun]],QuarterlyStatus[],2,FALSE)</f>
        <v>0</v>
      </c>
    </row>
    <row r="248" spans="1:27" ht="24.95" customHeight="1">
      <c r="A248" s="26"/>
      <c r="B248" s="27"/>
      <c r="C248" s="28"/>
      <c r="D248" s="27"/>
      <c r="E248" s="26"/>
      <c r="F248" s="27"/>
      <c r="G248" s="26"/>
      <c r="H248" s="29" t="s">
        <v>43</v>
      </c>
      <c r="I248" s="30"/>
      <c r="J248" s="31" t="s">
        <v>43</v>
      </c>
      <c r="K248" s="31" t="s">
        <v>43</v>
      </c>
      <c r="L248" s="32"/>
      <c r="M248" s="33" t="str">
        <f>IF(ISBLANK(GPACIPatientList[[#This Row],[Assessment Start Period]]),"TBA",GPACIPatientList[[#This Row],[Assessment Start Period]]+364)</f>
        <v>TBA</v>
      </c>
      <c r="O248" s="34" t="s">
        <v>43</v>
      </c>
      <c r="P248" s="35" t="s">
        <v>43</v>
      </c>
      <c r="Q248" s="35" t="s">
        <v>43</v>
      </c>
      <c r="R248" s="35" t="s">
        <v>43</v>
      </c>
      <c r="S248" s="36">
        <f>SUM(VLOOKUP('Monitoring Sheet'!$O248,YesNo[],2,FALSE),VLOOKUP('Monitoring Sheet'!$P248,YesNo[],2,FALSE),VLOOKUP('Monitoring Sheet'!$Q248,YesNo[],2,FALSE),VLOOKUP('Monitoring Sheet'!$R248,YesNo[],2,FALSE))</f>
        <v>0</v>
      </c>
      <c r="T248" s="29" t="s">
        <v>29</v>
      </c>
      <c r="U248" s="36">
        <f>VLOOKUP(GPACIPatientList[[#This Row],[Jul-Sep]],QuarterlyStatus[],2,FALSE)</f>
        <v>0</v>
      </c>
      <c r="V248" s="37" t="s">
        <v>29</v>
      </c>
      <c r="W248" s="36">
        <f>VLOOKUP(GPACIPatientList[[#This Row],[Oct - Dec]],QuarterlyStatus[],2,FALSE)</f>
        <v>0</v>
      </c>
      <c r="X248" s="38" t="s">
        <v>29</v>
      </c>
      <c r="Y248" s="36">
        <f>VLOOKUP(GPACIPatientList[[#This Row],[Jan - Mar]],QuarterlyStatus[],2,FALSE)</f>
        <v>0</v>
      </c>
      <c r="Z248" s="37" t="s">
        <v>29</v>
      </c>
      <c r="AA248" s="39">
        <f>VLOOKUP(GPACIPatientList[[#This Row],[Apr - Jun]],QuarterlyStatus[],2,FALSE)</f>
        <v>0</v>
      </c>
    </row>
    <row r="249" spans="1:27" ht="24.95" customHeight="1">
      <c r="A249" s="26"/>
      <c r="B249" s="27"/>
      <c r="C249" s="28"/>
      <c r="D249" s="27"/>
      <c r="E249" s="26"/>
      <c r="F249" s="27"/>
      <c r="G249" s="26"/>
      <c r="H249" s="29" t="s">
        <v>43</v>
      </c>
      <c r="I249" s="30"/>
      <c r="J249" s="31" t="s">
        <v>43</v>
      </c>
      <c r="K249" s="31" t="s">
        <v>43</v>
      </c>
      <c r="L249" s="32"/>
      <c r="M249" s="33" t="str">
        <f>IF(ISBLANK(GPACIPatientList[[#This Row],[Assessment Start Period]]),"TBA",GPACIPatientList[[#This Row],[Assessment Start Period]]+364)</f>
        <v>TBA</v>
      </c>
      <c r="O249" s="34" t="s">
        <v>43</v>
      </c>
      <c r="P249" s="35" t="s">
        <v>43</v>
      </c>
      <c r="Q249" s="35" t="s">
        <v>43</v>
      </c>
      <c r="R249" s="35" t="s">
        <v>43</v>
      </c>
      <c r="S249" s="36">
        <f>SUM(VLOOKUP('Monitoring Sheet'!$O249,YesNo[],2,FALSE),VLOOKUP('Monitoring Sheet'!$P249,YesNo[],2,FALSE),VLOOKUP('Monitoring Sheet'!$Q249,YesNo[],2,FALSE),VLOOKUP('Monitoring Sheet'!$R249,YesNo[],2,FALSE))</f>
        <v>0</v>
      </c>
      <c r="T249" s="29" t="s">
        <v>29</v>
      </c>
      <c r="U249" s="36">
        <f>VLOOKUP(GPACIPatientList[[#This Row],[Jul-Sep]],QuarterlyStatus[],2,FALSE)</f>
        <v>0</v>
      </c>
      <c r="V249" s="37" t="s">
        <v>29</v>
      </c>
      <c r="W249" s="36">
        <f>VLOOKUP(GPACIPatientList[[#This Row],[Oct - Dec]],QuarterlyStatus[],2,FALSE)</f>
        <v>0</v>
      </c>
      <c r="X249" s="38" t="s">
        <v>29</v>
      </c>
      <c r="Y249" s="36">
        <f>VLOOKUP(GPACIPatientList[[#This Row],[Jan - Mar]],QuarterlyStatus[],2,FALSE)</f>
        <v>0</v>
      </c>
      <c r="Z249" s="37" t="s">
        <v>29</v>
      </c>
      <c r="AA249" s="39">
        <f>VLOOKUP(GPACIPatientList[[#This Row],[Apr - Jun]],QuarterlyStatus[],2,FALSE)</f>
        <v>0</v>
      </c>
    </row>
    <row r="250" spans="1:27" ht="24.95" customHeight="1">
      <c r="A250" s="26"/>
      <c r="B250" s="27"/>
      <c r="C250" s="28"/>
      <c r="D250" s="27"/>
      <c r="E250" s="26"/>
      <c r="F250" s="27"/>
      <c r="G250" s="26"/>
      <c r="H250" s="29" t="s">
        <v>43</v>
      </c>
      <c r="I250" s="30"/>
      <c r="J250" s="31" t="s">
        <v>43</v>
      </c>
      <c r="K250" s="31" t="s">
        <v>43</v>
      </c>
      <c r="L250" s="32"/>
      <c r="M250" s="33" t="str">
        <f>IF(ISBLANK(GPACIPatientList[[#This Row],[Assessment Start Period]]),"TBA",GPACIPatientList[[#This Row],[Assessment Start Period]]+364)</f>
        <v>TBA</v>
      </c>
      <c r="O250" s="34" t="s">
        <v>43</v>
      </c>
      <c r="P250" s="35" t="s">
        <v>43</v>
      </c>
      <c r="Q250" s="35" t="s">
        <v>43</v>
      </c>
      <c r="R250" s="35" t="s">
        <v>43</v>
      </c>
      <c r="S250" s="36">
        <f>SUM(VLOOKUP('Monitoring Sheet'!$O250,YesNo[],2,FALSE),VLOOKUP('Monitoring Sheet'!$P250,YesNo[],2,FALSE),VLOOKUP('Monitoring Sheet'!$Q250,YesNo[],2,FALSE),VLOOKUP('Monitoring Sheet'!$R250,YesNo[],2,FALSE))</f>
        <v>0</v>
      </c>
      <c r="T250" s="29" t="s">
        <v>29</v>
      </c>
      <c r="U250" s="36">
        <f>VLOOKUP(GPACIPatientList[[#This Row],[Jul-Sep]],QuarterlyStatus[],2,FALSE)</f>
        <v>0</v>
      </c>
      <c r="V250" s="37" t="s">
        <v>29</v>
      </c>
      <c r="W250" s="36">
        <f>VLOOKUP(GPACIPatientList[[#This Row],[Oct - Dec]],QuarterlyStatus[],2,FALSE)</f>
        <v>0</v>
      </c>
      <c r="X250" s="38" t="s">
        <v>29</v>
      </c>
      <c r="Y250" s="36">
        <f>VLOOKUP(GPACIPatientList[[#This Row],[Jan - Mar]],QuarterlyStatus[],2,FALSE)</f>
        <v>0</v>
      </c>
      <c r="Z250" s="37" t="s">
        <v>29</v>
      </c>
      <c r="AA250" s="39">
        <f>VLOOKUP(GPACIPatientList[[#This Row],[Apr - Jun]],QuarterlyStatus[],2,FALSE)</f>
        <v>0</v>
      </c>
    </row>
    <row r="251" spans="1:27" ht="24.95" customHeight="1">
      <c r="A251" s="26"/>
      <c r="B251" s="27"/>
      <c r="C251" s="28"/>
      <c r="D251" s="27"/>
      <c r="E251" s="26"/>
      <c r="F251" s="27"/>
      <c r="G251" s="26"/>
      <c r="H251" s="29" t="s">
        <v>43</v>
      </c>
      <c r="I251" s="30"/>
      <c r="J251" s="31" t="s">
        <v>43</v>
      </c>
      <c r="K251" s="31" t="s">
        <v>43</v>
      </c>
      <c r="L251" s="32"/>
      <c r="M251" s="33" t="str">
        <f>IF(ISBLANK(GPACIPatientList[[#This Row],[Assessment Start Period]]),"TBA",GPACIPatientList[[#This Row],[Assessment Start Period]]+364)</f>
        <v>TBA</v>
      </c>
      <c r="O251" s="34" t="s">
        <v>43</v>
      </c>
      <c r="P251" s="35" t="s">
        <v>43</v>
      </c>
      <c r="Q251" s="35" t="s">
        <v>43</v>
      </c>
      <c r="R251" s="35" t="s">
        <v>43</v>
      </c>
      <c r="S251" s="36">
        <f>SUM(VLOOKUP('Monitoring Sheet'!$O251,YesNo[],2,FALSE),VLOOKUP('Monitoring Sheet'!$P251,YesNo[],2,FALSE),VLOOKUP('Monitoring Sheet'!$Q251,YesNo[],2,FALSE),VLOOKUP('Monitoring Sheet'!$R251,YesNo[],2,FALSE))</f>
        <v>0</v>
      </c>
      <c r="T251" s="29" t="s">
        <v>29</v>
      </c>
      <c r="U251" s="36">
        <f>VLOOKUP(GPACIPatientList[[#This Row],[Jul-Sep]],QuarterlyStatus[],2,FALSE)</f>
        <v>0</v>
      </c>
      <c r="V251" s="37" t="s">
        <v>29</v>
      </c>
      <c r="W251" s="36">
        <f>VLOOKUP(GPACIPatientList[[#This Row],[Oct - Dec]],QuarterlyStatus[],2,FALSE)</f>
        <v>0</v>
      </c>
      <c r="X251" s="38" t="s">
        <v>29</v>
      </c>
      <c r="Y251" s="36">
        <f>VLOOKUP(GPACIPatientList[[#This Row],[Jan - Mar]],QuarterlyStatus[],2,FALSE)</f>
        <v>0</v>
      </c>
      <c r="Z251" s="37" t="s">
        <v>29</v>
      </c>
      <c r="AA251" s="39">
        <f>VLOOKUP(GPACIPatientList[[#This Row],[Apr - Jun]],QuarterlyStatus[],2,FALSE)</f>
        <v>0</v>
      </c>
    </row>
    <row r="252" spans="1:27" ht="24.95" customHeight="1">
      <c r="A252" s="26"/>
      <c r="B252" s="27"/>
      <c r="C252" s="28"/>
      <c r="D252" s="27"/>
      <c r="E252" s="26"/>
      <c r="F252" s="27"/>
      <c r="G252" s="26"/>
      <c r="H252" s="29" t="s">
        <v>43</v>
      </c>
      <c r="I252" s="30"/>
      <c r="J252" s="31" t="s">
        <v>43</v>
      </c>
      <c r="K252" s="31" t="s">
        <v>43</v>
      </c>
      <c r="L252" s="32"/>
      <c r="M252" s="33" t="str">
        <f>IF(ISBLANK(GPACIPatientList[[#This Row],[Assessment Start Period]]),"TBA",GPACIPatientList[[#This Row],[Assessment Start Period]]+364)</f>
        <v>TBA</v>
      </c>
      <c r="O252" s="34" t="s">
        <v>43</v>
      </c>
      <c r="P252" s="35" t="s">
        <v>43</v>
      </c>
      <c r="Q252" s="35" t="s">
        <v>43</v>
      </c>
      <c r="R252" s="35" t="s">
        <v>43</v>
      </c>
      <c r="S252" s="36">
        <f>SUM(VLOOKUP('Monitoring Sheet'!$O252,YesNo[],2,FALSE),VLOOKUP('Monitoring Sheet'!$P252,YesNo[],2,FALSE),VLOOKUP('Monitoring Sheet'!$Q252,YesNo[],2,FALSE),VLOOKUP('Monitoring Sheet'!$R252,YesNo[],2,FALSE))</f>
        <v>0</v>
      </c>
      <c r="T252" s="29" t="s">
        <v>29</v>
      </c>
      <c r="U252" s="36">
        <f>VLOOKUP(GPACIPatientList[[#This Row],[Jul-Sep]],QuarterlyStatus[],2,FALSE)</f>
        <v>0</v>
      </c>
      <c r="V252" s="37" t="s">
        <v>29</v>
      </c>
      <c r="W252" s="36">
        <f>VLOOKUP(GPACIPatientList[[#This Row],[Oct - Dec]],QuarterlyStatus[],2,FALSE)</f>
        <v>0</v>
      </c>
      <c r="X252" s="38" t="s">
        <v>29</v>
      </c>
      <c r="Y252" s="36">
        <f>VLOOKUP(GPACIPatientList[[#This Row],[Jan - Mar]],QuarterlyStatus[],2,FALSE)</f>
        <v>0</v>
      </c>
      <c r="Z252" s="37" t="s">
        <v>29</v>
      </c>
      <c r="AA252" s="39">
        <f>VLOOKUP(GPACIPatientList[[#This Row],[Apr - Jun]],QuarterlyStatus[],2,FALSE)</f>
        <v>0</v>
      </c>
    </row>
    <row r="253" spans="1:27" ht="24.95" customHeight="1">
      <c r="A253" s="26"/>
      <c r="B253" s="27"/>
      <c r="C253" s="28"/>
      <c r="D253" s="27"/>
      <c r="E253" s="26"/>
      <c r="F253" s="27"/>
      <c r="G253" s="26"/>
      <c r="H253" s="29" t="s">
        <v>43</v>
      </c>
      <c r="I253" s="30"/>
      <c r="J253" s="31" t="s">
        <v>43</v>
      </c>
      <c r="K253" s="31" t="s">
        <v>43</v>
      </c>
      <c r="L253" s="32"/>
      <c r="M253" s="33" t="str">
        <f>IF(ISBLANK(GPACIPatientList[[#This Row],[Assessment Start Period]]),"TBA",GPACIPatientList[[#This Row],[Assessment Start Period]]+364)</f>
        <v>TBA</v>
      </c>
      <c r="O253" s="34" t="s">
        <v>43</v>
      </c>
      <c r="P253" s="35" t="s">
        <v>43</v>
      </c>
      <c r="Q253" s="35" t="s">
        <v>43</v>
      </c>
      <c r="R253" s="35" t="s">
        <v>43</v>
      </c>
      <c r="S253" s="36">
        <f>SUM(VLOOKUP('Monitoring Sheet'!$O253,YesNo[],2,FALSE),VLOOKUP('Monitoring Sheet'!$P253,YesNo[],2,FALSE),VLOOKUP('Monitoring Sheet'!$Q253,YesNo[],2,FALSE),VLOOKUP('Monitoring Sheet'!$R253,YesNo[],2,FALSE))</f>
        <v>0</v>
      </c>
      <c r="T253" s="29" t="s">
        <v>29</v>
      </c>
      <c r="U253" s="36">
        <f>VLOOKUP(GPACIPatientList[[#This Row],[Jul-Sep]],QuarterlyStatus[],2,FALSE)</f>
        <v>0</v>
      </c>
      <c r="V253" s="37" t="s">
        <v>29</v>
      </c>
      <c r="W253" s="36">
        <f>VLOOKUP(GPACIPatientList[[#This Row],[Oct - Dec]],QuarterlyStatus[],2,FALSE)</f>
        <v>0</v>
      </c>
      <c r="X253" s="38" t="s">
        <v>29</v>
      </c>
      <c r="Y253" s="36">
        <f>VLOOKUP(GPACIPatientList[[#This Row],[Jan - Mar]],QuarterlyStatus[],2,FALSE)</f>
        <v>0</v>
      </c>
      <c r="Z253" s="37" t="s">
        <v>29</v>
      </c>
      <c r="AA253" s="39">
        <f>VLOOKUP(GPACIPatientList[[#This Row],[Apr - Jun]],QuarterlyStatus[],2,FALSE)</f>
        <v>0</v>
      </c>
    </row>
    <row r="254" spans="1:27" ht="24.95" customHeight="1">
      <c r="A254" s="26"/>
      <c r="B254" s="27"/>
      <c r="C254" s="28"/>
      <c r="D254" s="27"/>
      <c r="E254" s="26"/>
      <c r="F254" s="27"/>
      <c r="G254" s="26"/>
      <c r="H254" s="29" t="s">
        <v>43</v>
      </c>
      <c r="I254" s="30"/>
      <c r="J254" s="31" t="s">
        <v>43</v>
      </c>
      <c r="K254" s="31" t="s">
        <v>43</v>
      </c>
      <c r="L254" s="32"/>
      <c r="M254" s="33" t="str">
        <f>IF(ISBLANK(GPACIPatientList[[#This Row],[Assessment Start Period]]),"TBA",GPACIPatientList[[#This Row],[Assessment Start Period]]+364)</f>
        <v>TBA</v>
      </c>
      <c r="O254" s="34" t="s">
        <v>43</v>
      </c>
      <c r="P254" s="35" t="s">
        <v>43</v>
      </c>
      <c r="Q254" s="35" t="s">
        <v>43</v>
      </c>
      <c r="R254" s="35" t="s">
        <v>43</v>
      </c>
      <c r="S254" s="36">
        <f>SUM(VLOOKUP('Monitoring Sheet'!$O254,YesNo[],2,FALSE),VLOOKUP('Monitoring Sheet'!$P254,YesNo[],2,FALSE),VLOOKUP('Monitoring Sheet'!$Q254,YesNo[],2,FALSE),VLOOKUP('Monitoring Sheet'!$R254,YesNo[],2,FALSE))</f>
        <v>0</v>
      </c>
      <c r="T254" s="29" t="s">
        <v>29</v>
      </c>
      <c r="U254" s="36">
        <f>VLOOKUP(GPACIPatientList[[#This Row],[Jul-Sep]],QuarterlyStatus[],2,FALSE)</f>
        <v>0</v>
      </c>
      <c r="V254" s="37" t="s">
        <v>29</v>
      </c>
      <c r="W254" s="36">
        <f>VLOOKUP(GPACIPatientList[[#This Row],[Oct - Dec]],QuarterlyStatus[],2,FALSE)</f>
        <v>0</v>
      </c>
      <c r="X254" s="38" t="s">
        <v>29</v>
      </c>
      <c r="Y254" s="36">
        <f>VLOOKUP(GPACIPatientList[[#This Row],[Jan - Mar]],QuarterlyStatus[],2,FALSE)</f>
        <v>0</v>
      </c>
      <c r="Z254" s="37" t="s">
        <v>29</v>
      </c>
      <c r="AA254" s="39">
        <f>VLOOKUP(GPACIPatientList[[#This Row],[Apr - Jun]],QuarterlyStatus[],2,FALSE)</f>
        <v>0</v>
      </c>
    </row>
    <row r="255" spans="1:27" ht="24.95" customHeight="1">
      <c r="A255" s="26"/>
      <c r="B255" s="27"/>
      <c r="C255" s="28"/>
      <c r="D255" s="27"/>
      <c r="E255" s="26"/>
      <c r="F255" s="27"/>
      <c r="G255" s="26"/>
      <c r="H255" s="29" t="s">
        <v>43</v>
      </c>
      <c r="I255" s="30"/>
      <c r="J255" s="31" t="s">
        <v>43</v>
      </c>
      <c r="K255" s="31" t="s">
        <v>43</v>
      </c>
      <c r="L255" s="32"/>
      <c r="M255" s="33" t="str">
        <f>IF(ISBLANK(GPACIPatientList[[#This Row],[Assessment Start Period]]),"TBA",GPACIPatientList[[#This Row],[Assessment Start Period]]+364)</f>
        <v>TBA</v>
      </c>
      <c r="O255" s="34" t="s">
        <v>43</v>
      </c>
      <c r="P255" s="35" t="s">
        <v>43</v>
      </c>
      <c r="Q255" s="35" t="s">
        <v>43</v>
      </c>
      <c r="R255" s="35" t="s">
        <v>43</v>
      </c>
      <c r="S255" s="36">
        <f>SUM(VLOOKUP('Monitoring Sheet'!$O255,YesNo[],2,FALSE),VLOOKUP('Monitoring Sheet'!$P255,YesNo[],2,FALSE),VLOOKUP('Monitoring Sheet'!$Q255,YesNo[],2,FALSE),VLOOKUP('Monitoring Sheet'!$R255,YesNo[],2,FALSE))</f>
        <v>0</v>
      </c>
      <c r="T255" s="29" t="s">
        <v>29</v>
      </c>
      <c r="U255" s="36">
        <f>VLOOKUP(GPACIPatientList[[#This Row],[Jul-Sep]],QuarterlyStatus[],2,FALSE)</f>
        <v>0</v>
      </c>
      <c r="V255" s="37" t="s">
        <v>29</v>
      </c>
      <c r="W255" s="36">
        <f>VLOOKUP(GPACIPatientList[[#This Row],[Oct - Dec]],QuarterlyStatus[],2,FALSE)</f>
        <v>0</v>
      </c>
      <c r="X255" s="38" t="s">
        <v>29</v>
      </c>
      <c r="Y255" s="36">
        <f>VLOOKUP(GPACIPatientList[[#This Row],[Jan - Mar]],QuarterlyStatus[],2,FALSE)</f>
        <v>0</v>
      </c>
      <c r="Z255" s="37" t="s">
        <v>29</v>
      </c>
      <c r="AA255" s="39">
        <f>VLOOKUP(GPACIPatientList[[#This Row],[Apr - Jun]],QuarterlyStatus[],2,FALSE)</f>
        <v>0</v>
      </c>
    </row>
    <row r="256" spans="1:27" ht="24.95" customHeight="1">
      <c r="A256" s="26"/>
      <c r="B256" s="27"/>
      <c r="C256" s="28"/>
      <c r="D256" s="27"/>
      <c r="E256" s="26"/>
      <c r="F256" s="27"/>
      <c r="G256" s="26"/>
      <c r="H256" s="29" t="s">
        <v>43</v>
      </c>
      <c r="I256" s="30"/>
      <c r="J256" s="31" t="s">
        <v>43</v>
      </c>
      <c r="K256" s="31" t="s">
        <v>43</v>
      </c>
      <c r="L256" s="32"/>
      <c r="M256" s="33" t="str">
        <f>IF(ISBLANK(GPACIPatientList[[#This Row],[Assessment Start Period]]),"TBA",GPACIPatientList[[#This Row],[Assessment Start Period]]+364)</f>
        <v>TBA</v>
      </c>
      <c r="O256" s="34" t="s">
        <v>43</v>
      </c>
      <c r="P256" s="35" t="s">
        <v>43</v>
      </c>
      <c r="Q256" s="35" t="s">
        <v>43</v>
      </c>
      <c r="R256" s="35" t="s">
        <v>43</v>
      </c>
      <c r="S256" s="36">
        <f>SUM(VLOOKUP('Monitoring Sheet'!$O256,YesNo[],2,FALSE),VLOOKUP('Monitoring Sheet'!$P256,YesNo[],2,FALSE),VLOOKUP('Monitoring Sheet'!$Q256,YesNo[],2,FALSE),VLOOKUP('Monitoring Sheet'!$R256,YesNo[],2,FALSE))</f>
        <v>0</v>
      </c>
      <c r="T256" s="29" t="s">
        <v>29</v>
      </c>
      <c r="U256" s="36">
        <f>VLOOKUP(GPACIPatientList[[#This Row],[Jul-Sep]],QuarterlyStatus[],2,FALSE)</f>
        <v>0</v>
      </c>
      <c r="V256" s="37" t="s">
        <v>29</v>
      </c>
      <c r="W256" s="36">
        <f>VLOOKUP(GPACIPatientList[[#This Row],[Oct - Dec]],QuarterlyStatus[],2,FALSE)</f>
        <v>0</v>
      </c>
      <c r="X256" s="38" t="s">
        <v>29</v>
      </c>
      <c r="Y256" s="36">
        <f>VLOOKUP(GPACIPatientList[[#This Row],[Jan - Mar]],QuarterlyStatus[],2,FALSE)</f>
        <v>0</v>
      </c>
      <c r="Z256" s="37" t="s">
        <v>29</v>
      </c>
      <c r="AA256" s="39">
        <f>VLOOKUP(GPACIPatientList[[#This Row],[Apr - Jun]],QuarterlyStatus[],2,FALSE)</f>
        <v>0</v>
      </c>
    </row>
    <row r="257" spans="1:27" ht="24.95" customHeight="1">
      <c r="A257" s="26"/>
      <c r="B257" s="27"/>
      <c r="C257" s="28"/>
      <c r="D257" s="27"/>
      <c r="E257" s="26"/>
      <c r="F257" s="27"/>
      <c r="G257" s="26"/>
      <c r="H257" s="29" t="s">
        <v>43</v>
      </c>
      <c r="I257" s="30"/>
      <c r="J257" s="31" t="s">
        <v>43</v>
      </c>
      <c r="K257" s="31" t="s">
        <v>43</v>
      </c>
      <c r="L257" s="32"/>
      <c r="M257" s="33" t="str">
        <f>IF(ISBLANK(GPACIPatientList[[#This Row],[Assessment Start Period]]),"TBA",GPACIPatientList[[#This Row],[Assessment Start Period]]+364)</f>
        <v>TBA</v>
      </c>
      <c r="O257" s="34" t="s">
        <v>43</v>
      </c>
      <c r="P257" s="35" t="s">
        <v>43</v>
      </c>
      <c r="Q257" s="35" t="s">
        <v>43</v>
      </c>
      <c r="R257" s="35" t="s">
        <v>43</v>
      </c>
      <c r="S257" s="36">
        <f>SUM(VLOOKUP('Monitoring Sheet'!$O257,YesNo[],2,FALSE),VLOOKUP('Monitoring Sheet'!$P257,YesNo[],2,FALSE),VLOOKUP('Monitoring Sheet'!$Q257,YesNo[],2,FALSE),VLOOKUP('Monitoring Sheet'!$R257,YesNo[],2,FALSE))</f>
        <v>0</v>
      </c>
      <c r="T257" s="29" t="s">
        <v>29</v>
      </c>
      <c r="U257" s="36">
        <f>VLOOKUP(GPACIPatientList[[#This Row],[Jul-Sep]],QuarterlyStatus[],2,FALSE)</f>
        <v>0</v>
      </c>
      <c r="V257" s="37" t="s">
        <v>29</v>
      </c>
      <c r="W257" s="36">
        <f>VLOOKUP(GPACIPatientList[[#This Row],[Oct - Dec]],QuarterlyStatus[],2,FALSE)</f>
        <v>0</v>
      </c>
      <c r="X257" s="38" t="s">
        <v>29</v>
      </c>
      <c r="Y257" s="36">
        <f>VLOOKUP(GPACIPatientList[[#This Row],[Jan - Mar]],QuarterlyStatus[],2,FALSE)</f>
        <v>0</v>
      </c>
      <c r="Z257" s="37" t="s">
        <v>29</v>
      </c>
      <c r="AA257" s="39">
        <f>VLOOKUP(GPACIPatientList[[#This Row],[Apr - Jun]],QuarterlyStatus[],2,FALSE)</f>
        <v>0</v>
      </c>
    </row>
    <row r="258" spans="1:27" ht="24.95" customHeight="1">
      <c r="A258" s="26"/>
      <c r="B258" s="27"/>
      <c r="C258" s="28"/>
      <c r="D258" s="27"/>
      <c r="E258" s="26"/>
      <c r="F258" s="27"/>
      <c r="G258" s="26"/>
      <c r="H258" s="29" t="s">
        <v>43</v>
      </c>
      <c r="I258" s="30"/>
      <c r="J258" s="31" t="s">
        <v>43</v>
      </c>
      <c r="K258" s="31" t="s">
        <v>43</v>
      </c>
      <c r="L258" s="32"/>
      <c r="M258" s="33" t="str">
        <f>IF(ISBLANK(GPACIPatientList[[#This Row],[Assessment Start Period]]),"TBA",GPACIPatientList[[#This Row],[Assessment Start Period]]+364)</f>
        <v>TBA</v>
      </c>
      <c r="O258" s="34" t="s">
        <v>43</v>
      </c>
      <c r="P258" s="35" t="s">
        <v>43</v>
      </c>
      <c r="Q258" s="35" t="s">
        <v>43</v>
      </c>
      <c r="R258" s="35" t="s">
        <v>43</v>
      </c>
      <c r="S258" s="36">
        <f>SUM(VLOOKUP('Monitoring Sheet'!$O258,YesNo[],2,FALSE),VLOOKUP('Monitoring Sheet'!$P258,YesNo[],2,FALSE),VLOOKUP('Monitoring Sheet'!$Q258,YesNo[],2,FALSE),VLOOKUP('Monitoring Sheet'!$R258,YesNo[],2,FALSE))</f>
        <v>0</v>
      </c>
      <c r="T258" s="29" t="s">
        <v>29</v>
      </c>
      <c r="U258" s="36">
        <f>VLOOKUP(GPACIPatientList[[#This Row],[Jul-Sep]],QuarterlyStatus[],2,FALSE)</f>
        <v>0</v>
      </c>
      <c r="V258" s="37" t="s">
        <v>29</v>
      </c>
      <c r="W258" s="36">
        <f>VLOOKUP(GPACIPatientList[[#This Row],[Oct - Dec]],QuarterlyStatus[],2,FALSE)</f>
        <v>0</v>
      </c>
      <c r="X258" s="38" t="s">
        <v>29</v>
      </c>
      <c r="Y258" s="36">
        <f>VLOOKUP(GPACIPatientList[[#This Row],[Jan - Mar]],QuarterlyStatus[],2,FALSE)</f>
        <v>0</v>
      </c>
      <c r="Z258" s="37" t="s">
        <v>29</v>
      </c>
      <c r="AA258" s="39">
        <f>VLOOKUP(GPACIPatientList[[#This Row],[Apr - Jun]],QuarterlyStatus[],2,FALSE)</f>
        <v>0</v>
      </c>
    </row>
    <row r="259" spans="1:27" ht="24.95" customHeight="1">
      <c r="A259" s="26"/>
      <c r="B259" s="27"/>
      <c r="C259" s="28"/>
      <c r="D259" s="27"/>
      <c r="E259" s="26"/>
      <c r="F259" s="27"/>
      <c r="G259" s="26"/>
      <c r="H259" s="29" t="s">
        <v>43</v>
      </c>
      <c r="I259" s="30"/>
      <c r="J259" s="31" t="s">
        <v>43</v>
      </c>
      <c r="K259" s="31" t="s">
        <v>43</v>
      </c>
      <c r="L259" s="32"/>
      <c r="M259" s="33" t="str">
        <f>IF(ISBLANK(GPACIPatientList[[#This Row],[Assessment Start Period]]),"TBA",GPACIPatientList[[#This Row],[Assessment Start Period]]+364)</f>
        <v>TBA</v>
      </c>
      <c r="O259" s="34" t="s">
        <v>43</v>
      </c>
      <c r="P259" s="35" t="s">
        <v>43</v>
      </c>
      <c r="Q259" s="35" t="s">
        <v>43</v>
      </c>
      <c r="R259" s="35" t="s">
        <v>43</v>
      </c>
      <c r="S259" s="36">
        <f>SUM(VLOOKUP('Monitoring Sheet'!$O259,YesNo[],2,FALSE),VLOOKUP('Monitoring Sheet'!$P259,YesNo[],2,FALSE),VLOOKUP('Monitoring Sheet'!$Q259,YesNo[],2,FALSE),VLOOKUP('Monitoring Sheet'!$R259,YesNo[],2,FALSE))</f>
        <v>0</v>
      </c>
      <c r="T259" s="29" t="s">
        <v>29</v>
      </c>
      <c r="U259" s="36">
        <f>VLOOKUP(GPACIPatientList[[#This Row],[Jul-Sep]],QuarterlyStatus[],2,FALSE)</f>
        <v>0</v>
      </c>
      <c r="V259" s="37" t="s">
        <v>29</v>
      </c>
      <c r="W259" s="36">
        <f>VLOOKUP(GPACIPatientList[[#This Row],[Oct - Dec]],QuarterlyStatus[],2,FALSE)</f>
        <v>0</v>
      </c>
      <c r="X259" s="38" t="s">
        <v>29</v>
      </c>
      <c r="Y259" s="36">
        <f>VLOOKUP(GPACIPatientList[[#This Row],[Jan - Mar]],QuarterlyStatus[],2,FALSE)</f>
        <v>0</v>
      </c>
      <c r="Z259" s="37" t="s">
        <v>29</v>
      </c>
      <c r="AA259" s="39">
        <f>VLOOKUP(GPACIPatientList[[#This Row],[Apr - Jun]],QuarterlyStatus[],2,FALSE)</f>
        <v>0</v>
      </c>
    </row>
    <row r="260" spans="1:27" ht="24.95" customHeight="1">
      <c r="A260" s="26"/>
      <c r="B260" s="27"/>
      <c r="C260" s="28"/>
      <c r="D260" s="27"/>
      <c r="E260" s="26"/>
      <c r="F260" s="27"/>
      <c r="G260" s="26"/>
      <c r="H260" s="29" t="s">
        <v>43</v>
      </c>
      <c r="I260" s="30"/>
      <c r="J260" s="31" t="s">
        <v>43</v>
      </c>
      <c r="K260" s="31" t="s">
        <v>43</v>
      </c>
      <c r="L260" s="32"/>
      <c r="M260" s="33" t="str">
        <f>IF(ISBLANK(GPACIPatientList[[#This Row],[Assessment Start Period]]),"TBA",GPACIPatientList[[#This Row],[Assessment Start Period]]+364)</f>
        <v>TBA</v>
      </c>
      <c r="O260" s="34" t="s">
        <v>43</v>
      </c>
      <c r="P260" s="35" t="s">
        <v>43</v>
      </c>
      <c r="Q260" s="35" t="s">
        <v>43</v>
      </c>
      <c r="R260" s="35" t="s">
        <v>43</v>
      </c>
      <c r="S260" s="36">
        <f>SUM(VLOOKUP('Monitoring Sheet'!$O260,YesNo[],2,FALSE),VLOOKUP('Monitoring Sheet'!$P260,YesNo[],2,FALSE),VLOOKUP('Monitoring Sheet'!$Q260,YesNo[],2,FALSE),VLOOKUP('Monitoring Sheet'!$R260,YesNo[],2,FALSE))</f>
        <v>0</v>
      </c>
      <c r="T260" s="29" t="s">
        <v>29</v>
      </c>
      <c r="U260" s="36">
        <f>VLOOKUP(GPACIPatientList[[#This Row],[Jul-Sep]],QuarterlyStatus[],2,FALSE)</f>
        <v>0</v>
      </c>
      <c r="V260" s="37" t="s">
        <v>29</v>
      </c>
      <c r="W260" s="36">
        <f>VLOOKUP(GPACIPatientList[[#This Row],[Oct - Dec]],QuarterlyStatus[],2,FALSE)</f>
        <v>0</v>
      </c>
      <c r="X260" s="38" t="s">
        <v>29</v>
      </c>
      <c r="Y260" s="36">
        <f>VLOOKUP(GPACIPatientList[[#This Row],[Jan - Mar]],QuarterlyStatus[],2,FALSE)</f>
        <v>0</v>
      </c>
      <c r="Z260" s="37" t="s">
        <v>29</v>
      </c>
      <c r="AA260" s="39">
        <f>VLOOKUP(GPACIPatientList[[#This Row],[Apr - Jun]],QuarterlyStatus[],2,FALSE)</f>
        <v>0</v>
      </c>
    </row>
    <row r="261" spans="1:27" ht="24.95" customHeight="1">
      <c r="A261" s="26"/>
      <c r="B261" s="27"/>
      <c r="C261" s="28"/>
      <c r="D261" s="27"/>
      <c r="E261" s="26"/>
      <c r="F261" s="27"/>
      <c r="G261" s="26"/>
      <c r="H261" s="29" t="s">
        <v>43</v>
      </c>
      <c r="I261" s="30"/>
      <c r="J261" s="31" t="s">
        <v>43</v>
      </c>
      <c r="K261" s="31" t="s">
        <v>43</v>
      </c>
      <c r="L261" s="32"/>
      <c r="M261" s="33" t="str">
        <f>IF(ISBLANK(GPACIPatientList[[#This Row],[Assessment Start Period]]),"TBA",GPACIPatientList[[#This Row],[Assessment Start Period]]+364)</f>
        <v>TBA</v>
      </c>
      <c r="O261" s="34" t="s">
        <v>43</v>
      </c>
      <c r="P261" s="35" t="s">
        <v>43</v>
      </c>
      <c r="Q261" s="35" t="s">
        <v>43</v>
      </c>
      <c r="R261" s="35" t="s">
        <v>43</v>
      </c>
      <c r="S261" s="36">
        <f>SUM(VLOOKUP('Monitoring Sheet'!$O261,YesNo[],2,FALSE),VLOOKUP('Monitoring Sheet'!$P261,YesNo[],2,FALSE),VLOOKUP('Monitoring Sheet'!$Q261,YesNo[],2,FALSE),VLOOKUP('Monitoring Sheet'!$R261,YesNo[],2,FALSE))</f>
        <v>0</v>
      </c>
      <c r="T261" s="29" t="s">
        <v>29</v>
      </c>
      <c r="U261" s="36">
        <f>VLOOKUP(GPACIPatientList[[#This Row],[Jul-Sep]],QuarterlyStatus[],2,FALSE)</f>
        <v>0</v>
      </c>
      <c r="V261" s="37" t="s">
        <v>29</v>
      </c>
      <c r="W261" s="36">
        <f>VLOOKUP(GPACIPatientList[[#This Row],[Oct - Dec]],QuarterlyStatus[],2,FALSE)</f>
        <v>0</v>
      </c>
      <c r="X261" s="38" t="s">
        <v>29</v>
      </c>
      <c r="Y261" s="36">
        <f>VLOOKUP(GPACIPatientList[[#This Row],[Jan - Mar]],QuarterlyStatus[],2,FALSE)</f>
        <v>0</v>
      </c>
      <c r="Z261" s="37" t="s">
        <v>29</v>
      </c>
      <c r="AA261" s="39">
        <f>VLOOKUP(GPACIPatientList[[#This Row],[Apr - Jun]],QuarterlyStatus[],2,FALSE)</f>
        <v>0</v>
      </c>
    </row>
    <row r="262" spans="1:27" ht="24.95" customHeight="1">
      <c r="A262" s="26"/>
      <c r="B262" s="27"/>
      <c r="C262" s="28"/>
      <c r="D262" s="27"/>
      <c r="E262" s="26"/>
      <c r="F262" s="27"/>
      <c r="G262" s="26"/>
      <c r="H262" s="29" t="s">
        <v>43</v>
      </c>
      <c r="I262" s="30"/>
      <c r="J262" s="31" t="s">
        <v>43</v>
      </c>
      <c r="K262" s="31" t="s">
        <v>43</v>
      </c>
      <c r="L262" s="32"/>
      <c r="M262" s="33" t="str">
        <f>IF(ISBLANK(GPACIPatientList[[#This Row],[Assessment Start Period]]),"TBA",GPACIPatientList[[#This Row],[Assessment Start Period]]+364)</f>
        <v>TBA</v>
      </c>
      <c r="O262" s="34" t="s">
        <v>43</v>
      </c>
      <c r="P262" s="35" t="s">
        <v>43</v>
      </c>
      <c r="Q262" s="35" t="s">
        <v>43</v>
      </c>
      <c r="R262" s="35" t="s">
        <v>43</v>
      </c>
      <c r="S262" s="36">
        <f>SUM(VLOOKUP('Monitoring Sheet'!$O262,YesNo[],2,FALSE),VLOOKUP('Monitoring Sheet'!$P262,YesNo[],2,FALSE),VLOOKUP('Monitoring Sheet'!$Q262,YesNo[],2,FALSE),VLOOKUP('Monitoring Sheet'!$R262,YesNo[],2,FALSE))</f>
        <v>0</v>
      </c>
      <c r="T262" s="29" t="s">
        <v>29</v>
      </c>
      <c r="U262" s="36">
        <f>VLOOKUP(GPACIPatientList[[#This Row],[Jul-Sep]],QuarterlyStatus[],2,FALSE)</f>
        <v>0</v>
      </c>
      <c r="V262" s="37" t="s">
        <v>29</v>
      </c>
      <c r="W262" s="36">
        <f>VLOOKUP(GPACIPatientList[[#This Row],[Oct - Dec]],QuarterlyStatus[],2,FALSE)</f>
        <v>0</v>
      </c>
      <c r="X262" s="38" t="s">
        <v>29</v>
      </c>
      <c r="Y262" s="36">
        <f>VLOOKUP(GPACIPatientList[[#This Row],[Jan - Mar]],QuarterlyStatus[],2,FALSE)</f>
        <v>0</v>
      </c>
      <c r="Z262" s="37" t="s">
        <v>29</v>
      </c>
      <c r="AA262" s="39">
        <f>VLOOKUP(GPACIPatientList[[#This Row],[Apr - Jun]],QuarterlyStatus[],2,FALSE)</f>
        <v>0</v>
      </c>
    </row>
    <row r="263" spans="1:27" ht="24.95" customHeight="1">
      <c r="A263" s="26"/>
      <c r="B263" s="27"/>
      <c r="C263" s="28"/>
      <c r="D263" s="27"/>
      <c r="E263" s="26"/>
      <c r="F263" s="27"/>
      <c r="G263" s="26"/>
      <c r="H263" s="29" t="s">
        <v>43</v>
      </c>
      <c r="I263" s="30"/>
      <c r="J263" s="31" t="s">
        <v>43</v>
      </c>
      <c r="K263" s="31" t="s">
        <v>43</v>
      </c>
      <c r="L263" s="32"/>
      <c r="M263" s="33" t="str">
        <f>IF(ISBLANK(GPACIPatientList[[#This Row],[Assessment Start Period]]),"TBA",GPACIPatientList[[#This Row],[Assessment Start Period]]+364)</f>
        <v>TBA</v>
      </c>
      <c r="O263" s="34" t="s">
        <v>43</v>
      </c>
      <c r="P263" s="35" t="s">
        <v>43</v>
      </c>
      <c r="Q263" s="35" t="s">
        <v>43</v>
      </c>
      <c r="R263" s="35" t="s">
        <v>43</v>
      </c>
      <c r="S263" s="36">
        <f>SUM(VLOOKUP('Monitoring Sheet'!$O263,YesNo[],2,FALSE),VLOOKUP('Monitoring Sheet'!$P263,YesNo[],2,FALSE),VLOOKUP('Monitoring Sheet'!$Q263,YesNo[],2,FALSE),VLOOKUP('Monitoring Sheet'!$R263,YesNo[],2,FALSE))</f>
        <v>0</v>
      </c>
      <c r="T263" s="29" t="s">
        <v>29</v>
      </c>
      <c r="U263" s="36">
        <f>VLOOKUP(GPACIPatientList[[#This Row],[Jul-Sep]],QuarterlyStatus[],2,FALSE)</f>
        <v>0</v>
      </c>
      <c r="V263" s="37" t="s">
        <v>29</v>
      </c>
      <c r="W263" s="36">
        <f>VLOOKUP(GPACIPatientList[[#This Row],[Oct - Dec]],QuarterlyStatus[],2,FALSE)</f>
        <v>0</v>
      </c>
      <c r="X263" s="38" t="s">
        <v>29</v>
      </c>
      <c r="Y263" s="36">
        <f>VLOOKUP(GPACIPatientList[[#This Row],[Jan - Mar]],QuarterlyStatus[],2,FALSE)</f>
        <v>0</v>
      </c>
      <c r="Z263" s="37" t="s">
        <v>29</v>
      </c>
      <c r="AA263" s="39">
        <f>VLOOKUP(GPACIPatientList[[#This Row],[Apr - Jun]],QuarterlyStatus[],2,FALSE)</f>
        <v>0</v>
      </c>
    </row>
    <row r="264" spans="1:27" ht="24.95" customHeight="1">
      <c r="A264" s="26"/>
      <c r="B264" s="27"/>
      <c r="C264" s="28"/>
      <c r="D264" s="27"/>
      <c r="E264" s="26"/>
      <c r="F264" s="27"/>
      <c r="G264" s="26"/>
      <c r="H264" s="29" t="s">
        <v>43</v>
      </c>
      <c r="I264" s="30"/>
      <c r="J264" s="31" t="s">
        <v>43</v>
      </c>
      <c r="K264" s="31" t="s">
        <v>43</v>
      </c>
      <c r="L264" s="32"/>
      <c r="M264" s="33" t="str">
        <f>IF(ISBLANK(GPACIPatientList[[#This Row],[Assessment Start Period]]),"TBA",GPACIPatientList[[#This Row],[Assessment Start Period]]+364)</f>
        <v>TBA</v>
      </c>
      <c r="O264" s="34" t="s">
        <v>43</v>
      </c>
      <c r="P264" s="35" t="s">
        <v>43</v>
      </c>
      <c r="Q264" s="35" t="s">
        <v>43</v>
      </c>
      <c r="R264" s="35" t="s">
        <v>43</v>
      </c>
      <c r="S264" s="36">
        <f>SUM(VLOOKUP('Monitoring Sheet'!$O264,YesNo[],2,FALSE),VLOOKUP('Monitoring Sheet'!$P264,YesNo[],2,FALSE),VLOOKUP('Monitoring Sheet'!$Q264,YesNo[],2,FALSE),VLOOKUP('Monitoring Sheet'!$R264,YesNo[],2,FALSE))</f>
        <v>0</v>
      </c>
      <c r="T264" s="29" t="s">
        <v>29</v>
      </c>
      <c r="U264" s="36">
        <f>VLOOKUP(GPACIPatientList[[#This Row],[Jul-Sep]],QuarterlyStatus[],2,FALSE)</f>
        <v>0</v>
      </c>
      <c r="V264" s="37" t="s">
        <v>29</v>
      </c>
      <c r="W264" s="36">
        <f>VLOOKUP(GPACIPatientList[[#This Row],[Oct - Dec]],QuarterlyStatus[],2,FALSE)</f>
        <v>0</v>
      </c>
      <c r="X264" s="38" t="s">
        <v>29</v>
      </c>
      <c r="Y264" s="36">
        <f>VLOOKUP(GPACIPatientList[[#This Row],[Jan - Mar]],QuarterlyStatus[],2,FALSE)</f>
        <v>0</v>
      </c>
      <c r="Z264" s="37" t="s">
        <v>29</v>
      </c>
      <c r="AA264" s="39">
        <f>VLOOKUP(GPACIPatientList[[#This Row],[Apr - Jun]],QuarterlyStatus[],2,FALSE)</f>
        <v>0</v>
      </c>
    </row>
    <row r="265" spans="1:27" ht="24.95" customHeight="1">
      <c r="A265" s="26"/>
      <c r="B265" s="27"/>
      <c r="C265" s="28"/>
      <c r="D265" s="27"/>
      <c r="E265" s="26"/>
      <c r="F265" s="27"/>
      <c r="G265" s="26"/>
      <c r="H265" s="29" t="s">
        <v>43</v>
      </c>
      <c r="I265" s="30"/>
      <c r="J265" s="31" t="s">
        <v>43</v>
      </c>
      <c r="K265" s="31" t="s">
        <v>43</v>
      </c>
      <c r="L265" s="32"/>
      <c r="M265" s="33" t="str">
        <f>IF(ISBLANK(GPACIPatientList[[#This Row],[Assessment Start Period]]),"TBA",GPACIPatientList[[#This Row],[Assessment Start Period]]+364)</f>
        <v>TBA</v>
      </c>
      <c r="O265" s="34" t="s">
        <v>43</v>
      </c>
      <c r="P265" s="35" t="s">
        <v>43</v>
      </c>
      <c r="Q265" s="35" t="s">
        <v>43</v>
      </c>
      <c r="R265" s="35" t="s">
        <v>43</v>
      </c>
      <c r="S265" s="36">
        <f>SUM(VLOOKUP('Monitoring Sheet'!$O265,YesNo[],2,FALSE),VLOOKUP('Monitoring Sheet'!$P265,YesNo[],2,FALSE),VLOOKUP('Monitoring Sheet'!$Q265,YesNo[],2,FALSE),VLOOKUP('Monitoring Sheet'!$R265,YesNo[],2,FALSE))</f>
        <v>0</v>
      </c>
      <c r="T265" s="29" t="s">
        <v>29</v>
      </c>
      <c r="U265" s="36">
        <f>VLOOKUP(GPACIPatientList[[#This Row],[Jul-Sep]],QuarterlyStatus[],2,FALSE)</f>
        <v>0</v>
      </c>
      <c r="V265" s="37" t="s">
        <v>29</v>
      </c>
      <c r="W265" s="36">
        <f>VLOOKUP(GPACIPatientList[[#This Row],[Oct - Dec]],QuarterlyStatus[],2,FALSE)</f>
        <v>0</v>
      </c>
      <c r="X265" s="38" t="s">
        <v>29</v>
      </c>
      <c r="Y265" s="36">
        <f>VLOOKUP(GPACIPatientList[[#This Row],[Jan - Mar]],QuarterlyStatus[],2,FALSE)</f>
        <v>0</v>
      </c>
      <c r="Z265" s="37" t="s">
        <v>29</v>
      </c>
      <c r="AA265" s="39">
        <f>VLOOKUP(GPACIPatientList[[#This Row],[Apr - Jun]],QuarterlyStatus[],2,FALSE)</f>
        <v>0</v>
      </c>
    </row>
    <row r="266" spans="1:27" ht="24.95" customHeight="1">
      <c r="A266" s="26"/>
      <c r="B266" s="27"/>
      <c r="C266" s="28"/>
      <c r="D266" s="27"/>
      <c r="E266" s="26"/>
      <c r="F266" s="27"/>
      <c r="G266" s="26"/>
      <c r="H266" s="29" t="s">
        <v>43</v>
      </c>
      <c r="I266" s="30"/>
      <c r="J266" s="31" t="s">
        <v>43</v>
      </c>
      <c r="K266" s="31" t="s">
        <v>43</v>
      </c>
      <c r="L266" s="32"/>
      <c r="M266" s="33" t="str">
        <f>IF(ISBLANK(GPACIPatientList[[#This Row],[Assessment Start Period]]),"TBA",GPACIPatientList[[#This Row],[Assessment Start Period]]+364)</f>
        <v>TBA</v>
      </c>
      <c r="O266" s="34" t="s">
        <v>43</v>
      </c>
      <c r="P266" s="35" t="s">
        <v>43</v>
      </c>
      <c r="Q266" s="35" t="s">
        <v>43</v>
      </c>
      <c r="R266" s="35" t="s">
        <v>43</v>
      </c>
      <c r="S266" s="36">
        <f>SUM(VLOOKUP('Monitoring Sheet'!$O266,YesNo[],2,FALSE),VLOOKUP('Monitoring Sheet'!$P266,YesNo[],2,FALSE),VLOOKUP('Monitoring Sheet'!$Q266,YesNo[],2,FALSE),VLOOKUP('Monitoring Sheet'!$R266,YesNo[],2,FALSE))</f>
        <v>0</v>
      </c>
      <c r="T266" s="29" t="s">
        <v>29</v>
      </c>
      <c r="U266" s="36">
        <f>VLOOKUP(GPACIPatientList[[#This Row],[Jul-Sep]],QuarterlyStatus[],2,FALSE)</f>
        <v>0</v>
      </c>
      <c r="V266" s="37" t="s">
        <v>29</v>
      </c>
      <c r="W266" s="36">
        <f>VLOOKUP(GPACIPatientList[[#This Row],[Oct - Dec]],QuarterlyStatus[],2,FALSE)</f>
        <v>0</v>
      </c>
      <c r="X266" s="38" t="s">
        <v>29</v>
      </c>
      <c r="Y266" s="36">
        <f>VLOOKUP(GPACIPatientList[[#This Row],[Jan - Mar]],QuarterlyStatus[],2,FALSE)</f>
        <v>0</v>
      </c>
      <c r="Z266" s="37" t="s">
        <v>29</v>
      </c>
      <c r="AA266" s="39">
        <f>VLOOKUP(GPACIPatientList[[#This Row],[Apr - Jun]],QuarterlyStatus[],2,FALSE)</f>
        <v>0</v>
      </c>
    </row>
    <row r="267" spans="1:27" ht="24.95" customHeight="1">
      <c r="A267" s="26"/>
      <c r="B267" s="27"/>
      <c r="C267" s="28"/>
      <c r="D267" s="27"/>
      <c r="E267" s="26"/>
      <c r="F267" s="27"/>
      <c r="G267" s="26"/>
      <c r="H267" s="29" t="s">
        <v>43</v>
      </c>
      <c r="I267" s="30"/>
      <c r="J267" s="31" t="s">
        <v>43</v>
      </c>
      <c r="K267" s="31" t="s">
        <v>43</v>
      </c>
      <c r="L267" s="32"/>
      <c r="M267" s="33" t="str">
        <f>IF(ISBLANK(GPACIPatientList[[#This Row],[Assessment Start Period]]),"TBA",GPACIPatientList[[#This Row],[Assessment Start Period]]+364)</f>
        <v>TBA</v>
      </c>
      <c r="O267" s="34" t="s">
        <v>43</v>
      </c>
      <c r="P267" s="35" t="s">
        <v>43</v>
      </c>
      <c r="Q267" s="35" t="s">
        <v>43</v>
      </c>
      <c r="R267" s="35" t="s">
        <v>43</v>
      </c>
      <c r="S267" s="36">
        <f>SUM(VLOOKUP('Monitoring Sheet'!$O267,YesNo[],2,FALSE),VLOOKUP('Monitoring Sheet'!$P267,YesNo[],2,FALSE),VLOOKUP('Monitoring Sheet'!$Q267,YesNo[],2,FALSE),VLOOKUP('Monitoring Sheet'!$R267,YesNo[],2,FALSE))</f>
        <v>0</v>
      </c>
      <c r="T267" s="29" t="s">
        <v>29</v>
      </c>
      <c r="U267" s="36">
        <f>VLOOKUP(GPACIPatientList[[#This Row],[Jul-Sep]],QuarterlyStatus[],2,FALSE)</f>
        <v>0</v>
      </c>
      <c r="V267" s="37" t="s">
        <v>29</v>
      </c>
      <c r="W267" s="36">
        <f>VLOOKUP(GPACIPatientList[[#This Row],[Oct - Dec]],QuarterlyStatus[],2,FALSE)</f>
        <v>0</v>
      </c>
      <c r="X267" s="38" t="s">
        <v>29</v>
      </c>
      <c r="Y267" s="36">
        <f>VLOOKUP(GPACIPatientList[[#This Row],[Jan - Mar]],QuarterlyStatus[],2,FALSE)</f>
        <v>0</v>
      </c>
      <c r="Z267" s="37" t="s">
        <v>29</v>
      </c>
      <c r="AA267" s="39">
        <f>VLOOKUP(GPACIPatientList[[#This Row],[Apr - Jun]],QuarterlyStatus[],2,FALSE)</f>
        <v>0</v>
      </c>
    </row>
    <row r="268" spans="1:27" ht="24.95" customHeight="1">
      <c r="A268" s="26"/>
      <c r="B268" s="27"/>
      <c r="C268" s="28"/>
      <c r="D268" s="27"/>
      <c r="E268" s="26"/>
      <c r="F268" s="27"/>
      <c r="G268" s="26"/>
      <c r="H268" s="29" t="s">
        <v>43</v>
      </c>
      <c r="I268" s="30"/>
      <c r="J268" s="31" t="s">
        <v>43</v>
      </c>
      <c r="K268" s="31" t="s">
        <v>43</v>
      </c>
      <c r="L268" s="32"/>
      <c r="M268" s="33" t="str">
        <f>IF(ISBLANK(GPACIPatientList[[#This Row],[Assessment Start Period]]),"TBA",GPACIPatientList[[#This Row],[Assessment Start Period]]+364)</f>
        <v>TBA</v>
      </c>
      <c r="O268" s="34" t="s">
        <v>43</v>
      </c>
      <c r="P268" s="35" t="s">
        <v>43</v>
      </c>
      <c r="Q268" s="35" t="s">
        <v>43</v>
      </c>
      <c r="R268" s="35" t="s">
        <v>43</v>
      </c>
      <c r="S268" s="36">
        <f>SUM(VLOOKUP('Monitoring Sheet'!$O268,YesNo[],2,FALSE),VLOOKUP('Monitoring Sheet'!$P268,YesNo[],2,FALSE),VLOOKUP('Monitoring Sheet'!$Q268,YesNo[],2,FALSE),VLOOKUP('Monitoring Sheet'!$R268,YesNo[],2,FALSE))</f>
        <v>0</v>
      </c>
      <c r="T268" s="29" t="s">
        <v>29</v>
      </c>
      <c r="U268" s="36">
        <f>VLOOKUP(GPACIPatientList[[#This Row],[Jul-Sep]],QuarterlyStatus[],2,FALSE)</f>
        <v>0</v>
      </c>
      <c r="V268" s="37" t="s">
        <v>29</v>
      </c>
      <c r="W268" s="36">
        <f>VLOOKUP(GPACIPatientList[[#This Row],[Oct - Dec]],QuarterlyStatus[],2,FALSE)</f>
        <v>0</v>
      </c>
      <c r="X268" s="38" t="s">
        <v>29</v>
      </c>
      <c r="Y268" s="36">
        <f>VLOOKUP(GPACIPatientList[[#This Row],[Jan - Mar]],QuarterlyStatus[],2,FALSE)</f>
        <v>0</v>
      </c>
      <c r="Z268" s="37" t="s">
        <v>29</v>
      </c>
      <c r="AA268" s="39">
        <f>VLOOKUP(GPACIPatientList[[#This Row],[Apr - Jun]],QuarterlyStatus[],2,FALSE)</f>
        <v>0</v>
      </c>
    </row>
    <row r="269" spans="1:27" ht="24.95" customHeight="1">
      <c r="A269" s="26"/>
      <c r="B269" s="27"/>
      <c r="C269" s="28"/>
      <c r="D269" s="27"/>
      <c r="E269" s="26"/>
      <c r="F269" s="27"/>
      <c r="G269" s="26"/>
      <c r="H269" s="29" t="s">
        <v>43</v>
      </c>
      <c r="I269" s="30"/>
      <c r="J269" s="31" t="s">
        <v>43</v>
      </c>
      <c r="K269" s="31" t="s">
        <v>43</v>
      </c>
      <c r="L269" s="32"/>
      <c r="M269" s="33" t="str">
        <f>IF(ISBLANK(GPACIPatientList[[#This Row],[Assessment Start Period]]),"TBA",GPACIPatientList[[#This Row],[Assessment Start Period]]+364)</f>
        <v>TBA</v>
      </c>
      <c r="O269" s="34" t="s">
        <v>43</v>
      </c>
      <c r="P269" s="35" t="s">
        <v>43</v>
      </c>
      <c r="Q269" s="35" t="s">
        <v>43</v>
      </c>
      <c r="R269" s="35" t="s">
        <v>43</v>
      </c>
      <c r="S269" s="36">
        <f>SUM(VLOOKUP('Monitoring Sheet'!$O269,YesNo[],2,FALSE),VLOOKUP('Monitoring Sheet'!$P269,YesNo[],2,FALSE),VLOOKUP('Monitoring Sheet'!$Q269,YesNo[],2,FALSE),VLOOKUP('Monitoring Sheet'!$R269,YesNo[],2,FALSE))</f>
        <v>0</v>
      </c>
      <c r="T269" s="29" t="s">
        <v>29</v>
      </c>
      <c r="U269" s="36">
        <f>VLOOKUP(GPACIPatientList[[#This Row],[Jul-Sep]],QuarterlyStatus[],2,FALSE)</f>
        <v>0</v>
      </c>
      <c r="V269" s="37" t="s">
        <v>29</v>
      </c>
      <c r="W269" s="36">
        <f>VLOOKUP(GPACIPatientList[[#This Row],[Oct - Dec]],QuarterlyStatus[],2,FALSE)</f>
        <v>0</v>
      </c>
      <c r="X269" s="38" t="s">
        <v>29</v>
      </c>
      <c r="Y269" s="36">
        <f>VLOOKUP(GPACIPatientList[[#This Row],[Jan - Mar]],QuarterlyStatus[],2,FALSE)</f>
        <v>0</v>
      </c>
      <c r="Z269" s="37" t="s">
        <v>29</v>
      </c>
      <c r="AA269" s="39">
        <f>VLOOKUP(GPACIPatientList[[#This Row],[Apr - Jun]],QuarterlyStatus[],2,FALSE)</f>
        <v>0</v>
      </c>
    </row>
    <row r="270" spans="1:27" ht="24.95" customHeight="1">
      <c r="A270" s="26"/>
      <c r="B270" s="27"/>
      <c r="C270" s="28"/>
      <c r="D270" s="27"/>
      <c r="E270" s="26"/>
      <c r="F270" s="27"/>
      <c r="G270" s="26"/>
      <c r="H270" s="29" t="s">
        <v>43</v>
      </c>
      <c r="I270" s="30"/>
      <c r="J270" s="31" t="s">
        <v>43</v>
      </c>
      <c r="K270" s="31" t="s">
        <v>43</v>
      </c>
      <c r="L270" s="32"/>
      <c r="M270" s="33" t="str">
        <f>IF(ISBLANK(GPACIPatientList[[#This Row],[Assessment Start Period]]),"TBA",GPACIPatientList[[#This Row],[Assessment Start Period]]+364)</f>
        <v>TBA</v>
      </c>
      <c r="O270" s="34" t="s">
        <v>43</v>
      </c>
      <c r="P270" s="35" t="s">
        <v>43</v>
      </c>
      <c r="Q270" s="35" t="s">
        <v>43</v>
      </c>
      <c r="R270" s="35" t="s">
        <v>43</v>
      </c>
      <c r="S270" s="36">
        <f>SUM(VLOOKUP('Monitoring Sheet'!$O270,YesNo[],2,FALSE),VLOOKUP('Monitoring Sheet'!$P270,YesNo[],2,FALSE),VLOOKUP('Monitoring Sheet'!$Q270,YesNo[],2,FALSE),VLOOKUP('Monitoring Sheet'!$R270,YesNo[],2,FALSE))</f>
        <v>0</v>
      </c>
      <c r="T270" s="29" t="s">
        <v>29</v>
      </c>
      <c r="U270" s="36">
        <f>VLOOKUP(GPACIPatientList[[#This Row],[Jul-Sep]],QuarterlyStatus[],2,FALSE)</f>
        <v>0</v>
      </c>
      <c r="V270" s="37" t="s">
        <v>29</v>
      </c>
      <c r="W270" s="36">
        <f>VLOOKUP(GPACIPatientList[[#This Row],[Oct - Dec]],QuarterlyStatus[],2,FALSE)</f>
        <v>0</v>
      </c>
      <c r="X270" s="38" t="s">
        <v>29</v>
      </c>
      <c r="Y270" s="36">
        <f>VLOOKUP(GPACIPatientList[[#This Row],[Jan - Mar]],QuarterlyStatus[],2,FALSE)</f>
        <v>0</v>
      </c>
      <c r="Z270" s="37" t="s">
        <v>29</v>
      </c>
      <c r="AA270" s="39">
        <f>VLOOKUP(GPACIPatientList[[#This Row],[Apr - Jun]],QuarterlyStatus[],2,FALSE)</f>
        <v>0</v>
      </c>
    </row>
    <row r="271" spans="1:27" ht="24.95" customHeight="1">
      <c r="A271" s="26"/>
      <c r="B271" s="27"/>
      <c r="C271" s="28"/>
      <c r="D271" s="27"/>
      <c r="E271" s="26"/>
      <c r="F271" s="27"/>
      <c r="G271" s="26"/>
      <c r="H271" s="29" t="s">
        <v>43</v>
      </c>
      <c r="I271" s="30"/>
      <c r="J271" s="31" t="s">
        <v>43</v>
      </c>
      <c r="K271" s="31" t="s">
        <v>43</v>
      </c>
      <c r="L271" s="32"/>
      <c r="M271" s="33" t="str">
        <f>IF(ISBLANK(GPACIPatientList[[#This Row],[Assessment Start Period]]),"TBA",GPACIPatientList[[#This Row],[Assessment Start Period]]+364)</f>
        <v>TBA</v>
      </c>
      <c r="O271" s="34" t="s">
        <v>43</v>
      </c>
      <c r="P271" s="35" t="s">
        <v>43</v>
      </c>
      <c r="Q271" s="35" t="s">
        <v>43</v>
      </c>
      <c r="R271" s="35" t="s">
        <v>43</v>
      </c>
      <c r="S271" s="36">
        <f>SUM(VLOOKUP('Monitoring Sheet'!$O271,YesNo[],2,FALSE),VLOOKUP('Monitoring Sheet'!$P271,YesNo[],2,FALSE),VLOOKUP('Monitoring Sheet'!$Q271,YesNo[],2,FALSE),VLOOKUP('Monitoring Sheet'!$R271,YesNo[],2,FALSE))</f>
        <v>0</v>
      </c>
      <c r="T271" s="29" t="s">
        <v>29</v>
      </c>
      <c r="U271" s="36">
        <f>VLOOKUP(GPACIPatientList[[#This Row],[Jul-Sep]],QuarterlyStatus[],2,FALSE)</f>
        <v>0</v>
      </c>
      <c r="V271" s="37" t="s">
        <v>29</v>
      </c>
      <c r="W271" s="36">
        <f>VLOOKUP(GPACIPatientList[[#This Row],[Oct - Dec]],QuarterlyStatus[],2,FALSE)</f>
        <v>0</v>
      </c>
      <c r="X271" s="38" t="s">
        <v>29</v>
      </c>
      <c r="Y271" s="36">
        <f>VLOOKUP(GPACIPatientList[[#This Row],[Jan - Mar]],QuarterlyStatus[],2,FALSE)</f>
        <v>0</v>
      </c>
      <c r="Z271" s="37" t="s">
        <v>29</v>
      </c>
      <c r="AA271" s="39">
        <f>VLOOKUP(GPACIPatientList[[#This Row],[Apr - Jun]],QuarterlyStatus[],2,FALSE)</f>
        <v>0</v>
      </c>
    </row>
    <row r="272" spans="1:27" ht="24.95" customHeight="1">
      <c r="A272" s="26"/>
      <c r="B272" s="27"/>
      <c r="C272" s="28"/>
      <c r="D272" s="27"/>
      <c r="E272" s="26"/>
      <c r="F272" s="27"/>
      <c r="G272" s="26"/>
      <c r="H272" s="29" t="s">
        <v>43</v>
      </c>
      <c r="I272" s="30"/>
      <c r="J272" s="31" t="s">
        <v>43</v>
      </c>
      <c r="K272" s="31" t="s">
        <v>43</v>
      </c>
      <c r="L272" s="32"/>
      <c r="M272" s="33" t="str">
        <f>IF(ISBLANK(GPACIPatientList[[#This Row],[Assessment Start Period]]),"TBA",GPACIPatientList[[#This Row],[Assessment Start Period]]+364)</f>
        <v>TBA</v>
      </c>
      <c r="O272" s="34" t="s">
        <v>43</v>
      </c>
      <c r="P272" s="35" t="s">
        <v>43</v>
      </c>
      <c r="Q272" s="35" t="s">
        <v>43</v>
      </c>
      <c r="R272" s="35" t="s">
        <v>43</v>
      </c>
      <c r="S272" s="36">
        <f>SUM(VLOOKUP('Monitoring Sheet'!$O272,YesNo[],2,FALSE),VLOOKUP('Monitoring Sheet'!$P272,YesNo[],2,FALSE),VLOOKUP('Monitoring Sheet'!$Q272,YesNo[],2,FALSE),VLOOKUP('Monitoring Sheet'!$R272,YesNo[],2,FALSE))</f>
        <v>0</v>
      </c>
      <c r="T272" s="29" t="s">
        <v>29</v>
      </c>
      <c r="U272" s="36">
        <f>VLOOKUP(GPACIPatientList[[#This Row],[Jul-Sep]],QuarterlyStatus[],2,FALSE)</f>
        <v>0</v>
      </c>
      <c r="V272" s="37" t="s">
        <v>29</v>
      </c>
      <c r="W272" s="36">
        <f>VLOOKUP(GPACIPatientList[[#This Row],[Oct - Dec]],QuarterlyStatus[],2,FALSE)</f>
        <v>0</v>
      </c>
      <c r="X272" s="38" t="s">
        <v>29</v>
      </c>
      <c r="Y272" s="36">
        <f>VLOOKUP(GPACIPatientList[[#This Row],[Jan - Mar]],QuarterlyStatus[],2,FALSE)</f>
        <v>0</v>
      </c>
      <c r="Z272" s="37" t="s">
        <v>29</v>
      </c>
      <c r="AA272" s="39">
        <f>VLOOKUP(GPACIPatientList[[#This Row],[Apr - Jun]],QuarterlyStatus[],2,FALSE)</f>
        <v>0</v>
      </c>
    </row>
    <row r="273" spans="1:27" ht="24.95" customHeight="1">
      <c r="A273" s="26"/>
      <c r="B273" s="27"/>
      <c r="C273" s="28"/>
      <c r="D273" s="27"/>
      <c r="E273" s="26"/>
      <c r="F273" s="27"/>
      <c r="G273" s="26"/>
      <c r="H273" s="29" t="s">
        <v>43</v>
      </c>
      <c r="I273" s="30"/>
      <c r="J273" s="31" t="s">
        <v>43</v>
      </c>
      <c r="K273" s="31" t="s">
        <v>43</v>
      </c>
      <c r="L273" s="32"/>
      <c r="M273" s="33" t="str">
        <f>IF(ISBLANK(GPACIPatientList[[#This Row],[Assessment Start Period]]),"TBA",GPACIPatientList[[#This Row],[Assessment Start Period]]+364)</f>
        <v>TBA</v>
      </c>
      <c r="O273" s="34" t="s">
        <v>43</v>
      </c>
      <c r="P273" s="35" t="s">
        <v>43</v>
      </c>
      <c r="Q273" s="35" t="s">
        <v>43</v>
      </c>
      <c r="R273" s="35" t="s">
        <v>43</v>
      </c>
      <c r="S273" s="36">
        <f>SUM(VLOOKUP('Monitoring Sheet'!$O273,YesNo[],2,FALSE),VLOOKUP('Monitoring Sheet'!$P273,YesNo[],2,FALSE),VLOOKUP('Monitoring Sheet'!$Q273,YesNo[],2,FALSE),VLOOKUP('Monitoring Sheet'!$R273,YesNo[],2,FALSE))</f>
        <v>0</v>
      </c>
      <c r="T273" s="29" t="s">
        <v>29</v>
      </c>
      <c r="U273" s="36">
        <f>VLOOKUP(GPACIPatientList[[#This Row],[Jul-Sep]],QuarterlyStatus[],2,FALSE)</f>
        <v>0</v>
      </c>
      <c r="V273" s="37" t="s">
        <v>29</v>
      </c>
      <c r="W273" s="36">
        <f>VLOOKUP(GPACIPatientList[[#This Row],[Oct - Dec]],QuarterlyStatus[],2,FALSE)</f>
        <v>0</v>
      </c>
      <c r="X273" s="38" t="s">
        <v>29</v>
      </c>
      <c r="Y273" s="36">
        <f>VLOOKUP(GPACIPatientList[[#This Row],[Jan - Mar]],QuarterlyStatus[],2,FALSE)</f>
        <v>0</v>
      </c>
      <c r="Z273" s="37" t="s">
        <v>29</v>
      </c>
      <c r="AA273" s="39">
        <f>VLOOKUP(GPACIPatientList[[#This Row],[Apr - Jun]],QuarterlyStatus[],2,FALSE)</f>
        <v>0</v>
      </c>
    </row>
    <row r="274" spans="1:27" ht="24.95" customHeight="1">
      <c r="A274" s="26"/>
      <c r="B274" s="27"/>
      <c r="C274" s="28"/>
      <c r="D274" s="27"/>
      <c r="E274" s="26"/>
      <c r="F274" s="27"/>
      <c r="G274" s="26"/>
      <c r="H274" s="29" t="s">
        <v>43</v>
      </c>
      <c r="I274" s="30"/>
      <c r="J274" s="31" t="s">
        <v>43</v>
      </c>
      <c r="K274" s="31" t="s">
        <v>43</v>
      </c>
      <c r="L274" s="32"/>
      <c r="M274" s="33" t="str">
        <f>IF(ISBLANK(GPACIPatientList[[#This Row],[Assessment Start Period]]),"TBA",GPACIPatientList[[#This Row],[Assessment Start Period]]+364)</f>
        <v>TBA</v>
      </c>
      <c r="O274" s="34" t="s">
        <v>43</v>
      </c>
      <c r="P274" s="35" t="s">
        <v>43</v>
      </c>
      <c r="Q274" s="35" t="s">
        <v>43</v>
      </c>
      <c r="R274" s="35" t="s">
        <v>43</v>
      </c>
      <c r="S274" s="36">
        <f>SUM(VLOOKUP('Monitoring Sheet'!$O274,YesNo[],2,FALSE),VLOOKUP('Monitoring Sheet'!$P274,YesNo[],2,FALSE),VLOOKUP('Monitoring Sheet'!$Q274,YesNo[],2,FALSE),VLOOKUP('Monitoring Sheet'!$R274,YesNo[],2,FALSE))</f>
        <v>0</v>
      </c>
      <c r="T274" s="29" t="s">
        <v>29</v>
      </c>
      <c r="U274" s="36">
        <f>VLOOKUP(GPACIPatientList[[#This Row],[Jul-Sep]],QuarterlyStatus[],2,FALSE)</f>
        <v>0</v>
      </c>
      <c r="V274" s="37" t="s">
        <v>29</v>
      </c>
      <c r="W274" s="36">
        <f>VLOOKUP(GPACIPatientList[[#This Row],[Oct - Dec]],QuarterlyStatus[],2,FALSE)</f>
        <v>0</v>
      </c>
      <c r="X274" s="38" t="s">
        <v>29</v>
      </c>
      <c r="Y274" s="36">
        <f>VLOOKUP(GPACIPatientList[[#This Row],[Jan - Mar]],QuarterlyStatus[],2,FALSE)</f>
        <v>0</v>
      </c>
      <c r="Z274" s="37" t="s">
        <v>29</v>
      </c>
      <c r="AA274" s="39">
        <f>VLOOKUP(GPACIPatientList[[#This Row],[Apr - Jun]],QuarterlyStatus[],2,FALSE)</f>
        <v>0</v>
      </c>
    </row>
    <row r="275" spans="1:27" ht="24.95" customHeight="1">
      <c r="A275" s="26"/>
      <c r="B275" s="27"/>
      <c r="C275" s="28"/>
      <c r="D275" s="27"/>
      <c r="E275" s="26"/>
      <c r="F275" s="27"/>
      <c r="G275" s="26"/>
      <c r="H275" s="29" t="s">
        <v>43</v>
      </c>
      <c r="I275" s="30"/>
      <c r="J275" s="31" t="s">
        <v>43</v>
      </c>
      <c r="K275" s="31" t="s">
        <v>43</v>
      </c>
      <c r="L275" s="32"/>
      <c r="M275" s="33" t="str">
        <f>IF(ISBLANK(GPACIPatientList[[#This Row],[Assessment Start Period]]),"TBA",GPACIPatientList[[#This Row],[Assessment Start Period]]+364)</f>
        <v>TBA</v>
      </c>
      <c r="O275" s="34" t="s">
        <v>43</v>
      </c>
      <c r="P275" s="35" t="s">
        <v>43</v>
      </c>
      <c r="Q275" s="35" t="s">
        <v>43</v>
      </c>
      <c r="R275" s="35" t="s">
        <v>43</v>
      </c>
      <c r="S275" s="36">
        <f>SUM(VLOOKUP('Monitoring Sheet'!$O275,YesNo[],2,FALSE),VLOOKUP('Monitoring Sheet'!$P275,YesNo[],2,FALSE),VLOOKUP('Monitoring Sheet'!$Q275,YesNo[],2,FALSE),VLOOKUP('Monitoring Sheet'!$R275,YesNo[],2,FALSE))</f>
        <v>0</v>
      </c>
      <c r="T275" s="29" t="s">
        <v>29</v>
      </c>
      <c r="U275" s="36">
        <f>VLOOKUP(GPACIPatientList[[#This Row],[Jul-Sep]],QuarterlyStatus[],2,FALSE)</f>
        <v>0</v>
      </c>
      <c r="V275" s="37" t="s">
        <v>29</v>
      </c>
      <c r="W275" s="36">
        <f>VLOOKUP(GPACIPatientList[[#This Row],[Oct - Dec]],QuarterlyStatus[],2,FALSE)</f>
        <v>0</v>
      </c>
      <c r="X275" s="38" t="s">
        <v>29</v>
      </c>
      <c r="Y275" s="36">
        <f>VLOOKUP(GPACIPatientList[[#This Row],[Jan - Mar]],QuarterlyStatus[],2,FALSE)</f>
        <v>0</v>
      </c>
      <c r="Z275" s="37" t="s">
        <v>29</v>
      </c>
      <c r="AA275" s="39">
        <f>VLOOKUP(GPACIPatientList[[#This Row],[Apr - Jun]],QuarterlyStatus[],2,FALSE)</f>
        <v>0</v>
      </c>
    </row>
    <row r="276" spans="1:27" ht="24.95" customHeight="1">
      <c r="A276" s="26"/>
      <c r="B276" s="27"/>
      <c r="C276" s="28"/>
      <c r="D276" s="27"/>
      <c r="E276" s="26"/>
      <c r="F276" s="27"/>
      <c r="G276" s="26"/>
      <c r="H276" s="29" t="s">
        <v>43</v>
      </c>
      <c r="I276" s="30"/>
      <c r="J276" s="31" t="s">
        <v>43</v>
      </c>
      <c r="K276" s="31" t="s">
        <v>43</v>
      </c>
      <c r="L276" s="32"/>
      <c r="M276" s="33" t="str">
        <f>IF(ISBLANK(GPACIPatientList[[#This Row],[Assessment Start Period]]),"TBA",GPACIPatientList[[#This Row],[Assessment Start Period]]+364)</f>
        <v>TBA</v>
      </c>
      <c r="O276" s="34" t="s">
        <v>43</v>
      </c>
      <c r="P276" s="35" t="s">
        <v>43</v>
      </c>
      <c r="Q276" s="35" t="s">
        <v>43</v>
      </c>
      <c r="R276" s="35" t="s">
        <v>43</v>
      </c>
      <c r="S276" s="36">
        <f>SUM(VLOOKUP('Monitoring Sheet'!$O276,YesNo[],2,FALSE),VLOOKUP('Monitoring Sheet'!$P276,YesNo[],2,FALSE),VLOOKUP('Monitoring Sheet'!$Q276,YesNo[],2,FALSE),VLOOKUP('Monitoring Sheet'!$R276,YesNo[],2,FALSE))</f>
        <v>0</v>
      </c>
      <c r="T276" s="29" t="s">
        <v>29</v>
      </c>
      <c r="U276" s="36">
        <f>VLOOKUP(GPACIPatientList[[#This Row],[Jul-Sep]],QuarterlyStatus[],2,FALSE)</f>
        <v>0</v>
      </c>
      <c r="V276" s="37" t="s">
        <v>29</v>
      </c>
      <c r="W276" s="36">
        <f>VLOOKUP(GPACIPatientList[[#This Row],[Oct - Dec]],QuarterlyStatus[],2,FALSE)</f>
        <v>0</v>
      </c>
      <c r="X276" s="38" t="s">
        <v>29</v>
      </c>
      <c r="Y276" s="36">
        <f>VLOOKUP(GPACIPatientList[[#This Row],[Jan - Mar]],QuarterlyStatus[],2,FALSE)</f>
        <v>0</v>
      </c>
      <c r="Z276" s="37" t="s">
        <v>29</v>
      </c>
      <c r="AA276" s="39">
        <f>VLOOKUP(GPACIPatientList[[#This Row],[Apr - Jun]],QuarterlyStatus[],2,FALSE)</f>
        <v>0</v>
      </c>
    </row>
    <row r="277" spans="1:27" ht="24.95" customHeight="1">
      <c r="A277" s="26"/>
      <c r="B277" s="27"/>
      <c r="C277" s="28"/>
      <c r="D277" s="27"/>
      <c r="E277" s="26"/>
      <c r="F277" s="27"/>
      <c r="G277" s="26"/>
      <c r="H277" s="29" t="s">
        <v>43</v>
      </c>
      <c r="I277" s="30"/>
      <c r="J277" s="31" t="s">
        <v>43</v>
      </c>
      <c r="K277" s="31" t="s">
        <v>43</v>
      </c>
      <c r="L277" s="32"/>
      <c r="M277" s="33" t="str">
        <f>IF(ISBLANK(GPACIPatientList[[#This Row],[Assessment Start Period]]),"TBA",GPACIPatientList[[#This Row],[Assessment Start Period]]+364)</f>
        <v>TBA</v>
      </c>
      <c r="O277" s="34" t="s">
        <v>43</v>
      </c>
      <c r="P277" s="35" t="s">
        <v>43</v>
      </c>
      <c r="Q277" s="35" t="s">
        <v>43</v>
      </c>
      <c r="R277" s="35" t="s">
        <v>43</v>
      </c>
      <c r="S277" s="36">
        <f>SUM(VLOOKUP('Monitoring Sheet'!$O277,YesNo[],2,FALSE),VLOOKUP('Monitoring Sheet'!$P277,YesNo[],2,FALSE),VLOOKUP('Monitoring Sheet'!$Q277,YesNo[],2,FALSE),VLOOKUP('Monitoring Sheet'!$R277,YesNo[],2,FALSE))</f>
        <v>0</v>
      </c>
      <c r="T277" s="29" t="s">
        <v>29</v>
      </c>
      <c r="U277" s="36">
        <f>VLOOKUP(GPACIPatientList[[#This Row],[Jul-Sep]],QuarterlyStatus[],2,FALSE)</f>
        <v>0</v>
      </c>
      <c r="V277" s="37" t="s">
        <v>29</v>
      </c>
      <c r="W277" s="36">
        <f>VLOOKUP(GPACIPatientList[[#This Row],[Oct - Dec]],QuarterlyStatus[],2,FALSE)</f>
        <v>0</v>
      </c>
      <c r="X277" s="38" t="s">
        <v>29</v>
      </c>
      <c r="Y277" s="36">
        <f>VLOOKUP(GPACIPatientList[[#This Row],[Jan - Mar]],QuarterlyStatus[],2,FALSE)</f>
        <v>0</v>
      </c>
      <c r="Z277" s="37" t="s">
        <v>29</v>
      </c>
      <c r="AA277" s="39">
        <f>VLOOKUP(GPACIPatientList[[#This Row],[Apr - Jun]],QuarterlyStatus[],2,FALSE)</f>
        <v>0</v>
      </c>
    </row>
    <row r="278" spans="1:27" ht="24.95" customHeight="1">
      <c r="A278" s="26"/>
      <c r="B278" s="27"/>
      <c r="C278" s="28"/>
      <c r="D278" s="27"/>
      <c r="E278" s="26"/>
      <c r="F278" s="27"/>
      <c r="G278" s="26"/>
      <c r="H278" s="29" t="s">
        <v>43</v>
      </c>
      <c r="I278" s="30"/>
      <c r="J278" s="31" t="s">
        <v>43</v>
      </c>
      <c r="K278" s="31" t="s">
        <v>43</v>
      </c>
      <c r="L278" s="32"/>
      <c r="M278" s="33" t="str">
        <f>IF(ISBLANK(GPACIPatientList[[#This Row],[Assessment Start Period]]),"TBA",GPACIPatientList[[#This Row],[Assessment Start Period]]+364)</f>
        <v>TBA</v>
      </c>
      <c r="O278" s="34" t="s">
        <v>43</v>
      </c>
      <c r="P278" s="35" t="s">
        <v>43</v>
      </c>
      <c r="Q278" s="35" t="s">
        <v>43</v>
      </c>
      <c r="R278" s="35" t="s">
        <v>43</v>
      </c>
      <c r="S278" s="36">
        <f>SUM(VLOOKUP('Monitoring Sheet'!$O278,YesNo[],2,FALSE),VLOOKUP('Monitoring Sheet'!$P278,YesNo[],2,FALSE),VLOOKUP('Monitoring Sheet'!$Q278,YesNo[],2,FALSE),VLOOKUP('Monitoring Sheet'!$R278,YesNo[],2,FALSE))</f>
        <v>0</v>
      </c>
      <c r="T278" s="29" t="s">
        <v>29</v>
      </c>
      <c r="U278" s="36">
        <f>VLOOKUP(GPACIPatientList[[#This Row],[Jul-Sep]],QuarterlyStatus[],2,FALSE)</f>
        <v>0</v>
      </c>
      <c r="V278" s="37" t="s">
        <v>29</v>
      </c>
      <c r="W278" s="36">
        <f>VLOOKUP(GPACIPatientList[[#This Row],[Oct - Dec]],QuarterlyStatus[],2,FALSE)</f>
        <v>0</v>
      </c>
      <c r="X278" s="38" t="s">
        <v>29</v>
      </c>
      <c r="Y278" s="36">
        <f>VLOOKUP(GPACIPatientList[[#This Row],[Jan - Mar]],QuarterlyStatus[],2,FALSE)</f>
        <v>0</v>
      </c>
      <c r="Z278" s="37" t="s">
        <v>29</v>
      </c>
      <c r="AA278" s="39">
        <f>VLOOKUP(GPACIPatientList[[#This Row],[Apr - Jun]],QuarterlyStatus[],2,FALSE)</f>
        <v>0</v>
      </c>
    </row>
    <row r="279" spans="1:27" ht="24.95" customHeight="1">
      <c r="A279" s="26"/>
      <c r="B279" s="27"/>
      <c r="C279" s="28"/>
      <c r="D279" s="27"/>
      <c r="E279" s="26"/>
      <c r="F279" s="27"/>
      <c r="G279" s="26"/>
      <c r="H279" s="29" t="s">
        <v>43</v>
      </c>
      <c r="I279" s="30"/>
      <c r="J279" s="31" t="s">
        <v>43</v>
      </c>
      <c r="K279" s="31" t="s">
        <v>43</v>
      </c>
      <c r="L279" s="32"/>
      <c r="M279" s="33" t="str">
        <f>IF(ISBLANK(GPACIPatientList[[#This Row],[Assessment Start Period]]),"TBA",GPACIPatientList[[#This Row],[Assessment Start Period]]+364)</f>
        <v>TBA</v>
      </c>
      <c r="O279" s="34" t="s">
        <v>43</v>
      </c>
      <c r="P279" s="35" t="s">
        <v>43</v>
      </c>
      <c r="Q279" s="35" t="s">
        <v>43</v>
      </c>
      <c r="R279" s="35" t="s">
        <v>43</v>
      </c>
      <c r="S279" s="36">
        <f>SUM(VLOOKUP('Monitoring Sheet'!$O279,YesNo[],2,FALSE),VLOOKUP('Monitoring Sheet'!$P279,YesNo[],2,FALSE),VLOOKUP('Monitoring Sheet'!$Q279,YesNo[],2,FALSE),VLOOKUP('Monitoring Sheet'!$R279,YesNo[],2,FALSE))</f>
        <v>0</v>
      </c>
      <c r="T279" s="29" t="s">
        <v>29</v>
      </c>
      <c r="U279" s="36">
        <f>VLOOKUP(GPACIPatientList[[#This Row],[Jul-Sep]],QuarterlyStatus[],2,FALSE)</f>
        <v>0</v>
      </c>
      <c r="V279" s="37" t="s">
        <v>29</v>
      </c>
      <c r="W279" s="36">
        <f>VLOOKUP(GPACIPatientList[[#This Row],[Oct - Dec]],QuarterlyStatus[],2,FALSE)</f>
        <v>0</v>
      </c>
      <c r="X279" s="38" t="s">
        <v>29</v>
      </c>
      <c r="Y279" s="36">
        <f>VLOOKUP(GPACIPatientList[[#This Row],[Jan - Mar]],QuarterlyStatus[],2,FALSE)</f>
        <v>0</v>
      </c>
      <c r="Z279" s="37" t="s">
        <v>29</v>
      </c>
      <c r="AA279" s="39">
        <f>VLOOKUP(GPACIPatientList[[#This Row],[Apr - Jun]],QuarterlyStatus[],2,FALSE)</f>
        <v>0</v>
      </c>
    </row>
    <row r="280" spans="1:27" ht="24.95" customHeight="1">
      <c r="A280" s="26"/>
      <c r="B280" s="27"/>
      <c r="C280" s="28"/>
      <c r="D280" s="27"/>
      <c r="E280" s="26"/>
      <c r="F280" s="27"/>
      <c r="G280" s="26"/>
      <c r="H280" s="29" t="s">
        <v>43</v>
      </c>
      <c r="I280" s="30"/>
      <c r="J280" s="31" t="s">
        <v>43</v>
      </c>
      <c r="K280" s="31" t="s">
        <v>43</v>
      </c>
      <c r="L280" s="32"/>
      <c r="M280" s="33" t="str">
        <f>IF(ISBLANK(GPACIPatientList[[#This Row],[Assessment Start Period]]),"TBA",GPACIPatientList[[#This Row],[Assessment Start Period]]+364)</f>
        <v>TBA</v>
      </c>
      <c r="O280" s="34" t="s">
        <v>43</v>
      </c>
      <c r="P280" s="35" t="s">
        <v>43</v>
      </c>
      <c r="Q280" s="35" t="s">
        <v>43</v>
      </c>
      <c r="R280" s="35" t="s">
        <v>43</v>
      </c>
      <c r="S280" s="36">
        <f>SUM(VLOOKUP('Monitoring Sheet'!$O280,YesNo[],2,FALSE),VLOOKUP('Monitoring Sheet'!$P280,YesNo[],2,FALSE),VLOOKUP('Monitoring Sheet'!$Q280,YesNo[],2,FALSE),VLOOKUP('Monitoring Sheet'!$R280,YesNo[],2,FALSE))</f>
        <v>0</v>
      </c>
      <c r="T280" s="29" t="s">
        <v>29</v>
      </c>
      <c r="U280" s="36">
        <f>VLOOKUP(GPACIPatientList[[#This Row],[Jul-Sep]],QuarterlyStatus[],2,FALSE)</f>
        <v>0</v>
      </c>
      <c r="V280" s="37" t="s">
        <v>29</v>
      </c>
      <c r="W280" s="36">
        <f>VLOOKUP(GPACIPatientList[[#This Row],[Oct - Dec]],QuarterlyStatus[],2,FALSE)</f>
        <v>0</v>
      </c>
      <c r="X280" s="38" t="s">
        <v>29</v>
      </c>
      <c r="Y280" s="36">
        <f>VLOOKUP(GPACIPatientList[[#This Row],[Jan - Mar]],QuarterlyStatus[],2,FALSE)</f>
        <v>0</v>
      </c>
      <c r="Z280" s="37" t="s">
        <v>29</v>
      </c>
      <c r="AA280" s="39">
        <f>VLOOKUP(GPACIPatientList[[#This Row],[Apr - Jun]],QuarterlyStatus[],2,FALSE)</f>
        <v>0</v>
      </c>
    </row>
    <row r="281" spans="1:27" ht="24.95" customHeight="1">
      <c r="A281" s="26"/>
      <c r="B281" s="27"/>
      <c r="C281" s="28"/>
      <c r="D281" s="27"/>
      <c r="E281" s="26"/>
      <c r="F281" s="27"/>
      <c r="G281" s="26"/>
      <c r="H281" s="29" t="s">
        <v>43</v>
      </c>
      <c r="I281" s="30"/>
      <c r="J281" s="31" t="s">
        <v>43</v>
      </c>
      <c r="K281" s="31" t="s">
        <v>43</v>
      </c>
      <c r="L281" s="32"/>
      <c r="M281" s="33" t="str">
        <f>IF(ISBLANK(GPACIPatientList[[#This Row],[Assessment Start Period]]),"TBA",GPACIPatientList[[#This Row],[Assessment Start Period]]+364)</f>
        <v>TBA</v>
      </c>
      <c r="O281" s="34" t="s">
        <v>43</v>
      </c>
      <c r="P281" s="35" t="s">
        <v>43</v>
      </c>
      <c r="Q281" s="35" t="s">
        <v>43</v>
      </c>
      <c r="R281" s="35" t="s">
        <v>43</v>
      </c>
      <c r="S281" s="36">
        <f>SUM(VLOOKUP('Monitoring Sheet'!$O281,YesNo[],2,FALSE),VLOOKUP('Monitoring Sheet'!$P281,YesNo[],2,FALSE),VLOOKUP('Monitoring Sheet'!$Q281,YesNo[],2,FALSE),VLOOKUP('Monitoring Sheet'!$R281,YesNo[],2,FALSE))</f>
        <v>0</v>
      </c>
      <c r="T281" s="29" t="s">
        <v>29</v>
      </c>
      <c r="U281" s="36">
        <f>VLOOKUP(GPACIPatientList[[#This Row],[Jul-Sep]],QuarterlyStatus[],2,FALSE)</f>
        <v>0</v>
      </c>
      <c r="V281" s="37" t="s">
        <v>29</v>
      </c>
      <c r="W281" s="36">
        <f>VLOOKUP(GPACIPatientList[[#This Row],[Oct - Dec]],QuarterlyStatus[],2,FALSE)</f>
        <v>0</v>
      </c>
      <c r="X281" s="38" t="s">
        <v>29</v>
      </c>
      <c r="Y281" s="36">
        <f>VLOOKUP(GPACIPatientList[[#This Row],[Jan - Mar]],QuarterlyStatus[],2,FALSE)</f>
        <v>0</v>
      </c>
      <c r="Z281" s="37" t="s">
        <v>29</v>
      </c>
      <c r="AA281" s="39">
        <f>VLOOKUP(GPACIPatientList[[#This Row],[Apr - Jun]],QuarterlyStatus[],2,FALSE)</f>
        <v>0</v>
      </c>
    </row>
    <row r="282" spans="1:27" ht="24.95" customHeight="1">
      <c r="A282" s="26"/>
      <c r="B282" s="27"/>
      <c r="C282" s="28"/>
      <c r="D282" s="27"/>
      <c r="E282" s="26"/>
      <c r="F282" s="27"/>
      <c r="G282" s="26"/>
      <c r="H282" s="29" t="s">
        <v>43</v>
      </c>
      <c r="I282" s="30"/>
      <c r="J282" s="31" t="s">
        <v>43</v>
      </c>
      <c r="K282" s="31" t="s">
        <v>43</v>
      </c>
      <c r="L282" s="32"/>
      <c r="M282" s="33" t="str">
        <f>IF(ISBLANK(GPACIPatientList[[#This Row],[Assessment Start Period]]),"TBA",GPACIPatientList[[#This Row],[Assessment Start Period]]+364)</f>
        <v>TBA</v>
      </c>
      <c r="O282" s="34" t="s">
        <v>43</v>
      </c>
      <c r="P282" s="35" t="s">
        <v>43</v>
      </c>
      <c r="Q282" s="35" t="s">
        <v>43</v>
      </c>
      <c r="R282" s="35" t="s">
        <v>43</v>
      </c>
      <c r="S282" s="36">
        <f>SUM(VLOOKUP('Monitoring Sheet'!$O282,YesNo[],2,FALSE),VLOOKUP('Monitoring Sheet'!$P282,YesNo[],2,FALSE),VLOOKUP('Monitoring Sheet'!$Q282,YesNo[],2,FALSE),VLOOKUP('Monitoring Sheet'!$R282,YesNo[],2,FALSE))</f>
        <v>0</v>
      </c>
      <c r="T282" s="29" t="s">
        <v>29</v>
      </c>
      <c r="U282" s="36">
        <f>VLOOKUP(GPACIPatientList[[#This Row],[Jul-Sep]],QuarterlyStatus[],2,FALSE)</f>
        <v>0</v>
      </c>
      <c r="V282" s="37" t="s">
        <v>29</v>
      </c>
      <c r="W282" s="36">
        <f>VLOOKUP(GPACIPatientList[[#This Row],[Oct - Dec]],QuarterlyStatus[],2,FALSE)</f>
        <v>0</v>
      </c>
      <c r="X282" s="38" t="s">
        <v>29</v>
      </c>
      <c r="Y282" s="36">
        <f>VLOOKUP(GPACIPatientList[[#This Row],[Jan - Mar]],QuarterlyStatus[],2,FALSE)</f>
        <v>0</v>
      </c>
      <c r="Z282" s="37" t="s">
        <v>29</v>
      </c>
      <c r="AA282" s="39">
        <f>VLOOKUP(GPACIPatientList[[#This Row],[Apr - Jun]],QuarterlyStatus[],2,FALSE)</f>
        <v>0</v>
      </c>
    </row>
    <row r="283" spans="1:27" ht="24.95" customHeight="1">
      <c r="A283" s="26"/>
      <c r="B283" s="27"/>
      <c r="C283" s="28"/>
      <c r="D283" s="27"/>
      <c r="E283" s="26"/>
      <c r="F283" s="27"/>
      <c r="G283" s="26"/>
      <c r="H283" s="29" t="s">
        <v>43</v>
      </c>
      <c r="I283" s="30"/>
      <c r="J283" s="31" t="s">
        <v>43</v>
      </c>
      <c r="K283" s="31" t="s">
        <v>43</v>
      </c>
      <c r="L283" s="32"/>
      <c r="M283" s="33" t="str">
        <f>IF(ISBLANK(GPACIPatientList[[#This Row],[Assessment Start Period]]),"TBA",GPACIPatientList[[#This Row],[Assessment Start Period]]+364)</f>
        <v>TBA</v>
      </c>
      <c r="O283" s="34" t="s">
        <v>43</v>
      </c>
      <c r="P283" s="35" t="s">
        <v>43</v>
      </c>
      <c r="Q283" s="35" t="s">
        <v>43</v>
      </c>
      <c r="R283" s="35" t="s">
        <v>43</v>
      </c>
      <c r="S283" s="36">
        <f>SUM(VLOOKUP('Monitoring Sheet'!$O283,YesNo[],2,FALSE),VLOOKUP('Monitoring Sheet'!$P283,YesNo[],2,FALSE),VLOOKUP('Monitoring Sheet'!$Q283,YesNo[],2,FALSE),VLOOKUP('Monitoring Sheet'!$R283,YesNo[],2,FALSE))</f>
        <v>0</v>
      </c>
      <c r="T283" s="29" t="s">
        <v>29</v>
      </c>
      <c r="U283" s="36">
        <f>VLOOKUP(GPACIPatientList[[#This Row],[Jul-Sep]],QuarterlyStatus[],2,FALSE)</f>
        <v>0</v>
      </c>
      <c r="V283" s="37" t="s">
        <v>29</v>
      </c>
      <c r="W283" s="36">
        <f>VLOOKUP(GPACIPatientList[[#This Row],[Oct - Dec]],QuarterlyStatus[],2,FALSE)</f>
        <v>0</v>
      </c>
      <c r="X283" s="38" t="s">
        <v>29</v>
      </c>
      <c r="Y283" s="36">
        <f>VLOOKUP(GPACIPatientList[[#This Row],[Jan - Mar]],QuarterlyStatus[],2,FALSE)</f>
        <v>0</v>
      </c>
      <c r="Z283" s="37" t="s">
        <v>29</v>
      </c>
      <c r="AA283" s="39">
        <f>VLOOKUP(GPACIPatientList[[#This Row],[Apr - Jun]],QuarterlyStatus[],2,FALSE)</f>
        <v>0</v>
      </c>
    </row>
    <row r="284" spans="1:27" ht="24.95" customHeight="1">
      <c r="A284" s="26"/>
      <c r="B284" s="27"/>
      <c r="C284" s="28"/>
      <c r="D284" s="27"/>
      <c r="E284" s="26"/>
      <c r="F284" s="27"/>
      <c r="G284" s="26"/>
      <c r="H284" s="29" t="s">
        <v>43</v>
      </c>
      <c r="I284" s="30"/>
      <c r="J284" s="31" t="s">
        <v>43</v>
      </c>
      <c r="K284" s="31" t="s">
        <v>43</v>
      </c>
      <c r="L284" s="32"/>
      <c r="M284" s="33" t="str">
        <f>IF(ISBLANK(GPACIPatientList[[#This Row],[Assessment Start Period]]),"TBA",GPACIPatientList[[#This Row],[Assessment Start Period]]+364)</f>
        <v>TBA</v>
      </c>
      <c r="O284" s="34" t="s">
        <v>43</v>
      </c>
      <c r="P284" s="35" t="s">
        <v>43</v>
      </c>
      <c r="Q284" s="35" t="s">
        <v>43</v>
      </c>
      <c r="R284" s="35" t="s">
        <v>43</v>
      </c>
      <c r="S284" s="36">
        <f>SUM(VLOOKUP('Monitoring Sheet'!$O284,YesNo[],2,FALSE),VLOOKUP('Monitoring Sheet'!$P284,YesNo[],2,FALSE),VLOOKUP('Monitoring Sheet'!$Q284,YesNo[],2,FALSE),VLOOKUP('Monitoring Sheet'!$R284,YesNo[],2,FALSE))</f>
        <v>0</v>
      </c>
      <c r="T284" s="29" t="s">
        <v>29</v>
      </c>
      <c r="U284" s="36">
        <f>VLOOKUP(GPACIPatientList[[#This Row],[Jul-Sep]],QuarterlyStatus[],2,FALSE)</f>
        <v>0</v>
      </c>
      <c r="V284" s="37" t="s">
        <v>29</v>
      </c>
      <c r="W284" s="36">
        <f>VLOOKUP(GPACIPatientList[[#This Row],[Oct - Dec]],QuarterlyStatus[],2,FALSE)</f>
        <v>0</v>
      </c>
      <c r="X284" s="38" t="s">
        <v>29</v>
      </c>
      <c r="Y284" s="36">
        <f>VLOOKUP(GPACIPatientList[[#This Row],[Jan - Mar]],QuarterlyStatus[],2,FALSE)</f>
        <v>0</v>
      </c>
      <c r="Z284" s="37" t="s">
        <v>29</v>
      </c>
      <c r="AA284" s="39">
        <f>VLOOKUP(GPACIPatientList[[#This Row],[Apr - Jun]],QuarterlyStatus[],2,FALSE)</f>
        <v>0</v>
      </c>
    </row>
    <row r="285" spans="1:27" ht="24.95" customHeight="1">
      <c r="A285" s="26"/>
      <c r="B285" s="27"/>
      <c r="C285" s="28"/>
      <c r="D285" s="27"/>
      <c r="E285" s="26"/>
      <c r="F285" s="27"/>
      <c r="G285" s="26"/>
      <c r="H285" s="29" t="s">
        <v>43</v>
      </c>
      <c r="I285" s="30"/>
      <c r="J285" s="31" t="s">
        <v>43</v>
      </c>
      <c r="K285" s="31" t="s">
        <v>43</v>
      </c>
      <c r="L285" s="32"/>
      <c r="M285" s="33" t="str">
        <f>IF(ISBLANK(GPACIPatientList[[#This Row],[Assessment Start Period]]),"TBA",GPACIPatientList[[#This Row],[Assessment Start Period]]+364)</f>
        <v>TBA</v>
      </c>
      <c r="O285" s="34" t="s">
        <v>43</v>
      </c>
      <c r="P285" s="35" t="s">
        <v>43</v>
      </c>
      <c r="Q285" s="35" t="s">
        <v>43</v>
      </c>
      <c r="R285" s="35" t="s">
        <v>43</v>
      </c>
      <c r="S285" s="36">
        <f>SUM(VLOOKUP('Monitoring Sheet'!$O285,YesNo[],2,FALSE),VLOOKUP('Monitoring Sheet'!$P285,YesNo[],2,FALSE),VLOOKUP('Monitoring Sheet'!$Q285,YesNo[],2,FALSE),VLOOKUP('Monitoring Sheet'!$R285,YesNo[],2,FALSE))</f>
        <v>0</v>
      </c>
      <c r="T285" s="29" t="s">
        <v>29</v>
      </c>
      <c r="U285" s="36">
        <f>VLOOKUP(GPACIPatientList[[#This Row],[Jul-Sep]],QuarterlyStatus[],2,FALSE)</f>
        <v>0</v>
      </c>
      <c r="V285" s="37" t="s">
        <v>29</v>
      </c>
      <c r="W285" s="36">
        <f>VLOOKUP(GPACIPatientList[[#This Row],[Oct - Dec]],QuarterlyStatus[],2,FALSE)</f>
        <v>0</v>
      </c>
      <c r="X285" s="38" t="s">
        <v>29</v>
      </c>
      <c r="Y285" s="36">
        <f>VLOOKUP(GPACIPatientList[[#This Row],[Jan - Mar]],QuarterlyStatus[],2,FALSE)</f>
        <v>0</v>
      </c>
      <c r="Z285" s="37" t="s">
        <v>29</v>
      </c>
      <c r="AA285" s="39">
        <f>VLOOKUP(GPACIPatientList[[#This Row],[Apr - Jun]],QuarterlyStatus[],2,FALSE)</f>
        <v>0</v>
      </c>
    </row>
    <row r="286" spans="1:27" ht="24.95" customHeight="1">
      <c r="A286" s="26"/>
      <c r="B286" s="27"/>
      <c r="C286" s="28"/>
      <c r="D286" s="27"/>
      <c r="E286" s="26"/>
      <c r="F286" s="27"/>
      <c r="G286" s="26"/>
      <c r="H286" s="29" t="s">
        <v>43</v>
      </c>
      <c r="I286" s="30"/>
      <c r="J286" s="31" t="s">
        <v>43</v>
      </c>
      <c r="K286" s="31" t="s">
        <v>43</v>
      </c>
      <c r="L286" s="32"/>
      <c r="M286" s="33" t="str">
        <f>IF(ISBLANK(GPACIPatientList[[#This Row],[Assessment Start Period]]),"TBA",GPACIPatientList[[#This Row],[Assessment Start Period]]+364)</f>
        <v>TBA</v>
      </c>
      <c r="O286" s="34" t="s">
        <v>43</v>
      </c>
      <c r="P286" s="35" t="s">
        <v>43</v>
      </c>
      <c r="Q286" s="35" t="s">
        <v>43</v>
      </c>
      <c r="R286" s="35" t="s">
        <v>43</v>
      </c>
      <c r="S286" s="36">
        <f>SUM(VLOOKUP('Monitoring Sheet'!$O286,YesNo[],2,FALSE),VLOOKUP('Monitoring Sheet'!$P286,YesNo[],2,FALSE),VLOOKUP('Monitoring Sheet'!$Q286,YesNo[],2,FALSE),VLOOKUP('Monitoring Sheet'!$R286,YesNo[],2,FALSE))</f>
        <v>0</v>
      </c>
      <c r="T286" s="29" t="s">
        <v>29</v>
      </c>
      <c r="U286" s="36">
        <f>VLOOKUP(GPACIPatientList[[#This Row],[Jul-Sep]],QuarterlyStatus[],2,FALSE)</f>
        <v>0</v>
      </c>
      <c r="V286" s="37" t="s">
        <v>29</v>
      </c>
      <c r="W286" s="36">
        <f>VLOOKUP(GPACIPatientList[[#This Row],[Oct - Dec]],QuarterlyStatus[],2,FALSE)</f>
        <v>0</v>
      </c>
      <c r="X286" s="38" t="s">
        <v>29</v>
      </c>
      <c r="Y286" s="36">
        <f>VLOOKUP(GPACIPatientList[[#This Row],[Jan - Mar]],QuarterlyStatus[],2,FALSE)</f>
        <v>0</v>
      </c>
      <c r="Z286" s="37" t="s">
        <v>29</v>
      </c>
      <c r="AA286" s="39">
        <f>VLOOKUP(GPACIPatientList[[#This Row],[Apr - Jun]],QuarterlyStatus[],2,FALSE)</f>
        <v>0</v>
      </c>
    </row>
    <row r="287" spans="1:27" ht="24.95" customHeight="1">
      <c r="A287" s="26"/>
      <c r="B287" s="27"/>
      <c r="C287" s="28"/>
      <c r="D287" s="27"/>
      <c r="E287" s="26"/>
      <c r="F287" s="27"/>
      <c r="G287" s="26"/>
      <c r="H287" s="29" t="s">
        <v>43</v>
      </c>
      <c r="I287" s="30"/>
      <c r="J287" s="31" t="s">
        <v>43</v>
      </c>
      <c r="K287" s="31" t="s">
        <v>43</v>
      </c>
      <c r="L287" s="32"/>
      <c r="M287" s="33" t="str">
        <f>IF(ISBLANK(GPACIPatientList[[#This Row],[Assessment Start Period]]),"TBA",GPACIPatientList[[#This Row],[Assessment Start Period]]+364)</f>
        <v>TBA</v>
      </c>
      <c r="O287" s="34" t="s">
        <v>43</v>
      </c>
      <c r="P287" s="35" t="s">
        <v>43</v>
      </c>
      <c r="Q287" s="35" t="s">
        <v>43</v>
      </c>
      <c r="R287" s="35" t="s">
        <v>43</v>
      </c>
      <c r="S287" s="36">
        <f>SUM(VLOOKUP('Monitoring Sheet'!$O287,YesNo[],2,FALSE),VLOOKUP('Monitoring Sheet'!$P287,YesNo[],2,FALSE),VLOOKUP('Monitoring Sheet'!$Q287,YesNo[],2,FALSE),VLOOKUP('Monitoring Sheet'!$R287,YesNo[],2,FALSE))</f>
        <v>0</v>
      </c>
      <c r="T287" s="29" t="s">
        <v>29</v>
      </c>
      <c r="U287" s="36">
        <f>VLOOKUP(GPACIPatientList[[#This Row],[Jul-Sep]],QuarterlyStatus[],2,FALSE)</f>
        <v>0</v>
      </c>
      <c r="V287" s="37" t="s">
        <v>29</v>
      </c>
      <c r="W287" s="36">
        <f>VLOOKUP(GPACIPatientList[[#This Row],[Oct - Dec]],QuarterlyStatus[],2,FALSE)</f>
        <v>0</v>
      </c>
      <c r="X287" s="38" t="s">
        <v>29</v>
      </c>
      <c r="Y287" s="36">
        <f>VLOOKUP(GPACIPatientList[[#This Row],[Jan - Mar]],QuarterlyStatus[],2,FALSE)</f>
        <v>0</v>
      </c>
      <c r="Z287" s="37" t="s">
        <v>29</v>
      </c>
      <c r="AA287" s="39">
        <f>VLOOKUP(GPACIPatientList[[#This Row],[Apr - Jun]],QuarterlyStatus[],2,FALSE)</f>
        <v>0</v>
      </c>
    </row>
    <row r="288" spans="1:27" ht="24.95" customHeight="1">
      <c r="A288" s="26"/>
      <c r="B288" s="27"/>
      <c r="C288" s="28"/>
      <c r="D288" s="27"/>
      <c r="E288" s="26"/>
      <c r="F288" s="27"/>
      <c r="G288" s="26"/>
      <c r="H288" s="29" t="s">
        <v>43</v>
      </c>
      <c r="I288" s="30"/>
      <c r="J288" s="31" t="s">
        <v>43</v>
      </c>
      <c r="K288" s="31" t="s">
        <v>43</v>
      </c>
      <c r="L288" s="32"/>
      <c r="M288" s="33" t="str">
        <f>IF(ISBLANK(GPACIPatientList[[#This Row],[Assessment Start Period]]),"TBA",GPACIPatientList[[#This Row],[Assessment Start Period]]+364)</f>
        <v>TBA</v>
      </c>
      <c r="O288" s="34" t="s">
        <v>43</v>
      </c>
      <c r="P288" s="35" t="s">
        <v>43</v>
      </c>
      <c r="Q288" s="35" t="s">
        <v>43</v>
      </c>
      <c r="R288" s="35" t="s">
        <v>43</v>
      </c>
      <c r="S288" s="36">
        <f>SUM(VLOOKUP('Monitoring Sheet'!$O288,YesNo[],2,FALSE),VLOOKUP('Monitoring Sheet'!$P288,YesNo[],2,FALSE),VLOOKUP('Monitoring Sheet'!$Q288,YesNo[],2,FALSE),VLOOKUP('Monitoring Sheet'!$R288,YesNo[],2,FALSE))</f>
        <v>0</v>
      </c>
      <c r="T288" s="29" t="s">
        <v>29</v>
      </c>
      <c r="U288" s="36">
        <f>VLOOKUP(GPACIPatientList[[#This Row],[Jul-Sep]],QuarterlyStatus[],2,FALSE)</f>
        <v>0</v>
      </c>
      <c r="V288" s="37" t="s">
        <v>29</v>
      </c>
      <c r="W288" s="36">
        <f>VLOOKUP(GPACIPatientList[[#This Row],[Oct - Dec]],QuarterlyStatus[],2,FALSE)</f>
        <v>0</v>
      </c>
      <c r="X288" s="38" t="s">
        <v>29</v>
      </c>
      <c r="Y288" s="36">
        <f>VLOOKUP(GPACIPatientList[[#This Row],[Jan - Mar]],QuarterlyStatus[],2,FALSE)</f>
        <v>0</v>
      </c>
      <c r="Z288" s="37" t="s">
        <v>29</v>
      </c>
      <c r="AA288" s="39">
        <f>VLOOKUP(GPACIPatientList[[#This Row],[Apr - Jun]],QuarterlyStatus[],2,FALSE)</f>
        <v>0</v>
      </c>
    </row>
    <row r="289" spans="1:27" ht="24.95" customHeight="1">
      <c r="A289" s="26"/>
      <c r="B289" s="27"/>
      <c r="C289" s="28"/>
      <c r="D289" s="27"/>
      <c r="E289" s="26"/>
      <c r="F289" s="27"/>
      <c r="G289" s="26"/>
      <c r="H289" s="29" t="s">
        <v>43</v>
      </c>
      <c r="I289" s="30"/>
      <c r="J289" s="31" t="s">
        <v>43</v>
      </c>
      <c r="K289" s="31" t="s">
        <v>43</v>
      </c>
      <c r="L289" s="32"/>
      <c r="M289" s="33" t="str">
        <f>IF(ISBLANK(GPACIPatientList[[#This Row],[Assessment Start Period]]),"TBA",GPACIPatientList[[#This Row],[Assessment Start Period]]+364)</f>
        <v>TBA</v>
      </c>
      <c r="O289" s="34" t="s">
        <v>43</v>
      </c>
      <c r="P289" s="35" t="s">
        <v>43</v>
      </c>
      <c r="Q289" s="35" t="s">
        <v>43</v>
      </c>
      <c r="R289" s="35" t="s">
        <v>43</v>
      </c>
      <c r="S289" s="36">
        <f>SUM(VLOOKUP('Monitoring Sheet'!$O289,YesNo[],2,FALSE),VLOOKUP('Monitoring Sheet'!$P289,YesNo[],2,FALSE),VLOOKUP('Monitoring Sheet'!$Q289,YesNo[],2,FALSE),VLOOKUP('Monitoring Sheet'!$R289,YesNo[],2,FALSE))</f>
        <v>0</v>
      </c>
      <c r="T289" s="29" t="s">
        <v>29</v>
      </c>
      <c r="U289" s="36">
        <f>VLOOKUP(GPACIPatientList[[#This Row],[Jul-Sep]],QuarterlyStatus[],2,FALSE)</f>
        <v>0</v>
      </c>
      <c r="V289" s="37" t="s">
        <v>29</v>
      </c>
      <c r="W289" s="36">
        <f>VLOOKUP(GPACIPatientList[[#This Row],[Oct - Dec]],QuarterlyStatus[],2,FALSE)</f>
        <v>0</v>
      </c>
      <c r="X289" s="38" t="s">
        <v>29</v>
      </c>
      <c r="Y289" s="36">
        <f>VLOOKUP(GPACIPatientList[[#This Row],[Jan - Mar]],QuarterlyStatus[],2,FALSE)</f>
        <v>0</v>
      </c>
      <c r="Z289" s="37" t="s">
        <v>29</v>
      </c>
      <c r="AA289" s="39">
        <f>VLOOKUP(GPACIPatientList[[#This Row],[Apr - Jun]],QuarterlyStatus[],2,FALSE)</f>
        <v>0</v>
      </c>
    </row>
    <row r="290" spans="1:27" ht="24.95" customHeight="1">
      <c r="A290" s="26"/>
      <c r="B290" s="27"/>
      <c r="C290" s="28"/>
      <c r="D290" s="27"/>
      <c r="E290" s="26"/>
      <c r="F290" s="27"/>
      <c r="G290" s="26"/>
      <c r="H290" s="29" t="s">
        <v>43</v>
      </c>
      <c r="I290" s="30"/>
      <c r="J290" s="31" t="s">
        <v>43</v>
      </c>
      <c r="K290" s="31" t="s">
        <v>43</v>
      </c>
      <c r="L290" s="32"/>
      <c r="M290" s="33" t="str">
        <f>IF(ISBLANK(GPACIPatientList[[#This Row],[Assessment Start Period]]),"TBA",GPACIPatientList[[#This Row],[Assessment Start Period]]+364)</f>
        <v>TBA</v>
      </c>
      <c r="O290" s="34" t="s">
        <v>43</v>
      </c>
      <c r="P290" s="35" t="s">
        <v>43</v>
      </c>
      <c r="Q290" s="35" t="s">
        <v>43</v>
      </c>
      <c r="R290" s="35" t="s">
        <v>43</v>
      </c>
      <c r="S290" s="36">
        <f>SUM(VLOOKUP('Monitoring Sheet'!$O290,YesNo[],2,FALSE),VLOOKUP('Monitoring Sheet'!$P290,YesNo[],2,FALSE),VLOOKUP('Monitoring Sheet'!$Q290,YesNo[],2,FALSE),VLOOKUP('Monitoring Sheet'!$R290,YesNo[],2,FALSE))</f>
        <v>0</v>
      </c>
      <c r="T290" s="29" t="s">
        <v>29</v>
      </c>
      <c r="U290" s="36">
        <f>VLOOKUP(GPACIPatientList[[#This Row],[Jul-Sep]],QuarterlyStatus[],2,FALSE)</f>
        <v>0</v>
      </c>
      <c r="V290" s="37" t="s">
        <v>29</v>
      </c>
      <c r="W290" s="36">
        <f>VLOOKUP(GPACIPatientList[[#This Row],[Oct - Dec]],QuarterlyStatus[],2,FALSE)</f>
        <v>0</v>
      </c>
      <c r="X290" s="38" t="s">
        <v>29</v>
      </c>
      <c r="Y290" s="36">
        <f>VLOOKUP(GPACIPatientList[[#This Row],[Jan - Mar]],QuarterlyStatus[],2,FALSE)</f>
        <v>0</v>
      </c>
      <c r="Z290" s="37" t="s">
        <v>29</v>
      </c>
      <c r="AA290" s="39">
        <f>VLOOKUP(GPACIPatientList[[#This Row],[Apr - Jun]],QuarterlyStatus[],2,FALSE)</f>
        <v>0</v>
      </c>
    </row>
    <row r="291" spans="1:27" ht="24.95" customHeight="1">
      <c r="A291" s="26"/>
      <c r="B291" s="27"/>
      <c r="C291" s="28"/>
      <c r="D291" s="27"/>
      <c r="E291" s="26"/>
      <c r="F291" s="27"/>
      <c r="G291" s="26"/>
      <c r="H291" s="29" t="s">
        <v>43</v>
      </c>
      <c r="I291" s="30"/>
      <c r="J291" s="31" t="s">
        <v>43</v>
      </c>
      <c r="K291" s="31" t="s">
        <v>43</v>
      </c>
      <c r="L291" s="32"/>
      <c r="M291" s="33" t="str">
        <f>IF(ISBLANK(GPACIPatientList[[#This Row],[Assessment Start Period]]),"TBA",GPACIPatientList[[#This Row],[Assessment Start Period]]+364)</f>
        <v>TBA</v>
      </c>
      <c r="O291" s="34" t="s">
        <v>43</v>
      </c>
      <c r="P291" s="35" t="s">
        <v>43</v>
      </c>
      <c r="Q291" s="35" t="s">
        <v>43</v>
      </c>
      <c r="R291" s="35" t="s">
        <v>43</v>
      </c>
      <c r="S291" s="36">
        <f>SUM(VLOOKUP('Monitoring Sheet'!$O291,YesNo[],2,FALSE),VLOOKUP('Monitoring Sheet'!$P291,YesNo[],2,FALSE),VLOOKUP('Monitoring Sheet'!$Q291,YesNo[],2,FALSE),VLOOKUP('Monitoring Sheet'!$R291,YesNo[],2,FALSE))</f>
        <v>0</v>
      </c>
      <c r="T291" s="29" t="s">
        <v>29</v>
      </c>
      <c r="U291" s="36">
        <f>VLOOKUP(GPACIPatientList[[#This Row],[Jul-Sep]],QuarterlyStatus[],2,FALSE)</f>
        <v>0</v>
      </c>
      <c r="V291" s="37" t="s">
        <v>29</v>
      </c>
      <c r="W291" s="36">
        <f>VLOOKUP(GPACIPatientList[[#This Row],[Oct - Dec]],QuarterlyStatus[],2,FALSE)</f>
        <v>0</v>
      </c>
      <c r="X291" s="38" t="s">
        <v>29</v>
      </c>
      <c r="Y291" s="36">
        <f>VLOOKUP(GPACIPatientList[[#This Row],[Jan - Mar]],QuarterlyStatus[],2,FALSE)</f>
        <v>0</v>
      </c>
      <c r="Z291" s="37" t="s">
        <v>29</v>
      </c>
      <c r="AA291" s="39">
        <f>VLOOKUP(GPACIPatientList[[#This Row],[Apr - Jun]],QuarterlyStatus[],2,FALSE)</f>
        <v>0</v>
      </c>
    </row>
    <row r="292" spans="1:27" ht="24.95" customHeight="1">
      <c r="A292" s="26"/>
      <c r="B292" s="27"/>
      <c r="C292" s="28"/>
      <c r="D292" s="27"/>
      <c r="E292" s="26"/>
      <c r="F292" s="27"/>
      <c r="G292" s="26"/>
      <c r="H292" s="29" t="s">
        <v>43</v>
      </c>
      <c r="I292" s="30"/>
      <c r="J292" s="31" t="s">
        <v>43</v>
      </c>
      <c r="K292" s="31" t="s">
        <v>43</v>
      </c>
      <c r="L292" s="32"/>
      <c r="M292" s="33" t="str">
        <f>IF(ISBLANK(GPACIPatientList[[#This Row],[Assessment Start Period]]),"TBA",GPACIPatientList[[#This Row],[Assessment Start Period]]+364)</f>
        <v>TBA</v>
      </c>
      <c r="O292" s="34" t="s">
        <v>43</v>
      </c>
      <c r="P292" s="35" t="s">
        <v>43</v>
      </c>
      <c r="Q292" s="35" t="s">
        <v>43</v>
      </c>
      <c r="R292" s="35" t="s">
        <v>43</v>
      </c>
      <c r="S292" s="36">
        <f>SUM(VLOOKUP('Monitoring Sheet'!$O292,YesNo[],2,FALSE),VLOOKUP('Monitoring Sheet'!$P292,YesNo[],2,FALSE),VLOOKUP('Monitoring Sheet'!$Q292,YesNo[],2,FALSE),VLOOKUP('Monitoring Sheet'!$R292,YesNo[],2,FALSE))</f>
        <v>0</v>
      </c>
      <c r="T292" s="29" t="s">
        <v>29</v>
      </c>
      <c r="U292" s="36">
        <f>VLOOKUP(GPACIPatientList[[#This Row],[Jul-Sep]],QuarterlyStatus[],2,FALSE)</f>
        <v>0</v>
      </c>
      <c r="V292" s="37" t="s">
        <v>29</v>
      </c>
      <c r="W292" s="36">
        <f>VLOOKUP(GPACIPatientList[[#This Row],[Oct - Dec]],QuarterlyStatus[],2,FALSE)</f>
        <v>0</v>
      </c>
      <c r="X292" s="38" t="s">
        <v>29</v>
      </c>
      <c r="Y292" s="36">
        <f>VLOOKUP(GPACIPatientList[[#This Row],[Jan - Mar]],QuarterlyStatus[],2,FALSE)</f>
        <v>0</v>
      </c>
      <c r="Z292" s="37" t="s">
        <v>29</v>
      </c>
      <c r="AA292" s="39">
        <f>VLOOKUP(GPACIPatientList[[#This Row],[Apr - Jun]],QuarterlyStatus[],2,FALSE)</f>
        <v>0</v>
      </c>
    </row>
    <row r="293" spans="1:27" ht="24.95" customHeight="1">
      <c r="A293" s="26"/>
      <c r="B293" s="27"/>
      <c r="C293" s="28"/>
      <c r="D293" s="27"/>
      <c r="E293" s="26"/>
      <c r="F293" s="27"/>
      <c r="G293" s="26"/>
      <c r="H293" s="29" t="s">
        <v>43</v>
      </c>
      <c r="I293" s="30"/>
      <c r="J293" s="31" t="s">
        <v>43</v>
      </c>
      <c r="K293" s="31" t="s">
        <v>43</v>
      </c>
      <c r="L293" s="32"/>
      <c r="M293" s="33" t="str">
        <f>IF(ISBLANK(GPACIPatientList[[#This Row],[Assessment Start Period]]),"TBA",GPACIPatientList[[#This Row],[Assessment Start Period]]+364)</f>
        <v>TBA</v>
      </c>
      <c r="O293" s="34" t="s">
        <v>43</v>
      </c>
      <c r="P293" s="35" t="s">
        <v>43</v>
      </c>
      <c r="Q293" s="35" t="s">
        <v>43</v>
      </c>
      <c r="R293" s="35" t="s">
        <v>43</v>
      </c>
      <c r="S293" s="36">
        <f>SUM(VLOOKUP('Monitoring Sheet'!$O293,YesNo[],2,FALSE),VLOOKUP('Monitoring Sheet'!$P293,YesNo[],2,FALSE),VLOOKUP('Monitoring Sheet'!$Q293,YesNo[],2,FALSE),VLOOKUP('Monitoring Sheet'!$R293,YesNo[],2,FALSE))</f>
        <v>0</v>
      </c>
      <c r="T293" s="29" t="s">
        <v>29</v>
      </c>
      <c r="U293" s="36">
        <f>VLOOKUP(GPACIPatientList[[#This Row],[Jul-Sep]],QuarterlyStatus[],2,FALSE)</f>
        <v>0</v>
      </c>
      <c r="V293" s="37" t="s">
        <v>29</v>
      </c>
      <c r="W293" s="36">
        <f>VLOOKUP(GPACIPatientList[[#This Row],[Oct - Dec]],QuarterlyStatus[],2,FALSE)</f>
        <v>0</v>
      </c>
      <c r="X293" s="38" t="s">
        <v>29</v>
      </c>
      <c r="Y293" s="36">
        <f>VLOOKUP(GPACIPatientList[[#This Row],[Jan - Mar]],QuarterlyStatus[],2,FALSE)</f>
        <v>0</v>
      </c>
      <c r="Z293" s="37" t="s">
        <v>29</v>
      </c>
      <c r="AA293" s="39">
        <f>VLOOKUP(GPACIPatientList[[#This Row],[Apr - Jun]],QuarterlyStatus[],2,FALSE)</f>
        <v>0</v>
      </c>
    </row>
    <row r="294" spans="1:27" ht="24.95" customHeight="1">
      <c r="A294" s="26"/>
      <c r="B294" s="27"/>
      <c r="C294" s="28"/>
      <c r="D294" s="27"/>
      <c r="E294" s="26"/>
      <c r="F294" s="27"/>
      <c r="G294" s="26"/>
      <c r="H294" s="29" t="s">
        <v>43</v>
      </c>
      <c r="I294" s="30"/>
      <c r="J294" s="31" t="s">
        <v>43</v>
      </c>
      <c r="K294" s="31" t="s">
        <v>43</v>
      </c>
      <c r="L294" s="32"/>
      <c r="M294" s="33" t="str">
        <f>IF(ISBLANK(GPACIPatientList[[#This Row],[Assessment Start Period]]),"TBA",GPACIPatientList[[#This Row],[Assessment Start Period]]+364)</f>
        <v>TBA</v>
      </c>
      <c r="O294" s="34" t="s">
        <v>43</v>
      </c>
      <c r="P294" s="35" t="s">
        <v>43</v>
      </c>
      <c r="Q294" s="35" t="s">
        <v>43</v>
      </c>
      <c r="R294" s="35" t="s">
        <v>43</v>
      </c>
      <c r="S294" s="36">
        <f>SUM(VLOOKUP('Monitoring Sheet'!$O294,YesNo[],2,FALSE),VLOOKUP('Monitoring Sheet'!$P294,YesNo[],2,FALSE),VLOOKUP('Monitoring Sheet'!$Q294,YesNo[],2,FALSE),VLOOKUP('Monitoring Sheet'!$R294,YesNo[],2,FALSE))</f>
        <v>0</v>
      </c>
      <c r="T294" s="29" t="s">
        <v>29</v>
      </c>
      <c r="U294" s="36">
        <f>VLOOKUP(GPACIPatientList[[#This Row],[Jul-Sep]],QuarterlyStatus[],2,FALSE)</f>
        <v>0</v>
      </c>
      <c r="V294" s="37" t="s">
        <v>29</v>
      </c>
      <c r="W294" s="36">
        <f>VLOOKUP(GPACIPatientList[[#This Row],[Oct - Dec]],QuarterlyStatus[],2,FALSE)</f>
        <v>0</v>
      </c>
      <c r="X294" s="38" t="s">
        <v>29</v>
      </c>
      <c r="Y294" s="36">
        <f>VLOOKUP(GPACIPatientList[[#This Row],[Jan - Mar]],QuarterlyStatus[],2,FALSE)</f>
        <v>0</v>
      </c>
      <c r="Z294" s="37" t="s">
        <v>29</v>
      </c>
      <c r="AA294" s="39">
        <f>VLOOKUP(GPACIPatientList[[#This Row],[Apr - Jun]],QuarterlyStatus[],2,FALSE)</f>
        <v>0</v>
      </c>
    </row>
    <row r="295" spans="1:27" ht="24.95" customHeight="1">
      <c r="A295" s="26"/>
      <c r="B295" s="27"/>
      <c r="C295" s="28"/>
      <c r="D295" s="27"/>
      <c r="E295" s="26"/>
      <c r="F295" s="27"/>
      <c r="G295" s="26"/>
      <c r="H295" s="29" t="s">
        <v>43</v>
      </c>
      <c r="I295" s="30"/>
      <c r="J295" s="31" t="s">
        <v>43</v>
      </c>
      <c r="K295" s="31" t="s">
        <v>43</v>
      </c>
      <c r="L295" s="32"/>
      <c r="M295" s="33" t="str">
        <f>IF(ISBLANK(GPACIPatientList[[#This Row],[Assessment Start Period]]),"TBA",GPACIPatientList[[#This Row],[Assessment Start Period]]+364)</f>
        <v>TBA</v>
      </c>
      <c r="O295" s="34" t="s">
        <v>43</v>
      </c>
      <c r="P295" s="35" t="s">
        <v>43</v>
      </c>
      <c r="Q295" s="35" t="s">
        <v>43</v>
      </c>
      <c r="R295" s="35" t="s">
        <v>43</v>
      </c>
      <c r="S295" s="36">
        <f>SUM(VLOOKUP('Monitoring Sheet'!$O295,YesNo[],2,FALSE),VLOOKUP('Monitoring Sheet'!$P295,YesNo[],2,FALSE),VLOOKUP('Monitoring Sheet'!$Q295,YesNo[],2,FALSE),VLOOKUP('Monitoring Sheet'!$R295,YesNo[],2,FALSE))</f>
        <v>0</v>
      </c>
      <c r="T295" s="29" t="s">
        <v>29</v>
      </c>
      <c r="U295" s="36">
        <f>VLOOKUP(GPACIPatientList[[#This Row],[Jul-Sep]],QuarterlyStatus[],2,FALSE)</f>
        <v>0</v>
      </c>
      <c r="V295" s="37" t="s">
        <v>29</v>
      </c>
      <c r="W295" s="36">
        <f>VLOOKUP(GPACIPatientList[[#This Row],[Oct - Dec]],QuarterlyStatus[],2,FALSE)</f>
        <v>0</v>
      </c>
      <c r="X295" s="38" t="s">
        <v>29</v>
      </c>
      <c r="Y295" s="36">
        <f>VLOOKUP(GPACIPatientList[[#This Row],[Jan - Mar]],QuarterlyStatus[],2,FALSE)</f>
        <v>0</v>
      </c>
      <c r="Z295" s="37" t="s">
        <v>29</v>
      </c>
      <c r="AA295" s="39">
        <f>VLOOKUP(GPACIPatientList[[#This Row],[Apr - Jun]],QuarterlyStatus[],2,FALSE)</f>
        <v>0</v>
      </c>
    </row>
    <row r="296" spans="1:27" ht="24.95" customHeight="1">
      <c r="A296" s="26"/>
      <c r="B296" s="27"/>
      <c r="C296" s="28"/>
      <c r="D296" s="27"/>
      <c r="E296" s="26"/>
      <c r="F296" s="27"/>
      <c r="G296" s="26"/>
      <c r="H296" s="29" t="s">
        <v>43</v>
      </c>
      <c r="I296" s="30"/>
      <c r="J296" s="31" t="s">
        <v>43</v>
      </c>
      <c r="K296" s="31" t="s">
        <v>43</v>
      </c>
      <c r="L296" s="32"/>
      <c r="M296" s="33" t="str">
        <f>IF(ISBLANK(GPACIPatientList[[#This Row],[Assessment Start Period]]),"TBA",GPACIPatientList[[#This Row],[Assessment Start Period]]+364)</f>
        <v>TBA</v>
      </c>
      <c r="O296" s="34" t="s">
        <v>43</v>
      </c>
      <c r="P296" s="35" t="s">
        <v>43</v>
      </c>
      <c r="Q296" s="35" t="s">
        <v>43</v>
      </c>
      <c r="R296" s="35" t="s">
        <v>43</v>
      </c>
      <c r="S296" s="36">
        <f>SUM(VLOOKUP('Monitoring Sheet'!$O296,YesNo[],2,FALSE),VLOOKUP('Monitoring Sheet'!$P296,YesNo[],2,FALSE),VLOOKUP('Monitoring Sheet'!$Q296,YesNo[],2,FALSE),VLOOKUP('Monitoring Sheet'!$R296,YesNo[],2,FALSE))</f>
        <v>0</v>
      </c>
      <c r="T296" s="29" t="s">
        <v>29</v>
      </c>
      <c r="U296" s="36">
        <f>VLOOKUP(GPACIPatientList[[#This Row],[Jul-Sep]],QuarterlyStatus[],2,FALSE)</f>
        <v>0</v>
      </c>
      <c r="V296" s="37" t="s">
        <v>29</v>
      </c>
      <c r="W296" s="36">
        <f>VLOOKUP(GPACIPatientList[[#This Row],[Oct - Dec]],QuarterlyStatus[],2,FALSE)</f>
        <v>0</v>
      </c>
      <c r="X296" s="38" t="s">
        <v>29</v>
      </c>
      <c r="Y296" s="36">
        <f>VLOOKUP(GPACIPatientList[[#This Row],[Jan - Mar]],QuarterlyStatus[],2,FALSE)</f>
        <v>0</v>
      </c>
      <c r="Z296" s="37" t="s">
        <v>29</v>
      </c>
      <c r="AA296" s="39">
        <f>VLOOKUP(GPACIPatientList[[#This Row],[Apr - Jun]],QuarterlyStatus[],2,FALSE)</f>
        <v>0</v>
      </c>
    </row>
    <row r="297" spans="1:27" ht="24.95" customHeight="1">
      <c r="A297" s="26"/>
      <c r="B297" s="27"/>
      <c r="C297" s="28"/>
      <c r="D297" s="27"/>
      <c r="E297" s="26"/>
      <c r="F297" s="27"/>
      <c r="G297" s="26"/>
      <c r="H297" s="29" t="s">
        <v>43</v>
      </c>
      <c r="I297" s="30"/>
      <c r="J297" s="31" t="s">
        <v>43</v>
      </c>
      <c r="K297" s="31" t="s">
        <v>43</v>
      </c>
      <c r="L297" s="32"/>
      <c r="M297" s="33" t="str">
        <f>IF(ISBLANK(GPACIPatientList[[#This Row],[Assessment Start Period]]),"TBA",GPACIPatientList[[#This Row],[Assessment Start Period]]+364)</f>
        <v>TBA</v>
      </c>
      <c r="O297" s="34" t="s">
        <v>43</v>
      </c>
      <c r="P297" s="35" t="s">
        <v>43</v>
      </c>
      <c r="Q297" s="35" t="s">
        <v>43</v>
      </c>
      <c r="R297" s="35" t="s">
        <v>43</v>
      </c>
      <c r="S297" s="36">
        <f>SUM(VLOOKUP('Monitoring Sheet'!$O297,YesNo[],2,FALSE),VLOOKUP('Monitoring Sheet'!$P297,YesNo[],2,FALSE),VLOOKUP('Monitoring Sheet'!$Q297,YesNo[],2,FALSE),VLOOKUP('Monitoring Sheet'!$R297,YesNo[],2,FALSE))</f>
        <v>0</v>
      </c>
      <c r="T297" s="29" t="s">
        <v>29</v>
      </c>
      <c r="U297" s="36">
        <f>VLOOKUP(GPACIPatientList[[#This Row],[Jul-Sep]],QuarterlyStatus[],2,FALSE)</f>
        <v>0</v>
      </c>
      <c r="V297" s="37" t="s">
        <v>29</v>
      </c>
      <c r="W297" s="36">
        <f>VLOOKUP(GPACIPatientList[[#This Row],[Oct - Dec]],QuarterlyStatus[],2,FALSE)</f>
        <v>0</v>
      </c>
      <c r="X297" s="38" t="s">
        <v>29</v>
      </c>
      <c r="Y297" s="36">
        <f>VLOOKUP(GPACIPatientList[[#This Row],[Jan - Mar]],QuarterlyStatus[],2,FALSE)</f>
        <v>0</v>
      </c>
      <c r="Z297" s="37" t="s">
        <v>29</v>
      </c>
      <c r="AA297" s="39">
        <f>VLOOKUP(GPACIPatientList[[#This Row],[Apr - Jun]],QuarterlyStatus[],2,FALSE)</f>
        <v>0</v>
      </c>
    </row>
    <row r="298" spans="1:27" ht="24.95" customHeight="1">
      <c r="A298" s="26"/>
      <c r="B298" s="27"/>
      <c r="C298" s="28"/>
      <c r="D298" s="27"/>
      <c r="E298" s="26"/>
      <c r="F298" s="27"/>
      <c r="G298" s="26"/>
      <c r="H298" s="29" t="s">
        <v>43</v>
      </c>
      <c r="I298" s="30"/>
      <c r="J298" s="31" t="s">
        <v>43</v>
      </c>
      <c r="K298" s="31" t="s">
        <v>43</v>
      </c>
      <c r="L298" s="32"/>
      <c r="M298" s="33" t="str">
        <f>IF(ISBLANK(GPACIPatientList[[#This Row],[Assessment Start Period]]),"TBA",GPACIPatientList[[#This Row],[Assessment Start Period]]+364)</f>
        <v>TBA</v>
      </c>
      <c r="O298" s="34" t="s">
        <v>43</v>
      </c>
      <c r="P298" s="35" t="s">
        <v>43</v>
      </c>
      <c r="Q298" s="35" t="s">
        <v>43</v>
      </c>
      <c r="R298" s="35" t="s">
        <v>43</v>
      </c>
      <c r="S298" s="36">
        <f>SUM(VLOOKUP('Monitoring Sheet'!$O298,YesNo[],2,FALSE),VLOOKUP('Monitoring Sheet'!$P298,YesNo[],2,FALSE),VLOOKUP('Monitoring Sheet'!$Q298,YesNo[],2,FALSE),VLOOKUP('Monitoring Sheet'!$R298,YesNo[],2,FALSE))</f>
        <v>0</v>
      </c>
      <c r="T298" s="29" t="s">
        <v>29</v>
      </c>
      <c r="U298" s="36">
        <f>VLOOKUP(GPACIPatientList[[#This Row],[Jul-Sep]],QuarterlyStatus[],2,FALSE)</f>
        <v>0</v>
      </c>
      <c r="V298" s="37" t="s">
        <v>29</v>
      </c>
      <c r="W298" s="36">
        <f>VLOOKUP(GPACIPatientList[[#This Row],[Oct - Dec]],QuarterlyStatus[],2,FALSE)</f>
        <v>0</v>
      </c>
      <c r="X298" s="38" t="s">
        <v>29</v>
      </c>
      <c r="Y298" s="36">
        <f>VLOOKUP(GPACIPatientList[[#This Row],[Jan - Mar]],QuarterlyStatus[],2,FALSE)</f>
        <v>0</v>
      </c>
      <c r="Z298" s="37" t="s">
        <v>29</v>
      </c>
      <c r="AA298" s="39">
        <f>VLOOKUP(GPACIPatientList[[#This Row],[Apr - Jun]],QuarterlyStatus[],2,FALSE)</f>
        <v>0</v>
      </c>
    </row>
    <row r="299" spans="1:27" ht="24.95" customHeight="1">
      <c r="A299" s="26"/>
      <c r="B299" s="27"/>
      <c r="C299" s="28"/>
      <c r="D299" s="27"/>
      <c r="E299" s="26"/>
      <c r="F299" s="27"/>
      <c r="G299" s="26"/>
      <c r="H299" s="29" t="s">
        <v>43</v>
      </c>
      <c r="I299" s="30"/>
      <c r="J299" s="31" t="s">
        <v>43</v>
      </c>
      <c r="K299" s="31" t="s">
        <v>43</v>
      </c>
      <c r="L299" s="32"/>
      <c r="M299" s="33" t="str">
        <f>IF(ISBLANK(GPACIPatientList[[#This Row],[Assessment Start Period]]),"TBA",GPACIPatientList[[#This Row],[Assessment Start Period]]+364)</f>
        <v>TBA</v>
      </c>
      <c r="O299" s="34" t="s">
        <v>43</v>
      </c>
      <c r="P299" s="35" t="s">
        <v>43</v>
      </c>
      <c r="Q299" s="35" t="s">
        <v>43</v>
      </c>
      <c r="R299" s="35" t="s">
        <v>43</v>
      </c>
      <c r="S299" s="36">
        <f>SUM(VLOOKUP('Monitoring Sheet'!$O299,YesNo[],2,FALSE),VLOOKUP('Monitoring Sheet'!$P299,YesNo[],2,FALSE),VLOOKUP('Monitoring Sheet'!$Q299,YesNo[],2,FALSE),VLOOKUP('Monitoring Sheet'!$R299,YesNo[],2,FALSE))</f>
        <v>0</v>
      </c>
      <c r="T299" s="29" t="s">
        <v>29</v>
      </c>
      <c r="U299" s="36">
        <f>VLOOKUP(GPACIPatientList[[#This Row],[Jul-Sep]],QuarterlyStatus[],2,FALSE)</f>
        <v>0</v>
      </c>
      <c r="V299" s="37" t="s">
        <v>29</v>
      </c>
      <c r="W299" s="36">
        <f>VLOOKUP(GPACIPatientList[[#This Row],[Oct - Dec]],QuarterlyStatus[],2,FALSE)</f>
        <v>0</v>
      </c>
      <c r="X299" s="38" t="s">
        <v>29</v>
      </c>
      <c r="Y299" s="36">
        <f>VLOOKUP(GPACIPatientList[[#This Row],[Jan - Mar]],QuarterlyStatus[],2,FALSE)</f>
        <v>0</v>
      </c>
      <c r="Z299" s="37" t="s">
        <v>29</v>
      </c>
      <c r="AA299" s="39">
        <f>VLOOKUP(GPACIPatientList[[#This Row],[Apr - Jun]],QuarterlyStatus[],2,FALSE)</f>
        <v>0</v>
      </c>
    </row>
    <row r="300" spans="1:27" ht="24.95" customHeight="1">
      <c r="A300" s="26"/>
      <c r="B300" s="27"/>
      <c r="C300" s="28"/>
      <c r="D300" s="27"/>
      <c r="E300" s="26"/>
      <c r="F300" s="27"/>
      <c r="G300" s="26"/>
      <c r="H300" s="29" t="s">
        <v>43</v>
      </c>
      <c r="I300" s="30"/>
      <c r="J300" s="31" t="s">
        <v>43</v>
      </c>
      <c r="K300" s="31" t="s">
        <v>43</v>
      </c>
      <c r="L300" s="32"/>
      <c r="M300" s="33" t="str">
        <f>IF(ISBLANK(GPACIPatientList[[#This Row],[Assessment Start Period]]),"TBA",GPACIPatientList[[#This Row],[Assessment Start Period]]+364)</f>
        <v>TBA</v>
      </c>
      <c r="O300" s="34" t="s">
        <v>43</v>
      </c>
      <c r="P300" s="35" t="s">
        <v>43</v>
      </c>
      <c r="Q300" s="35" t="s">
        <v>43</v>
      </c>
      <c r="R300" s="35" t="s">
        <v>43</v>
      </c>
      <c r="S300" s="36">
        <f>SUM(VLOOKUP('Monitoring Sheet'!$O300,YesNo[],2,FALSE),VLOOKUP('Monitoring Sheet'!$P300,YesNo[],2,FALSE),VLOOKUP('Monitoring Sheet'!$Q300,YesNo[],2,FALSE),VLOOKUP('Monitoring Sheet'!$R300,YesNo[],2,FALSE))</f>
        <v>0</v>
      </c>
      <c r="T300" s="29" t="s">
        <v>29</v>
      </c>
      <c r="U300" s="36">
        <f>VLOOKUP(GPACIPatientList[[#This Row],[Jul-Sep]],QuarterlyStatus[],2,FALSE)</f>
        <v>0</v>
      </c>
      <c r="V300" s="37" t="s">
        <v>29</v>
      </c>
      <c r="W300" s="36">
        <f>VLOOKUP(GPACIPatientList[[#This Row],[Oct - Dec]],QuarterlyStatus[],2,FALSE)</f>
        <v>0</v>
      </c>
      <c r="X300" s="38" t="s">
        <v>29</v>
      </c>
      <c r="Y300" s="36">
        <f>VLOOKUP(GPACIPatientList[[#This Row],[Jan - Mar]],QuarterlyStatus[],2,FALSE)</f>
        <v>0</v>
      </c>
      <c r="Z300" s="37" t="s">
        <v>29</v>
      </c>
      <c r="AA300" s="39">
        <f>VLOOKUP(GPACIPatientList[[#This Row],[Apr - Jun]],QuarterlyStatus[],2,FALSE)</f>
        <v>0</v>
      </c>
    </row>
    <row r="301" spans="1:27" ht="24.95" customHeight="1">
      <c r="A301" s="26"/>
      <c r="B301" s="27"/>
      <c r="C301" s="28"/>
      <c r="D301" s="27"/>
      <c r="E301" s="26"/>
      <c r="F301" s="27"/>
      <c r="G301" s="26"/>
      <c r="H301" s="29" t="s">
        <v>43</v>
      </c>
      <c r="I301" s="30"/>
      <c r="J301" s="31" t="s">
        <v>43</v>
      </c>
      <c r="K301" s="31" t="s">
        <v>43</v>
      </c>
      <c r="L301" s="32"/>
      <c r="M301" s="33" t="str">
        <f>IF(ISBLANK(GPACIPatientList[[#This Row],[Assessment Start Period]]),"TBA",GPACIPatientList[[#This Row],[Assessment Start Period]]+364)</f>
        <v>TBA</v>
      </c>
      <c r="O301" s="34" t="s">
        <v>43</v>
      </c>
      <c r="P301" s="35" t="s">
        <v>43</v>
      </c>
      <c r="Q301" s="35" t="s">
        <v>43</v>
      </c>
      <c r="R301" s="35" t="s">
        <v>43</v>
      </c>
      <c r="S301" s="36">
        <f>SUM(VLOOKUP('Monitoring Sheet'!$O301,YesNo[],2,FALSE),VLOOKUP('Monitoring Sheet'!$P301,YesNo[],2,FALSE),VLOOKUP('Monitoring Sheet'!$Q301,YesNo[],2,FALSE),VLOOKUP('Monitoring Sheet'!$R301,YesNo[],2,FALSE))</f>
        <v>0</v>
      </c>
      <c r="T301" s="29" t="s">
        <v>29</v>
      </c>
      <c r="U301" s="36">
        <f>VLOOKUP(GPACIPatientList[[#This Row],[Jul-Sep]],QuarterlyStatus[],2,FALSE)</f>
        <v>0</v>
      </c>
      <c r="V301" s="37" t="s">
        <v>29</v>
      </c>
      <c r="W301" s="36">
        <f>VLOOKUP(GPACIPatientList[[#This Row],[Oct - Dec]],QuarterlyStatus[],2,FALSE)</f>
        <v>0</v>
      </c>
      <c r="X301" s="38" t="s">
        <v>29</v>
      </c>
      <c r="Y301" s="36">
        <f>VLOOKUP(GPACIPatientList[[#This Row],[Jan - Mar]],QuarterlyStatus[],2,FALSE)</f>
        <v>0</v>
      </c>
      <c r="Z301" s="37" t="s">
        <v>29</v>
      </c>
      <c r="AA301" s="39">
        <f>VLOOKUP(GPACIPatientList[[#This Row],[Apr - Jun]],QuarterlyStatus[],2,FALSE)</f>
        <v>0</v>
      </c>
    </row>
    <row r="302" spans="1:27" ht="24.95" customHeight="1">
      <c r="A302" s="26"/>
      <c r="B302" s="27"/>
      <c r="C302" s="28"/>
      <c r="D302" s="27"/>
      <c r="E302" s="26"/>
      <c r="F302" s="27"/>
      <c r="G302" s="26"/>
      <c r="H302" s="29" t="s">
        <v>43</v>
      </c>
      <c r="I302" s="30"/>
      <c r="J302" s="31" t="s">
        <v>43</v>
      </c>
      <c r="K302" s="31" t="s">
        <v>43</v>
      </c>
      <c r="L302" s="32"/>
      <c r="M302" s="33" t="str">
        <f>IF(ISBLANK(GPACIPatientList[[#This Row],[Assessment Start Period]]),"TBA",GPACIPatientList[[#This Row],[Assessment Start Period]]+364)</f>
        <v>TBA</v>
      </c>
      <c r="O302" s="34" t="s">
        <v>43</v>
      </c>
      <c r="P302" s="35" t="s">
        <v>43</v>
      </c>
      <c r="Q302" s="35" t="s">
        <v>43</v>
      </c>
      <c r="R302" s="35" t="s">
        <v>43</v>
      </c>
      <c r="S302" s="36">
        <f>SUM(VLOOKUP('Monitoring Sheet'!$O302,YesNo[],2,FALSE),VLOOKUP('Monitoring Sheet'!$P302,YesNo[],2,FALSE),VLOOKUP('Monitoring Sheet'!$Q302,YesNo[],2,FALSE),VLOOKUP('Monitoring Sheet'!$R302,YesNo[],2,FALSE))</f>
        <v>0</v>
      </c>
      <c r="T302" s="29" t="s">
        <v>29</v>
      </c>
      <c r="U302" s="36">
        <f>VLOOKUP(GPACIPatientList[[#This Row],[Jul-Sep]],QuarterlyStatus[],2,FALSE)</f>
        <v>0</v>
      </c>
      <c r="V302" s="37" t="s">
        <v>29</v>
      </c>
      <c r="W302" s="36">
        <f>VLOOKUP(GPACIPatientList[[#This Row],[Oct - Dec]],QuarterlyStatus[],2,FALSE)</f>
        <v>0</v>
      </c>
      <c r="X302" s="38" t="s">
        <v>29</v>
      </c>
      <c r="Y302" s="36">
        <f>VLOOKUP(GPACIPatientList[[#This Row],[Jan - Mar]],QuarterlyStatus[],2,FALSE)</f>
        <v>0</v>
      </c>
      <c r="Z302" s="37" t="s">
        <v>29</v>
      </c>
      <c r="AA302" s="39">
        <f>VLOOKUP(GPACIPatientList[[#This Row],[Apr - Jun]],QuarterlyStatus[],2,FALSE)</f>
        <v>0</v>
      </c>
    </row>
    <row r="303" spans="1:27" ht="24.95" customHeight="1">
      <c r="A303" s="26"/>
      <c r="B303" s="27"/>
      <c r="C303" s="28"/>
      <c r="D303" s="27"/>
      <c r="E303" s="26"/>
      <c r="F303" s="27"/>
      <c r="G303" s="26"/>
      <c r="H303" s="29" t="s">
        <v>43</v>
      </c>
      <c r="I303" s="30"/>
      <c r="J303" s="31" t="s">
        <v>43</v>
      </c>
      <c r="K303" s="31" t="s">
        <v>43</v>
      </c>
      <c r="L303" s="32"/>
      <c r="M303" s="33" t="str">
        <f>IF(ISBLANK(GPACIPatientList[[#This Row],[Assessment Start Period]]),"TBA",GPACIPatientList[[#This Row],[Assessment Start Period]]+364)</f>
        <v>TBA</v>
      </c>
      <c r="O303" s="34" t="s">
        <v>43</v>
      </c>
      <c r="P303" s="35" t="s">
        <v>43</v>
      </c>
      <c r="Q303" s="35" t="s">
        <v>43</v>
      </c>
      <c r="R303" s="35" t="s">
        <v>43</v>
      </c>
      <c r="S303" s="36">
        <f>SUM(VLOOKUP('Monitoring Sheet'!$O303,YesNo[],2,FALSE),VLOOKUP('Monitoring Sheet'!$P303,YesNo[],2,FALSE),VLOOKUP('Monitoring Sheet'!$Q303,YesNo[],2,FALSE),VLOOKUP('Monitoring Sheet'!$R303,YesNo[],2,FALSE))</f>
        <v>0</v>
      </c>
      <c r="T303" s="29" t="s">
        <v>29</v>
      </c>
      <c r="U303" s="36">
        <f>VLOOKUP(GPACIPatientList[[#This Row],[Jul-Sep]],QuarterlyStatus[],2,FALSE)</f>
        <v>0</v>
      </c>
      <c r="V303" s="37" t="s">
        <v>29</v>
      </c>
      <c r="W303" s="36">
        <f>VLOOKUP(GPACIPatientList[[#This Row],[Oct - Dec]],QuarterlyStatus[],2,FALSE)</f>
        <v>0</v>
      </c>
      <c r="X303" s="38" t="s">
        <v>29</v>
      </c>
      <c r="Y303" s="36">
        <f>VLOOKUP(GPACIPatientList[[#This Row],[Jan - Mar]],QuarterlyStatus[],2,FALSE)</f>
        <v>0</v>
      </c>
      <c r="Z303" s="37" t="s">
        <v>29</v>
      </c>
      <c r="AA303" s="39">
        <f>VLOOKUP(GPACIPatientList[[#This Row],[Apr - Jun]],QuarterlyStatus[],2,FALSE)</f>
        <v>0</v>
      </c>
    </row>
    <row r="304" spans="1:27" ht="24.95" customHeight="1">
      <c r="A304" s="26"/>
      <c r="B304" s="27"/>
      <c r="C304" s="28"/>
      <c r="D304" s="27"/>
      <c r="E304" s="26"/>
      <c r="F304" s="27"/>
      <c r="G304" s="26"/>
      <c r="H304" s="29" t="s">
        <v>43</v>
      </c>
      <c r="I304" s="30"/>
      <c r="J304" s="31" t="s">
        <v>43</v>
      </c>
      <c r="K304" s="31" t="s">
        <v>43</v>
      </c>
      <c r="L304" s="32"/>
      <c r="M304" s="33" t="str">
        <f>IF(ISBLANK(GPACIPatientList[[#This Row],[Assessment Start Period]]),"TBA",GPACIPatientList[[#This Row],[Assessment Start Period]]+364)</f>
        <v>TBA</v>
      </c>
      <c r="O304" s="34" t="s">
        <v>43</v>
      </c>
      <c r="P304" s="35" t="s">
        <v>43</v>
      </c>
      <c r="Q304" s="35" t="s">
        <v>43</v>
      </c>
      <c r="R304" s="35" t="s">
        <v>43</v>
      </c>
      <c r="S304" s="36">
        <f>SUM(VLOOKUP('Monitoring Sheet'!$O304,YesNo[],2,FALSE),VLOOKUP('Monitoring Sheet'!$P304,YesNo[],2,FALSE),VLOOKUP('Monitoring Sheet'!$Q304,YesNo[],2,FALSE),VLOOKUP('Monitoring Sheet'!$R304,YesNo[],2,FALSE))</f>
        <v>0</v>
      </c>
      <c r="T304" s="29" t="s">
        <v>29</v>
      </c>
      <c r="U304" s="36">
        <f>VLOOKUP(GPACIPatientList[[#This Row],[Jul-Sep]],QuarterlyStatus[],2,FALSE)</f>
        <v>0</v>
      </c>
      <c r="V304" s="37" t="s">
        <v>29</v>
      </c>
      <c r="W304" s="36">
        <f>VLOOKUP(GPACIPatientList[[#This Row],[Oct - Dec]],QuarterlyStatus[],2,FALSE)</f>
        <v>0</v>
      </c>
      <c r="X304" s="38" t="s">
        <v>29</v>
      </c>
      <c r="Y304" s="36">
        <f>VLOOKUP(GPACIPatientList[[#This Row],[Jan - Mar]],QuarterlyStatus[],2,FALSE)</f>
        <v>0</v>
      </c>
      <c r="Z304" s="37" t="s">
        <v>29</v>
      </c>
      <c r="AA304" s="39">
        <f>VLOOKUP(GPACIPatientList[[#This Row],[Apr - Jun]],QuarterlyStatus[],2,FALSE)</f>
        <v>0</v>
      </c>
    </row>
    <row r="305" spans="1:27" ht="24.95" customHeight="1">
      <c r="A305" s="26"/>
      <c r="B305" s="27"/>
      <c r="C305" s="28"/>
      <c r="D305" s="27"/>
      <c r="E305" s="26"/>
      <c r="F305" s="27"/>
      <c r="G305" s="26"/>
      <c r="H305" s="29" t="s">
        <v>43</v>
      </c>
      <c r="I305" s="30"/>
      <c r="J305" s="31" t="s">
        <v>43</v>
      </c>
      <c r="K305" s="31" t="s">
        <v>43</v>
      </c>
      <c r="L305" s="32"/>
      <c r="M305" s="33" t="str">
        <f>IF(ISBLANK(GPACIPatientList[[#This Row],[Assessment Start Period]]),"TBA",GPACIPatientList[[#This Row],[Assessment Start Period]]+364)</f>
        <v>TBA</v>
      </c>
      <c r="O305" s="34" t="s">
        <v>43</v>
      </c>
      <c r="P305" s="35" t="s">
        <v>43</v>
      </c>
      <c r="Q305" s="35" t="s">
        <v>43</v>
      </c>
      <c r="R305" s="35" t="s">
        <v>43</v>
      </c>
      <c r="S305" s="36">
        <f>SUM(VLOOKUP('Monitoring Sheet'!$O305,YesNo[],2,FALSE),VLOOKUP('Monitoring Sheet'!$P305,YesNo[],2,FALSE),VLOOKUP('Monitoring Sheet'!$Q305,YesNo[],2,FALSE),VLOOKUP('Monitoring Sheet'!$R305,YesNo[],2,FALSE))</f>
        <v>0</v>
      </c>
      <c r="T305" s="29" t="s">
        <v>29</v>
      </c>
      <c r="U305" s="36">
        <f>VLOOKUP(GPACIPatientList[[#This Row],[Jul-Sep]],QuarterlyStatus[],2,FALSE)</f>
        <v>0</v>
      </c>
      <c r="V305" s="37" t="s">
        <v>29</v>
      </c>
      <c r="W305" s="36">
        <f>VLOOKUP(GPACIPatientList[[#This Row],[Oct - Dec]],QuarterlyStatus[],2,FALSE)</f>
        <v>0</v>
      </c>
      <c r="X305" s="38" t="s">
        <v>29</v>
      </c>
      <c r="Y305" s="36">
        <f>VLOOKUP(GPACIPatientList[[#This Row],[Jan - Mar]],QuarterlyStatus[],2,FALSE)</f>
        <v>0</v>
      </c>
      <c r="Z305" s="37" t="s">
        <v>29</v>
      </c>
      <c r="AA305" s="39">
        <f>VLOOKUP(GPACIPatientList[[#This Row],[Apr - Jun]],QuarterlyStatus[],2,FALSE)</f>
        <v>0</v>
      </c>
    </row>
    <row r="306" spans="1:27" ht="24.95" customHeight="1">
      <c r="A306" s="26"/>
      <c r="B306" s="27"/>
      <c r="C306" s="28"/>
      <c r="D306" s="27"/>
      <c r="E306" s="26"/>
      <c r="F306" s="27"/>
      <c r="G306" s="26"/>
      <c r="H306" s="29" t="s">
        <v>43</v>
      </c>
      <c r="I306" s="30"/>
      <c r="J306" s="31" t="s">
        <v>43</v>
      </c>
      <c r="K306" s="31" t="s">
        <v>43</v>
      </c>
      <c r="L306" s="32"/>
      <c r="M306" s="33" t="str">
        <f>IF(ISBLANK(GPACIPatientList[[#This Row],[Assessment Start Period]]),"TBA",GPACIPatientList[[#This Row],[Assessment Start Period]]+364)</f>
        <v>TBA</v>
      </c>
      <c r="O306" s="34" t="s">
        <v>43</v>
      </c>
      <c r="P306" s="35" t="s">
        <v>43</v>
      </c>
      <c r="Q306" s="35" t="s">
        <v>43</v>
      </c>
      <c r="R306" s="35" t="s">
        <v>43</v>
      </c>
      <c r="S306" s="36">
        <f>SUM(VLOOKUP('Monitoring Sheet'!$O306,YesNo[],2,FALSE),VLOOKUP('Monitoring Sheet'!$P306,YesNo[],2,FALSE),VLOOKUP('Monitoring Sheet'!$Q306,YesNo[],2,FALSE),VLOOKUP('Monitoring Sheet'!$R306,YesNo[],2,FALSE))</f>
        <v>0</v>
      </c>
      <c r="T306" s="29" t="s">
        <v>29</v>
      </c>
      <c r="U306" s="36">
        <f>VLOOKUP(GPACIPatientList[[#This Row],[Jul-Sep]],QuarterlyStatus[],2,FALSE)</f>
        <v>0</v>
      </c>
      <c r="V306" s="37" t="s">
        <v>29</v>
      </c>
      <c r="W306" s="36">
        <f>VLOOKUP(GPACIPatientList[[#This Row],[Oct - Dec]],QuarterlyStatus[],2,FALSE)</f>
        <v>0</v>
      </c>
      <c r="X306" s="38" t="s">
        <v>29</v>
      </c>
      <c r="Y306" s="36">
        <f>VLOOKUP(GPACIPatientList[[#This Row],[Jan - Mar]],QuarterlyStatus[],2,FALSE)</f>
        <v>0</v>
      </c>
      <c r="Z306" s="37" t="s">
        <v>29</v>
      </c>
      <c r="AA306" s="39">
        <f>VLOOKUP(GPACIPatientList[[#This Row],[Apr - Jun]],QuarterlyStatus[],2,FALSE)</f>
        <v>0</v>
      </c>
    </row>
    <row r="307" spans="1:27" ht="24.95" customHeight="1">
      <c r="A307" s="26"/>
      <c r="B307" s="27"/>
      <c r="C307" s="28"/>
      <c r="D307" s="27"/>
      <c r="E307" s="26"/>
      <c r="F307" s="27"/>
      <c r="G307" s="26"/>
      <c r="H307" s="29" t="s">
        <v>43</v>
      </c>
      <c r="I307" s="30"/>
      <c r="J307" s="31" t="s">
        <v>43</v>
      </c>
      <c r="K307" s="31" t="s">
        <v>43</v>
      </c>
      <c r="L307" s="32"/>
      <c r="M307" s="33" t="str">
        <f>IF(ISBLANK(GPACIPatientList[[#This Row],[Assessment Start Period]]),"TBA",GPACIPatientList[[#This Row],[Assessment Start Period]]+364)</f>
        <v>TBA</v>
      </c>
      <c r="O307" s="34" t="s">
        <v>43</v>
      </c>
      <c r="P307" s="35" t="s">
        <v>43</v>
      </c>
      <c r="Q307" s="35" t="s">
        <v>43</v>
      </c>
      <c r="R307" s="35" t="s">
        <v>43</v>
      </c>
      <c r="S307" s="36">
        <f>SUM(VLOOKUP('Monitoring Sheet'!$O307,YesNo[],2,FALSE),VLOOKUP('Monitoring Sheet'!$P307,YesNo[],2,FALSE),VLOOKUP('Monitoring Sheet'!$Q307,YesNo[],2,FALSE),VLOOKUP('Monitoring Sheet'!$R307,YesNo[],2,FALSE))</f>
        <v>0</v>
      </c>
      <c r="T307" s="29" t="s">
        <v>29</v>
      </c>
      <c r="U307" s="36">
        <f>VLOOKUP(GPACIPatientList[[#This Row],[Jul-Sep]],QuarterlyStatus[],2,FALSE)</f>
        <v>0</v>
      </c>
      <c r="V307" s="37" t="s">
        <v>29</v>
      </c>
      <c r="W307" s="36">
        <f>VLOOKUP(GPACIPatientList[[#This Row],[Oct - Dec]],QuarterlyStatus[],2,FALSE)</f>
        <v>0</v>
      </c>
      <c r="X307" s="38" t="s">
        <v>29</v>
      </c>
      <c r="Y307" s="36">
        <f>VLOOKUP(GPACIPatientList[[#This Row],[Jan - Mar]],QuarterlyStatus[],2,FALSE)</f>
        <v>0</v>
      </c>
      <c r="Z307" s="37" t="s">
        <v>29</v>
      </c>
      <c r="AA307" s="39">
        <f>VLOOKUP(GPACIPatientList[[#This Row],[Apr - Jun]],QuarterlyStatus[],2,FALSE)</f>
        <v>0</v>
      </c>
    </row>
    <row r="308" spans="1:27" ht="24.95" customHeight="1">
      <c r="A308" s="26"/>
      <c r="B308" s="27"/>
      <c r="C308" s="28"/>
      <c r="D308" s="27"/>
      <c r="E308" s="26"/>
      <c r="F308" s="27"/>
      <c r="G308" s="26"/>
      <c r="H308" s="29" t="s">
        <v>43</v>
      </c>
      <c r="I308" s="30"/>
      <c r="J308" s="31" t="s">
        <v>43</v>
      </c>
      <c r="K308" s="31" t="s">
        <v>43</v>
      </c>
      <c r="L308" s="32"/>
      <c r="M308" s="33" t="str">
        <f>IF(ISBLANK(GPACIPatientList[[#This Row],[Assessment Start Period]]),"TBA",GPACIPatientList[[#This Row],[Assessment Start Period]]+364)</f>
        <v>TBA</v>
      </c>
      <c r="O308" s="34" t="s">
        <v>43</v>
      </c>
      <c r="P308" s="35" t="s">
        <v>43</v>
      </c>
      <c r="Q308" s="35" t="s">
        <v>43</v>
      </c>
      <c r="R308" s="35" t="s">
        <v>43</v>
      </c>
      <c r="S308" s="36">
        <f>SUM(VLOOKUP('Monitoring Sheet'!$O308,YesNo[],2,FALSE),VLOOKUP('Monitoring Sheet'!$P308,YesNo[],2,FALSE),VLOOKUP('Monitoring Sheet'!$Q308,YesNo[],2,FALSE),VLOOKUP('Monitoring Sheet'!$R308,YesNo[],2,FALSE))</f>
        <v>0</v>
      </c>
      <c r="T308" s="29" t="s">
        <v>29</v>
      </c>
      <c r="U308" s="36">
        <f>VLOOKUP(GPACIPatientList[[#This Row],[Jul-Sep]],QuarterlyStatus[],2,FALSE)</f>
        <v>0</v>
      </c>
      <c r="V308" s="37" t="s">
        <v>29</v>
      </c>
      <c r="W308" s="36">
        <f>VLOOKUP(GPACIPatientList[[#This Row],[Oct - Dec]],QuarterlyStatus[],2,FALSE)</f>
        <v>0</v>
      </c>
      <c r="X308" s="38" t="s">
        <v>29</v>
      </c>
      <c r="Y308" s="36">
        <f>VLOOKUP(GPACIPatientList[[#This Row],[Jan - Mar]],QuarterlyStatus[],2,FALSE)</f>
        <v>0</v>
      </c>
      <c r="Z308" s="37" t="s">
        <v>29</v>
      </c>
      <c r="AA308" s="39">
        <f>VLOOKUP(GPACIPatientList[[#This Row],[Apr - Jun]],QuarterlyStatus[],2,FALSE)</f>
        <v>0</v>
      </c>
    </row>
    <row r="309" spans="1:27" ht="24.95" customHeight="1">
      <c r="A309" s="26"/>
      <c r="B309" s="27"/>
      <c r="C309" s="28"/>
      <c r="D309" s="27"/>
      <c r="E309" s="26"/>
      <c r="F309" s="27"/>
      <c r="G309" s="26"/>
      <c r="H309" s="29" t="s">
        <v>43</v>
      </c>
      <c r="I309" s="30"/>
      <c r="J309" s="31" t="s">
        <v>43</v>
      </c>
      <c r="K309" s="31" t="s">
        <v>43</v>
      </c>
      <c r="L309" s="32"/>
      <c r="M309" s="33" t="str">
        <f>IF(ISBLANK(GPACIPatientList[[#This Row],[Assessment Start Period]]),"TBA",GPACIPatientList[[#This Row],[Assessment Start Period]]+364)</f>
        <v>TBA</v>
      </c>
      <c r="O309" s="34" t="s">
        <v>43</v>
      </c>
      <c r="P309" s="35" t="s">
        <v>43</v>
      </c>
      <c r="Q309" s="35" t="s">
        <v>43</v>
      </c>
      <c r="R309" s="35" t="s">
        <v>43</v>
      </c>
      <c r="S309" s="36">
        <f>SUM(VLOOKUP('Monitoring Sheet'!$O309,YesNo[],2,FALSE),VLOOKUP('Monitoring Sheet'!$P309,YesNo[],2,FALSE),VLOOKUP('Monitoring Sheet'!$Q309,YesNo[],2,FALSE),VLOOKUP('Monitoring Sheet'!$R309,YesNo[],2,FALSE))</f>
        <v>0</v>
      </c>
      <c r="T309" s="29" t="s">
        <v>29</v>
      </c>
      <c r="U309" s="36">
        <f>VLOOKUP(GPACIPatientList[[#This Row],[Jul-Sep]],QuarterlyStatus[],2,FALSE)</f>
        <v>0</v>
      </c>
      <c r="V309" s="37" t="s">
        <v>29</v>
      </c>
      <c r="W309" s="36">
        <f>VLOOKUP(GPACIPatientList[[#This Row],[Oct - Dec]],QuarterlyStatus[],2,FALSE)</f>
        <v>0</v>
      </c>
      <c r="X309" s="38" t="s">
        <v>29</v>
      </c>
      <c r="Y309" s="36">
        <f>VLOOKUP(GPACIPatientList[[#This Row],[Jan - Mar]],QuarterlyStatus[],2,FALSE)</f>
        <v>0</v>
      </c>
      <c r="Z309" s="37" t="s">
        <v>29</v>
      </c>
      <c r="AA309" s="39">
        <f>VLOOKUP(GPACIPatientList[[#This Row],[Apr - Jun]],QuarterlyStatus[],2,FALSE)</f>
        <v>0</v>
      </c>
    </row>
    <row r="310" spans="1:27" ht="24.95" customHeight="1">
      <c r="A310" s="26"/>
      <c r="B310" s="27"/>
      <c r="C310" s="28"/>
      <c r="D310" s="27"/>
      <c r="E310" s="26"/>
      <c r="F310" s="27"/>
      <c r="G310" s="26"/>
      <c r="H310" s="29" t="s">
        <v>43</v>
      </c>
      <c r="I310" s="30"/>
      <c r="J310" s="31" t="s">
        <v>43</v>
      </c>
      <c r="K310" s="31" t="s">
        <v>43</v>
      </c>
      <c r="L310" s="32"/>
      <c r="M310" s="33" t="str">
        <f>IF(ISBLANK(GPACIPatientList[[#This Row],[Assessment Start Period]]),"TBA",GPACIPatientList[[#This Row],[Assessment Start Period]]+364)</f>
        <v>TBA</v>
      </c>
      <c r="O310" s="34" t="s">
        <v>43</v>
      </c>
      <c r="P310" s="35" t="s">
        <v>43</v>
      </c>
      <c r="Q310" s="35" t="s">
        <v>43</v>
      </c>
      <c r="R310" s="35" t="s">
        <v>43</v>
      </c>
      <c r="S310" s="36">
        <f>SUM(VLOOKUP('Monitoring Sheet'!$O310,YesNo[],2,FALSE),VLOOKUP('Monitoring Sheet'!$P310,YesNo[],2,FALSE),VLOOKUP('Monitoring Sheet'!$Q310,YesNo[],2,FALSE),VLOOKUP('Monitoring Sheet'!$R310,YesNo[],2,FALSE))</f>
        <v>0</v>
      </c>
      <c r="T310" s="29" t="s">
        <v>29</v>
      </c>
      <c r="U310" s="36">
        <f>VLOOKUP(GPACIPatientList[[#This Row],[Jul-Sep]],QuarterlyStatus[],2,FALSE)</f>
        <v>0</v>
      </c>
      <c r="V310" s="37" t="s">
        <v>29</v>
      </c>
      <c r="W310" s="36">
        <f>VLOOKUP(GPACIPatientList[[#This Row],[Oct - Dec]],QuarterlyStatus[],2,FALSE)</f>
        <v>0</v>
      </c>
      <c r="X310" s="38" t="s">
        <v>29</v>
      </c>
      <c r="Y310" s="36">
        <f>VLOOKUP(GPACIPatientList[[#This Row],[Jan - Mar]],QuarterlyStatus[],2,FALSE)</f>
        <v>0</v>
      </c>
      <c r="Z310" s="37" t="s">
        <v>29</v>
      </c>
      <c r="AA310" s="39">
        <f>VLOOKUP(GPACIPatientList[[#This Row],[Apr - Jun]],QuarterlyStatus[],2,FALSE)</f>
        <v>0</v>
      </c>
    </row>
    <row r="311" spans="1:27" ht="24.95" customHeight="1">
      <c r="A311" s="26"/>
      <c r="B311" s="27"/>
      <c r="C311" s="28"/>
      <c r="D311" s="27"/>
      <c r="E311" s="26"/>
      <c r="F311" s="27"/>
      <c r="G311" s="26"/>
      <c r="H311" s="29" t="s">
        <v>43</v>
      </c>
      <c r="I311" s="30"/>
      <c r="J311" s="31" t="s">
        <v>43</v>
      </c>
      <c r="K311" s="31" t="s">
        <v>43</v>
      </c>
      <c r="L311" s="32"/>
      <c r="M311" s="33" t="str">
        <f>IF(ISBLANK(GPACIPatientList[[#This Row],[Assessment Start Period]]),"TBA",GPACIPatientList[[#This Row],[Assessment Start Period]]+364)</f>
        <v>TBA</v>
      </c>
      <c r="O311" s="34" t="s">
        <v>43</v>
      </c>
      <c r="P311" s="35" t="s">
        <v>43</v>
      </c>
      <c r="Q311" s="35" t="s">
        <v>43</v>
      </c>
      <c r="R311" s="35" t="s">
        <v>43</v>
      </c>
      <c r="S311" s="36">
        <f>SUM(VLOOKUP('Monitoring Sheet'!$O311,YesNo[],2,FALSE),VLOOKUP('Monitoring Sheet'!$P311,YesNo[],2,FALSE),VLOOKUP('Monitoring Sheet'!$Q311,YesNo[],2,FALSE),VLOOKUP('Monitoring Sheet'!$R311,YesNo[],2,FALSE))</f>
        <v>0</v>
      </c>
      <c r="T311" s="29" t="s">
        <v>29</v>
      </c>
      <c r="U311" s="36">
        <f>VLOOKUP(GPACIPatientList[[#This Row],[Jul-Sep]],QuarterlyStatus[],2,FALSE)</f>
        <v>0</v>
      </c>
      <c r="V311" s="37" t="s">
        <v>29</v>
      </c>
      <c r="W311" s="36">
        <f>VLOOKUP(GPACIPatientList[[#This Row],[Oct - Dec]],QuarterlyStatus[],2,FALSE)</f>
        <v>0</v>
      </c>
      <c r="X311" s="38" t="s">
        <v>29</v>
      </c>
      <c r="Y311" s="36">
        <f>VLOOKUP(GPACIPatientList[[#This Row],[Jan - Mar]],QuarterlyStatus[],2,FALSE)</f>
        <v>0</v>
      </c>
      <c r="Z311" s="37" t="s">
        <v>29</v>
      </c>
      <c r="AA311" s="39">
        <f>VLOOKUP(GPACIPatientList[[#This Row],[Apr - Jun]],QuarterlyStatus[],2,FALSE)</f>
        <v>0</v>
      </c>
    </row>
    <row r="312" spans="1:27" ht="24.95" customHeight="1">
      <c r="A312" s="26"/>
      <c r="B312" s="27"/>
      <c r="C312" s="28"/>
      <c r="D312" s="27"/>
      <c r="E312" s="26"/>
      <c r="F312" s="27"/>
      <c r="G312" s="26"/>
      <c r="H312" s="29" t="s">
        <v>43</v>
      </c>
      <c r="I312" s="30"/>
      <c r="J312" s="31" t="s">
        <v>43</v>
      </c>
      <c r="K312" s="31" t="s">
        <v>43</v>
      </c>
      <c r="L312" s="32"/>
      <c r="M312" s="33" t="str">
        <f>IF(ISBLANK(GPACIPatientList[[#This Row],[Assessment Start Period]]),"TBA",GPACIPatientList[[#This Row],[Assessment Start Period]]+364)</f>
        <v>TBA</v>
      </c>
      <c r="O312" s="34" t="s">
        <v>43</v>
      </c>
      <c r="P312" s="35" t="s">
        <v>43</v>
      </c>
      <c r="Q312" s="35" t="s">
        <v>43</v>
      </c>
      <c r="R312" s="35" t="s">
        <v>43</v>
      </c>
      <c r="S312" s="36">
        <f>SUM(VLOOKUP('Monitoring Sheet'!$O312,YesNo[],2,FALSE),VLOOKUP('Monitoring Sheet'!$P312,YesNo[],2,FALSE),VLOOKUP('Monitoring Sheet'!$Q312,YesNo[],2,FALSE),VLOOKUP('Monitoring Sheet'!$R312,YesNo[],2,FALSE))</f>
        <v>0</v>
      </c>
      <c r="T312" s="29" t="s">
        <v>29</v>
      </c>
      <c r="U312" s="36">
        <f>VLOOKUP(GPACIPatientList[[#This Row],[Jul-Sep]],QuarterlyStatus[],2,FALSE)</f>
        <v>0</v>
      </c>
      <c r="V312" s="37" t="s">
        <v>29</v>
      </c>
      <c r="W312" s="36">
        <f>VLOOKUP(GPACIPatientList[[#This Row],[Oct - Dec]],QuarterlyStatus[],2,FALSE)</f>
        <v>0</v>
      </c>
      <c r="X312" s="38" t="s">
        <v>29</v>
      </c>
      <c r="Y312" s="36">
        <f>VLOOKUP(GPACIPatientList[[#This Row],[Jan - Mar]],QuarterlyStatus[],2,FALSE)</f>
        <v>0</v>
      </c>
      <c r="Z312" s="37" t="s">
        <v>29</v>
      </c>
      <c r="AA312" s="39">
        <f>VLOOKUP(GPACIPatientList[[#This Row],[Apr - Jun]],QuarterlyStatus[],2,FALSE)</f>
        <v>0</v>
      </c>
    </row>
    <row r="313" spans="1:27" ht="24.95" customHeight="1">
      <c r="A313" s="26"/>
      <c r="B313" s="27"/>
      <c r="C313" s="28"/>
      <c r="D313" s="27"/>
      <c r="E313" s="26"/>
      <c r="F313" s="27"/>
      <c r="G313" s="26"/>
      <c r="H313" s="29" t="s">
        <v>43</v>
      </c>
      <c r="I313" s="30"/>
      <c r="J313" s="31" t="s">
        <v>43</v>
      </c>
      <c r="K313" s="31" t="s">
        <v>43</v>
      </c>
      <c r="L313" s="32"/>
      <c r="M313" s="33" t="str">
        <f>IF(ISBLANK(GPACIPatientList[[#This Row],[Assessment Start Period]]),"TBA",GPACIPatientList[[#This Row],[Assessment Start Period]]+364)</f>
        <v>TBA</v>
      </c>
      <c r="O313" s="34" t="s">
        <v>43</v>
      </c>
      <c r="P313" s="35" t="s">
        <v>43</v>
      </c>
      <c r="Q313" s="35" t="s">
        <v>43</v>
      </c>
      <c r="R313" s="35" t="s">
        <v>43</v>
      </c>
      <c r="S313" s="36">
        <f>SUM(VLOOKUP('Monitoring Sheet'!$O313,YesNo[],2,FALSE),VLOOKUP('Monitoring Sheet'!$P313,YesNo[],2,FALSE),VLOOKUP('Monitoring Sheet'!$Q313,YesNo[],2,FALSE),VLOOKUP('Monitoring Sheet'!$R313,YesNo[],2,FALSE))</f>
        <v>0</v>
      </c>
      <c r="T313" s="29" t="s">
        <v>29</v>
      </c>
      <c r="U313" s="36">
        <f>VLOOKUP(GPACIPatientList[[#This Row],[Jul-Sep]],QuarterlyStatus[],2,FALSE)</f>
        <v>0</v>
      </c>
      <c r="V313" s="37" t="s">
        <v>29</v>
      </c>
      <c r="W313" s="36">
        <f>VLOOKUP(GPACIPatientList[[#This Row],[Oct - Dec]],QuarterlyStatus[],2,FALSE)</f>
        <v>0</v>
      </c>
      <c r="X313" s="38" t="s">
        <v>29</v>
      </c>
      <c r="Y313" s="36">
        <f>VLOOKUP(GPACIPatientList[[#This Row],[Jan - Mar]],QuarterlyStatus[],2,FALSE)</f>
        <v>0</v>
      </c>
      <c r="Z313" s="37" t="s">
        <v>29</v>
      </c>
      <c r="AA313" s="39">
        <f>VLOOKUP(GPACIPatientList[[#This Row],[Apr - Jun]],QuarterlyStatus[],2,FALSE)</f>
        <v>0</v>
      </c>
    </row>
    <row r="314" spans="1:27" ht="24.95" customHeight="1">
      <c r="A314" s="26"/>
      <c r="B314" s="27"/>
      <c r="C314" s="28"/>
      <c r="D314" s="27"/>
      <c r="E314" s="26"/>
      <c r="F314" s="27"/>
      <c r="G314" s="26"/>
      <c r="H314" s="29" t="s">
        <v>43</v>
      </c>
      <c r="I314" s="30"/>
      <c r="J314" s="31" t="s">
        <v>43</v>
      </c>
      <c r="K314" s="31" t="s">
        <v>43</v>
      </c>
      <c r="L314" s="32"/>
      <c r="M314" s="33" t="str">
        <f>IF(ISBLANK(GPACIPatientList[[#This Row],[Assessment Start Period]]),"TBA",GPACIPatientList[[#This Row],[Assessment Start Period]]+364)</f>
        <v>TBA</v>
      </c>
      <c r="O314" s="34" t="s">
        <v>43</v>
      </c>
      <c r="P314" s="35" t="s">
        <v>43</v>
      </c>
      <c r="Q314" s="35" t="s">
        <v>43</v>
      </c>
      <c r="R314" s="35" t="s">
        <v>43</v>
      </c>
      <c r="S314" s="36">
        <f>SUM(VLOOKUP('Monitoring Sheet'!$O314,YesNo[],2,FALSE),VLOOKUP('Monitoring Sheet'!$P314,YesNo[],2,FALSE),VLOOKUP('Monitoring Sheet'!$Q314,YesNo[],2,FALSE),VLOOKUP('Monitoring Sheet'!$R314,YesNo[],2,FALSE))</f>
        <v>0</v>
      </c>
      <c r="T314" s="29" t="s">
        <v>29</v>
      </c>
      <c r="U314" s="36">
        <f>VLOOKUP(GPACIPatientList[[#This Row],[Jul-Sep]],QuarterlyStatus[],2,FALSE)</f>
        <v>0</v>
      </c>
      <c r="V314" s="37" t="s">
        <v>29</v>
      </c>
      <c r="W314" s="36">
        <f>VLOOKUP(GPACIPatientList[[#This Row],[Oct - Dec]],QuarterlyStatus[],2,FALSE)</f>
        <v>0</v>
      </c>
      <c r="X314" s="38" t="s">
        <v>29</v>
      </c>
      <c r="Y314" s="36">
        <f>VLOOKUP(GPACIPatientList[[#This Row],[Jan - Mar]],QuarterlyStatus[],2,FALSE)</f>
        <v>0</v>
      </c>
      <c r="Z314" s="37" t="s">
        <v>29</v>
      </c>
      <c r="AA314" s="39">
        <f>VLOOKUP(GPACIPatientList[[#This Row],[Apr - Jun]],QuarterlyStatus[],2,FALSE)</f>
        <v>0</v>
      </c>
    </row>
    <row r="315" spans="1:27" ht="24.95" customHeight="1">
      <c r="A315" s="26"/>
      <c r="B315" s="27"/>
      <c r="C315" s="28"/>
      <c r="D315" s="27"/>
      <c r="E315" s="26"/>
      <c r="F315" s="27"/>
      <c r="G315" s="26"/>
      <c r="H315" s="29" t="s">
        <v>43</v>
      </c>
      <c r="I315" s="30"/>
      <c r="J315" s="31" t="s">
        <v>43</v>
      </c>
      <c r="K315" s="31" t="s">
        <v>43</v>
      </c>
      <c r="L315" s="32"/>
      <c r="M315" s="33" t="str">
        <f>IF(ISBLANK(GPACIPatientList[[#This Row],[Assessment Start Period]]),"TBA",GPACIPatientList[[#This Row],[Assessment Start Period]]+364)</f>
        <v>TBA</v>
      </c>
      <c r="O315" s="34" t="s">
        <v>43</v>
      </c>
      <c r="P315" s="35" t="s">
        <v>43</v>
      </c>
      <c r="Q315" s="35" t="s">
        <v>43</v>
      </c>
      <c r="R315" s="35" t="s">
        <v>43</v>
      </c>
      <c r="S315" s="36">
        <f>SUM(VLOOKUP('Monitoring Sheet'!$O315,YesNo[],2,FALSE),VLOOKUP('Monitoring Sheet'!$P315,YesNo[],2,FALSE),VLOOKUP('Monitoring Sheet'!$Q315,YesNo[],2,FALSE),VLOOKUP('Monitoring Sheet'!$R315,YesNo[],2,FALSE))</f>
        <v>0</v>
      </c>
      <c r="T315" s="29" t="s">
        <v>29</v>
      </c>
      <c r="U315" s="36">
        <f>VLOOKUP(GPACIPatientList[[#This Row],[Jul-Sep]],QuarterlyStatus[],2,FALSE)</f>
        <v>0</v>
      </c>
      <c r="V315" s="37" t="s">
        <v>29</v>
      </c>
      <c r="W315" s="36">
        <f>VLOOKUP(GPACIPatientList[[#This Row],[Oct - Dec]],QuarterlyStatus[],2,FALSE)</f>
        <v>0</v>
      </c>
      <c r="X315" s="38" t="s">
        <v>29</v>
      </c>
      <c r="Y315" s="36">
        <f>VLOOKUP(GPACIPatientList[[#This Row],[Jan - Mar]],QuarterlyStatus[],2,FALSE)</f>
        <v>0</v>
      </c>
      <c r="Z315" s="37" t="s">
        <v>29</v>
      </c>
      <c r="AA315" s="39">
        <f>VLOOKUP(GPACIPatientList[[#This Row],[Apr - Jun]],QuarterlyStatus[],2,FALSE)</f>
        <v>0</v>
      </c>
    </row>
    <row r="316" spans="1:27" ht="24.95" customHeight="1">
      <c r="A316" s="26"/>
      <c r="B316" s="27"/>
      <c r="C316" s="28"/>
      <c r="D316" s="27"/>
      <c r="E316" s="26"/>
      <c r="F316" s="27"/>
      <c r="G316" s="26"/>
      <c r="H316" s="29" t="s">
        <v>43</v>
      </c>
      <c r="I316" s="30"/>
      <c r="J316" s="31" t="s">
        <v>43</v>
      </c>
      <c r="K316" s="31" t="s">
        <v>43</v>
      </c>
      <c r="L316" s="32"/>
      <c r="M316" s="33" t="str">
        <f>IF(ISBLANK(GPACIPatientList[[#This Row],[Assessment Start Period]]),"TBA",GPACIPatientList[[#This Row],[Assessment Start Period]]+364)</f>
        <v>TBA</v>
      </c>
      <c r="O316" s="34" t="s">
        <v>43</v>
      </c>
      <c r="P316" s="35" t="s">
        <v>43</v>
      </c>
      <c r="Q316" s="35" t="s">
        <v>43</v>
      </c>
      <c r="R316" s="35" t="s">
        <v>43</v>
      </c>
      <c r="S316" s="36">
        <f>SUM(VLOOKUP('Monitoring Sheet'!$O316,YesNo[],2,FALSE),VLOOKUP('Monitoring Sheet'!$P316,YesNo[],2,FALSE),VLOOKUP('Monitoring Sheet'!$Q316,YesNo[],2,FALSE),VLOOKUP('Monitoring Sheet'!$R316,YesNo[],2,FALSE))</f>
        <v>0</v>
      </c>
      <c r="T316" s="29" t="s">
        <v>29</v>
      </c>
      <c r="U316" s="36">
        <f>VLOOKUP(GPACIPatientList[[#This Row],[Jul-Sep]],QuarterlyStatus[],2,FALSE)</f>
        <v>0</v>
      </c>
      <c r="V316" s="37" t="s">
        <v>29</v>
      </c>
      <c r="W316" s="36">
        <f>VLOOKUP(GPACIPatientList[[#This Row],[Oct - Dec]],QuarterlyStatus[],2,FALSE)</f>
        <v>0</v>
      </c>
      <c r="X316" s="38" t="s">
        <v>29</v>
      </c>
      <c r="Y316" s="36">
        <f>VLOOKUP(GPACIPatientList[[#This Row],[Jan - Mar]],QuarterlyStatus[],2,FALSE)</f>
        <v>0</v>
      </c>
      <c r="Z316" s="37" t="s">
        <v>29</v>
      </c>
      <c r="AA316" s="39">
        <f>VLOOKUP(GPACIPatientList[[#This Row],[Apr - Jun]],QuarterlyStatus[],2,FALSE)</f>
        <v>0</v>
      </c>
    </row>
    <row r="317" spans="1:27" ht="24.95" customHeight="1">
      <c r="A317" s="26"/>
      <c r="B317" s="27"/>
      <c r="C317" s="28"/>
      <c r="D317" s="27"/>
      <c r="E317" s="26"/>
      <c r="F317" s="27"/>
      <c r="G317" s="26"/>
      <c r="H317" s="29" t="s">
        <v>43</v>
      </c>
      <c r="I317" s="30"/>
      <c r="J317" s="31" t="s">
        <v>43</v>
      </c>
      <c r="K317" s="31" t="s">
        <v>43</v>
      </c>
      <c r="L317" s="32"/>
      <c r="M317" s="33" t="str">
        <f>IF(ISBLANK(GPACIPatientList[[#This Row],[Assessment Start Period]]),"TBA",GPACIPatientList[[#This Row],[Assessment Start Period]]+364)</f>
        <v>TBA</v>
      </c>
      <c r="O317" s="34" t="s">
        <v>43</v>
      </c>
      <c r="P317" s="35" t="s">
        <v>43</v>
      </c>
      <c r="Q317" s="35" t="s">
        <v>43</v>
      </c>
      <c r="R317" s="35" t="s">
        <v>43</v>
      </c>
      <c r="S317" s="36">
        <f>SUM(VLOOKUP('Monitoring Sheet'!$O317,YesNo[],2,FALSE),VLOOKUP('Monitoring Sheet'!$P317,YesNo[],2,FALSE),VLOOKUP('Monitoring Sheet'!$Q317,YesNo[],2,FALSE),VLOOKUP('Monitoring Sheet'!$R317,YesNo[],2,FALSE))</f>
        <v>0</v>
      </c>
      <c r="T317" s="29" t="s">
        <v>29</v>
      </c>
      <c r="U317" s="36">
        <f>VLOOKUP(GPACIPatientList[[#This Row],[Jul-Sep]],QuarterlyStatus[],2,FALSE)</f>
        <v>0</v>
      </c>
      <c r="V317" s="37" t="s">
        <v>29</v>
      </c>
      <c r="W317" s="36">
        <f>VLOOKUP(GPACIPatientList[[#This Row],[Oct - Dec]],QuarterlyStatus[],2,FALSE)</f>
        <v>0</v>
      </c>
      <c r="X317" s="38" t="s">
        <v>29</v>
      </c>
      <c r="Y317" s="36">
        <f>VLOOKUP(GPACIPatientList[[#This Row],[Jan - Mar]],QuarterlyStatus[],2,FALSE)</f>
        <v>0</v>
      </c>
      <c r="Z317" s="37" t="s">
        <v>29</v>
      </c>
      <c r="AA317" s="39">
        <f>VLOOKUP(GPACIPatientList[[#This Row],[Apr - Jun]],QuarterlyStatus[],2,FALSE)</f>
        <v>0</v>
      </c>
    </row>
    <row r="318" spans="1:27" ht="24.95" customHeight="1">
      <c r="A318" s="26"/>
      <c r="B318" s="27"/>
      <c r="C318" s="28"/>
      <c r="D318" s="27"/>
      <c r="E318" s="26"/>
      <c r="F318" s="27"/>
      <c r="G318" s="26"/>
      <c r="H318" s="29" t="s">
        <v>43</v>
      </c>
      <c r="I318" s="30"/>
      <c r="J318" s="31" t="s">
        <v>43</v>
      </c>
      <c r="K318" s="31" t="s">
        <v>43</v>
      </c>
      <c r="L318" s="32"/>
      <c r="M318" s="33" t="str">
        <f>IF(ISBLANK(GPACIPatientList[[#This Row],[Assessment Start Period]]),"TBA",GPACIPatientList[[#This Row],[Assessment Start Period]]+364)</f>
        <v>TBA</v>
      </c>
      <c r="O318" s="34" t="s">
        <v>43</v>
      </c>
      <c r="P318" s="35" t="s">
        <v>43</v>
      </c>
      <c r="Q318" s="35" t="s">
        <v>43</v>
      </c>
      <c r="R318" s="35" t="s">
        <v>43</v>
      </c>
      <c r="S318" s="36">
        <f>SUM(VLOOKUP('Monitoring Sheet'!$O318,YesNo[],2,FALSE),VLOOKUP('Monitoring Sheet'!$P318,YesNo[],2,FALSE),VLOOKUP('Monitoring Sheet'!$Q318,YesNo[],2,FALSE),VLOOKUP('Monitoring Sheet'!$R318,YesNo[],2,FALSE))</f>
        <v>0</v>
      </c>
      <c r="T318" s="29" t="s">
        <v>29</v>
      </c>
      <c r="U318" s="36">
        <f>VLOOKUP(GPACIPatientList[[#This Row],[Jul-Sep]],QuarterlyStatus[],2,FALSE)</f>
        <v>0</v>
      </c>
      <c r="V318" s="37" t="s">
        <v>29</v>
      </c>
      <c r="W318" s="36">
        <f>VLOOKUP(GPACIPatientList[[#This Row],[Oct - Dec]],QuarterlyStatus[],2,FALSE)</f>
        <v>0</v>
      </c>
      <c r="X318" s="38" t="s">
        <v>29</v>
      </c>
      <c r="Y318" s="36">
        <f>VLOOKUP(GPACIPatientList[[#This Row],[Jan - Mar]],QuarterlyStatus[],2,FALSE)</f>
        <v>0</v>
      </c>
      <c r="Z318" s="37" t="s">
        <v>29</v>
      </c>
      <c r="AA318" s="39">
        <f>VLOOKUP(GPACIPatientList[[#This Row],[Apr - Jun]],QuarterlyStatus[],2,FALSE)</f>
        <v>0</v>
      </c>
    </row>
    <row r="319" spans="1:27" ht="24.95" customHeight="1">
      <c r="A319" s="26"/>
      <c r="B319" s="27"/>
      <c r="C319" s="28"/>
      <c r="D319" s="27"/>
      <c r="E319" s="26"/>
      <c r="F319" s="27"/>
      <c r="G319" s="26"/>
      <c r="H319" s="29" t="s">
        <v>43</v>
      </c>
      <c r="I319" s="30"/>
      <c r="J319" s="31" t="s">
        <v>43</v>
      </c>
      <c r="K319" s="31" t="s">
        <v>43</v>
      </c>
      <c r="L319" s="32"/>
      <c r="M319" s="33" t="str">
        <f>IF(ISBLANK(GPACIPatientList[[#This Row],[Assessment Start Period]]),"TBA",GPACIPatientList[[#This Row],[Assessment Start Period]]+364)</f>
        <v>TBA</v>
      </c>
      <c r="O319" s="34" t="s">
        <v>43</v>
      </c>
      <c r="P319" s="35" t="s">
        <v>43</v>
      </c>
      <c r="Q319" s="35" t="s">
        <v>43</v>
      </c>
      <c r="R319" s="35" t="s">
        <v>43</v>
      </c>
      <c r="S319" s="36">
        <f>SUM(VLOOKUP('Monitoring Sheet'!$O319,YesNo[],2,FALSE),VLOOKUP('Monitoring Sheet'!$P319,YesNo[],2,FALSE),VLOOKUP('Monitoring Sheet'!$Q319,YesNo[],2,FALSE),VLOOKUP('Monitoring Sheet'!$R319,YesNo[],2,FALSE))</f>
        <v>0</v>
      </c>
      <c r="T319" s="29" t="s">
        <v>29</v>
      </c>
      <c r="U319" s="36">
        <f>VLOOKUP(GPACIPatientList[[#This Row],[Jul-Sep]],QuarterlyStatus[],2,FALSE)</f>
        <v>0</v>
      </c>
      <c r="V319" s="37" t="s">
        <v>29</v>
      </c>
      <c r="W319" s="36">
        <f>VLOOKUP(GPACIPatientList[[#This Row],[Oct - Dec]],QuarterlyStatus[],2,FALSE)</f>
        <v>0</v>
      </c>
      <c r="X319" s="38" t="s">
        <v>29</v>
      </c>
      <c r="Y319" s="36">
        <f>VLOOKUP(GPACIPatientList[[#This Row],[Jan - Mar]],QuarterlyStatus[],2,FALSE)</f>
        <v>0</v>
      </c>
      <c r="Z319" s="37" t="s">
        <v>29</v>
      </c>
      <c r="AA319" s="39">
        <f>VLOOKUP(GPACIPatientList[[#This Row],[Apr - Jun]],QuarterlyStatus[],2,FALSE)</f>
        <v>0</v>
      </c>
    </row>
    <row r="320" spans="1:27" ht="24.95" customHeight="1">
      <c r="A320" s="26"/>
      <c r="B320" s="27"/>
      <c r="C320" s="28"/>
      <c r="D320" s="27"/>
      <c r="E320" s="26"/>
      <c r="F320" s="27"/>
      <c r="G320" s="26"/>
      <c r="H320" s="29" t="s">
        <v>43</v>
      </c>
      <c r="I320" s="30"/>
      <c r="J320" s="31" t="s">
        <v>43</v>
      </c>
      <c r="K320" s="31" t="s">
        <v>43</v>
      </c>
      <c r="L320" s="32"/>
      <c r="M320" s="33" t="str">
        <f>IF(ISBLANK(GPACIPatientList[[#This Row],[Assessment Start Period]]),"TBA",GPACIPatientList[[#This Row],[Assessment Start Period]]+364)</f>
        <v>TBA</v>
      </c>
      <c r="O320" s="34" t="s">
        <v>43</v>
      </c>
      <c r="P320" s="35" t="s">
        <v>43</v>
      </c>
      <c r="Q320" s="35" t="s">
        <v>43</v>
      </c>
      <c r="R320" s="35" t="s">
        <v>43</v>
      </c>
      <c r="S320" s="36">
        <f>SUM(VLOOKUP('Monitoring Sheet'!$O320,YesNo[],2,FALSE),VLOOKUP('Monitoring Sheet'!$P320,YesNo[],2,FALSE),VLOOKUP('Monitoring Sheet'!$Q320,YesNo[],2,FALSE),VLOOKUP('Monitoring Sheet'!$R320,YesNo[],2,FALSE))</f>
        <v>0</v>
      </c>
      <c r="T320" s="29" t="s">
        <v>29</v>
      </c>
      <c r="U320" s="36">
        <f>VLOOKUP(GPACIPatientList[[#This Row],[Jul-Sep]],QuarterlyStatus[],2,FALSE)</f>
        <v>0</v>
      </c>
      <c r="V320" s="37" t="s">
        <v>29</v>
      </c>
      <c r="W320" s="36">
        <f>VLOOKUP(GPACIPatientList[[#This Row],[Oct - Dec]],QuarterlyStatus[],2,FALSE)</f>
        <v>0</v>
      </c>
      <c r="X320" s="38" t="s">
        <v>29</v>
      </c>
      <c r="Y320" s="36">
        <f>VLOOKUP(GPACIPatientList[[#This Row],[Jan - Mar]],QuarterlyStatus[],2,FALSE)</f>
        <v>0</v>
      </c>
      <c r="Z320" s="37" t="s">
        <v>29</v>
      </c>
      <c r="AA320" s="39">
        <f>VLOOKUP(GPACIPatientList[[#This Row],[Apr - Jun]],QuarterlyStatus[],2,FALSE)</f>
        <v>0</v>
      </c>
    </row>
    <row r="321" spans="1:27" ht="24.95" customHeight="1">
      <c r="A321" s="26"/>
      <c r="B321" s="27"/>
      <c r="C321" s="28"/>
      <c r="D321" s="27"/>
      <c r="E321" s="26"/>
      <c r="F321" s="27"/>
      <c r="G321" s="26"/>
      <c r="H321" s="29" t="s">
        <v>43</v>
      </c>
      <c r="I321" s="30"/>
      <c r="J321" s="31" t="s">
        <v>43</v>
      </c>
      <c r="K321" s="31" t="s">
        <v>43</v>
      </c>
      <c r="L321" s="32"/>
      <c r="M321" s="33" t="str">
        <f>IF(ISBLANK(GPACIPatientList[[#This Row],[Assessment Start Period]]),"TBA",GPACIPatientList[[#This Row],[Assessment Start Period]]+364)</f>
        <v>TBA</v>
      </c>
      <c r="O321" s="34" t="s">
        <v>43</v>
      </c>
      <c r="P321" s="35" t="s">
        <v>43</v>
      </c>
      <c r="Q321" s="35" t="s">
        <v>43</v>
      </c>
      <c r="R321" s="35" t="s">
        <v>43</v>
      </c>
      <c r="S321" s="36">
        <f>SUM(VLOOKUP('Monitoring Sheet'!$O321,YesNo[],2,FALSE),VLOOKUP('Monitoring Sheet'!$P321,YesNo[],2,FALSE),VLOOKUP('Monitoring Sheet'!$Q321,YesNo[],2,FALSE),VLOOKUP('Monitoring Sheet'!$R321,YesNo[],2,FALSE))</f>
        <v>0</v>
      </c>
      <c r="T321" s="29" t="s">
        <v>29</v>
      </c>
      <c r="U321" s="36">
        <f>VLOOKUP(GPACIPatientList[[#This Row],[Jul-Sep]],QuarterlyStatus[],2,FALSE)</f>
        <v>0</v>
      </c>
      <c r="V321" s="37" t="s">
        <v>29</v>
      </c>
      <c r="W321" s="36">
        <f>VLOOKUP(GPACIPatientList[[#This Row],[Oct - Dec]],QuarterlyStatus[],2,FALSE)</f>
        <v>0</v>
      </c>
      <c r="X321" s="38" t="s">
        <v>29</v>
      </c>
      <c r="Y321" s="36">
        <f>VLOOKUP(GPACIPatientList[[#This Row],[Jan - Mar]],QuarterlyStatus[],2,FALSE)</f>
        <v>0</v>
      </c>
      <c r="Z321" s="37" t="s">
        <v>29</v>
      </c>
      <c r="AA321" s="39">
        <f>VLOOKUP(GPACIPatientList[[#This Row],[Apr - Jun]],QuarterlyStatus[],2,FALSE)</f>
        <v>0</v>
      </c>
    </row>
    <row r="322" spans="1:27" ht="24.95" customHeight="1">
      <c r="A322" s="26"/>
      <c r="B322" s="27"/>
      <c r="C322" s="28"/>
      <c r="D322" s="27"/>
      <c r="E322" s="26"/>
      <c r="F322" s="27"/>
      <c r="G322" s="26"/>
      <c r="H322" s="29" t="s">
        <v>43</v>
      </c>
      <c r="I322" s="30"/>
      <c r="J322" s="31" t="s">
        <v>43</v>
      </c>
      <c r="K322" s="31" t="s">
        <v>43</v>
      </c>
      <c r="L322" s="32"/>
      <c r="M322" s="33" t="str">
        <f>IF(ISBLANK(GPACIPatientList[[#This Row],[Assessment Start Period]]),"TBA",GPACIPatientList[[#This Row],[Assessment Start Period]]+364)</f>
        <v>TBA</v>
      </c>
      <c r="O322" s="34" t="s">
        <v>43</v>
      </c>
      <c r="P322" s="35" t="s">
        <v>43</v>
      </c>
      <c r="Q322" s="35" t="s">
        <v>43</v>
      </c>
      <c r="R322" s="35" t="s">
        <v>43</v>
      </c>
      <c r="S322" s="36">
        <f>SUM(VLOOKUP('Monitoring Sheet'!$O322,YesNo[],2,FALSE),VLOOKUP('Monitoring Sheet'!$P322,YesNo[],2,FALSE),VLOOKUP('Monitoring Sheet'!$Q322,YesNo[],2,FALSE),VLOOKUP('Monitoring Sheet'!$R322,YesNo[],2,FALSE))</f>
        <v>0</v>
      </c>
      <c r="T322" s="29" t="s">
        <v>29</v>
      </c>
      <c r="U322" s="36">
        <f>VLOOKUP(GPACIPatientList[[#This Row],[Jul-Sep]],QuarterlyStatus[],2,FALSE)</f>
        <v>0</v>
      </c>
      <c r="V322" s="37" t="s">
        <v>29</v>
      </c>
      <c r="W322" s="36">
        <f>VLOOKUP(GPACIPatientList[[#This Row],[Oct - Dec]],QuarterlyStatus[],2,FALSE)</f>
        <v>0</v>
      </c>
      <c r="X322" s="38" t="s">
        <v>29</v>
      </c>
      <c r="Y322" s="36">
        <f>VLOOKUP(GPACIPatientList[[#This Row],[Jan - Mar]],QuarterlyStatus[],2,FALSE)</f>
        <v>0</v>
      </c>
      <c r="Z322" s="37" t="s">
        <v>29</v>
      </c>
      <c r="AA322" s="39">
        <f>VLOOKUP(GPACIPatientList[[#This Row],[Apr - Jun]],QuarterlyStatus[],2,FALSE)</f>
        <v>0</v>
      </c>
    </row>
    <row r="323" spans="1:27" ht="24.95" customHeight="1">
      <c r="A323" s="26"/>
      <c r="B323" s="27"/>
      <c r="C323" s="28"/>
      <c r="D323" s="27"/>
      <c r="E323" s="26"/>
      <c r="F323" s="27"/>
      <c r="G323" s="26"/>
      <c r="H323" s="29" t="s">
        <v>43</v>
      </c>
      <c r="I323" s="30"/>
      <c r="J323" s="31" t="s">
        <v>43</v>
      </c>
      <c r="K323" s="31" t="s">
        <v>43</v>
      </c>
      <c r="L323" s="32"/>
      <c r="M323" s="33" t="str">
        <f>IF(ISBLANK(GPACIPatientList[[#This Row],[Assessment Start Period]]),"TBA",GPACIPatientList[[#This Row],[Assessment Start Period]]+364)</f>
        <v>TBA</v>
      </c>
      <c r="O323" s="34" t="s">
        <v>43</v>
      </c>
      <c r="P323" s="35" t="s">
        <v>43</v>
      </c>
      <c r="Q323" s="35" t="s">
        <v>43</v>
      </c>
      <c r="R323" s="35" t="s">
        <v>43</v>
      </c>
      <c r="S323" s="36">
        <f>SUM(VLOOKUP('Monitoring Sheet'!$O323,YesNo[],2,FALSE),VLOOKUP('Monitoring Sheet'!$P323,YesNo[],2,FALSE),VLOOKUP('Monitoring Sheet'!$Q323,YesNo[],2,FALSE),VLOOKUP('Monitoring Sheet'!$R323,YesNo[],2,FALSE))</f>
        <v>0</v>
      </c>
      <c r="T323" s="29" t="s">
        <v>29</v>
      </c>
      <c r="U323" s="36">
        <f>VLOOKUP(GPACIPatientList[[#This Row],[Jul-Sep]],QuarterlyStatus[],2,FALSE)</f>
        <v>0</v>
      </c>
      <c r="V323" s="37" t="s">
        <v>29</v>
      </c>
      <c r="W323" s="36">
        <f>VLOOKUP(GPACIPatientList[[#This Row],[Oct - Dec]],QuarterlyStatus[],2,FALSE)</f>
        <v>0</v>
      </c>
      <c r="X323" s="38" t="s">
        <v>29</v>
      </c>
      <c r="Y323" s="36">
        <f>VLOOKUP(GPACIPatientList[[#This Row],[Jan - Mar]],QuarterlyStatus[],2,FALSE)</f>
        <v>0</v>
      </c>
      <c r="Z323" s="37" t="s">
        <v>29</v>
      </c>
      <c r="AA323" s="39">
        <f>VLOOKUP(GPACIPatientList[[#This Row],[Apr - Jun]],QuarterlyStatus[],2,FALSE)</f>
        <v>0</v>
      </c>
    </row>
    <row r="324" spans="1:27" ht="24.95" customHeight="1">
      <c r="A324" s="26"/>
      <c r="B324" s="27"/>
      <c r="C324" s="28"/>
      <c r="D324" s="27"/>
      <c r="E324" s="26"/>
      <c r="F324" s="27"/>
      <c r="G324" s="26"/>
      <c r="H324" s="29" t="s">
        <v>43</v>
      </c>
      <c r="I324" s="30"/>
      <c r="J324" s="31" t="s">
        <v>43</v>
      </c>
      <c r="K324" s="31" t="s">
        <v>43</v>
      </c>
      <c r="L324" s="32"/>
      <c r="M324" s="33" t="str">
        <f>IF(ISBLANK(GPACIPatientList[[#This Row],[Assessment Start Period]]),"TBA",GPACIPatientList[[#This Row],[Assessment Start Period]]+364)</f>
        <v>TBA</v>
      </c>
      <c r="O324" s="34" t="s">
        <v>43</v>
      </c>
      <c r="P324" s="35" t="s">
        <v>43</v>
      </c>
      <c r="Q324" s="35" t="s">
        <v>43</v>
      </c>
      <c r="R324" s="35" t="s">
        <v>43</v>
      </c>
      <c r="S324" s="36">
        <f>SUM(VLOOKUP('Monitoring Sheet'!$O324,YesNo[],2,FALSE),VLOOKUP('Monitoring Sheet'!$P324,YesNo[],2,FALSE),VLOOKUP('Monitoring Sheet'!$Q324,YesNo[],2,FALSE),VLOOKUP('Monitoring Sheet'!$R324,YesNo[],2,FALSE))</f>
        <v>0</v>
      </c>
      <c r="T324" s="29" t="s">
        <v>29</v>
      </c>
      <c r="U324" s="36">
        <f>VLOOKUP(GPACIPatientList[[#This Row],[Jul-Sep]],QuarterlyStatus[],2,FALSE)</f>
        <v>0</v>
      </c>
      <c r="V324" s="37" t="s">
        <v>29</v>
      </c>
      <c r="W324" s="36">
        <f>VLOOKUP(GPACIPatientList[[#This Row],[Oct - Dec]],QuarterlyStatus[],2,FALSE)</f>
        <v>0</v>
      </c>
      <c r="X324" s="38" t="s">
        <v>29</v>
      </c>
      <c r="Y324" s="36">
        <f>VLOOKUP(GPACIPatientList[[#This Row],[Jan - Mar]],QuarterlyStatus[],2,FALSE)</f>
        <v>0</v>
      </c>
      <c r="Z324" s="37" t="s">
        <v>29</v>
      </c>
      <c r="AA324" s="39">
        <f>VLOOKUP(GPACIPatientList[[#This Row],[Apr - Jun]],QuarterlyStatus[],2,FALSE)</f>
        <v>0</v>
      </c>
    </row>
    <row r="325" spans="1:27" ht="24.95" customHeight="1">
      <c r="A325" s="26"/>
      <c r="B325" s="27"/>
      <c r="C325" s="28"/>
      <c r="D325" s="27"/>
      <c r="E325" s="26"/>
      <c r="F325" s="27"/>
      <c r="G325" s="26"/>
      <c r="H325" s="29" t="s">
        <v>43</v>
      </c>
      <c r="I325" s="30"/>
      <c r="J325" s="31" t="s">
        <v>43</v>
      </c>
      <c r="K325" s="31" t="s">
        <v>43</v>
      </c>
      <c r="L325" s="32"/>
      <c r="M325" s="33" t="str">
        <f>IF(ISBLANK(GPACIPatientList[[#This Row],[Assessment Start Period]]),"TBA",GPACIPatientList[[#This Row],[Assessment Start Period]]+364)</f>
        <v>TBA</v>
      </c>
      <c r="O325" s="34" t="s">
        <v>43</v>
      </c>
      <c r="P325" s="35" t="s">
        <v>43</v>
      </c>
      <c r="Q325" s="35" t="s">
        <v>43</v>
      </c>
      <c r="R325" s="35" t="s">
        <v>43</v>
      </c>
      <c r="S325" s="36">
        <f>SUM(VLOOKUP('Monitoring Sheet'!$O325,YesNo[],2,FALSE),VLOOKUP('Monitoring Sheet'!$P325,YesNo[],2,FALSE),VLOOKUP('Monitoring Sheet'!$Q325,YesNo[],2,FALSE),VLOOKUP('Monitoring Sheet'!$R325,YesNo[],2,FALSE))</f>
        <v>0</v>
      </c>
      <c r="T325" s="29" t="s">
        <v>29</v>
      </c>
      <c r="U325" s="36">
        <f>VLOOKUP(GPACIPatientList[[#This Row],[Jul-Sep]],QuarterlyStatus[],2,FALSE)</f>
        <v>0</v>
      </c>
      <c r="V325" s="37" t="s">
        <v>29</v>
      </c>
      <c r="W325" s="36">
        <f>VLOOKUP(GPACIPatientList[[#This Row],[Oct - Dec]],QuarterlyStatus[],2,FALSE)</f>
        <v>0</v>
      </c>
      <c r="X325" s="38" t="s">
        <v>29</v>
      </c>
      <c r="Y325" s="36">
        <f>VLOOKUP(GPACIPatientList[[#This Row],[Jan - Mar]],QuarterlyStatus[],2,FALSE)</f>
        <v>0</v>
      </c>
      <c r="Z325" s="37" t="s">
        <v>29</v>
      </c>
      <c r="AA325" s="39">
        <f>VLOOKUP(GPACIPatientList[[#This Row],[Apr - Jun]],QuarterlyStatus[],2,FALSE)</f>
        <v>0</v>
      </c>
    </row>
    <row r="326" spans="1:27" ht="24.95" customHeight="1">
      <c r="A326" s="26"/>
      <c r="B326" s="27"/>
      <c r="C326" s="28"/>
      <c r="D326" s="27"/>
      <c r="E326" s="26"/>
      <c r="F326" s="27"/>
      <c r="G326" s="26"/>
      <c r="H326" s="29" t="s">
        <v>43</v>
      </c>
      <c r="I326" s="30"/>
      <c r="J326" s="31" t="s">
        <v>43</v>
      </c>
      <c r="K326" s="31" t="s">
        <v>43</v>
      </c>
      <c r="L326" s="32"/>
      <c r="M326" s="33" t="str">
        <f>IF(ISBLANK(GPACIPatientList[[#This Row],[Assessment Start Period]]),"TBA",GPACIPatientList[[#This Row],[Assessment Start Period]]+364)</f>
        <v>TBA</v>
      </c>
      <c r="O326" s="34" t="s">
        <v>43</v>
      </c>
      <c r="P326" s="35" t="s">
        <v>43</v>
      </c>
      <c r="Q326" s="35" t="s">
        <v>43</v>
      </c>
      <c r="R326" s="35" t="s">
        <v>43</v>
      </c>
      <c r="S326" s="36">
        <f>SUM(VLOOKUP('Monitoring Sheet'!$O326,YesNo[],2,FALSE),VLOOKUP('Monitoring Sheet'!$P326,YesNo[],2,FALSE),VLOOKUP('Monitoring Sheet'!$Q326,YesNo[],2,FALSE),VLOOKUP('Monitoring Sheet'!$R326,YesNo[],2,FALSE))</f>
        <v>0</v>
      </c>
      <c r="T326" s="29" t="s">
        <v>29</v>
      </c>
      <c r="U326" s="36">
        <f>VLOOKUP(GPACIPatientList[[#This Row],[Jul-Sep]],QuarterlyStatus[],2,FALSE)</f>
        <v>0</v>
      </c>
      <c r="V326" s="37" t="s">
        <v>29</v>
      </c>
      <c r="W326" s="36">
        <f>VLOOKUP(GPACIPatientList[[#This Row],[Oct - Dec]],QuarterlyStatus[],2,FALSE)</f>
        <v>0</v>
      </c>
      <c r="X326" s="38" t="s">
        <v>29</v>
      </c>
      <c r="Y326" s="36">
        <f>VLOOKUP(GPACIPatientList[[#This Row],[Jan - Mar]],QuarterlyStatus[],2,FALSE)</f>
        <v>0</v>
      </c>
      <c r="Z326" s="37" t="s">
        <v>29</v>
      </c>
      <c r="AA326" s="39">
        <f>VLOOKUP(GPACIPatientList[[#This Row],[Apr - Jun]],QuarterlyStatus[],2,FALSE)</f>
        <v>0</v>
      </c>
    </row>
    <row r="327" spans="1:27" ht="24.95" customHeight="1">
      <c r="A327" s="26"/>
      <c r="B327" s="27"/>
      <c r="C327" s="28"/>
      <c r="D327" s="27"/>
      <c r="E327" s="26"/>
      <c r="F327" s="27"/>
      <c r="G327" s="26"/>
      <c r="H327" s="29" t="s">
        <v>43</v>
      </c>
      <c r="I327" s="30"/>
      <c r="J327" s="31" t="s">
        <v>43</v>
      </c>
      <c r="K327" s="31" t="s">
        <v>43</v>
      </c>
      <c r="L327" s="32"/>
      <c r="M327" s="33" t="str">
        <f>IF(ISBLANK(GPACIPatientList[[#This Row],[Assessment Start Period]]),"TBA",GPACIPatientList[[#This Row],[Assessment Start Period]]+364)</f>
        <v>TBA</v>
      </c>
      <c r="O327" s="34" t="s">
        <v>43</v>
      </c>
      <c r="P327" s="35" t="s">
        <v>43</v>
      </c>
      <c r="Q327" s="35" t="s">
        <v>43</v>
      </c>
      <c r="R327" s="35" t="s">
        <v>43</v>
      </c>
      <c r="S327" s="36">
        <f>SUM(VLOOKUP('Monitoring Sheet'!$O327,YesNo[],2,FALSE),VLOOKUP('Monitoring Sheet'!$P327,YesNo[],2,FALSE),VLOOKUP('Monitoring Sheet'!$Q327,YesNo[],2,FALSE),VLOOKUP('Monitoring Sheet'!$R327,YesNo[],2,FALSE))</f>
        <v>0</v>
      </c>
      <c r="T327" s="29" t="s">
        <v>29</v>
      </c>
      <c r="U327" s="36">
        <f>VLOOKUP(GPACIPatientList[[#This Row],[Jul-Sep]],QuarterlyStatus[],2,FALSE)</f>
        <v>0</v>
      </c>
      <c r="V327" s="37" t="s">
        <v>29</v>
      </c>
      <c r="W327" s="36">
        <f>VLOOKUP(GPACIPatientList[[#This Row],[Oct - Dec]],QuarterlyStatus[],2,FALSE)</f>
        <v>0</v>
      </c>
      <c r="X327" s="38" t="s">
        <v>29</v>
      </c>
      <c r="Y327" s="36">
        <f>VLOOKUP(GPACIPatientList[[#This Row],[Jan - Mar]],QuarterlyStatus[],2,FALSE)</f>
        <v>0</v>
      </c>
      <c r="Z327" s="37" t="s">
        <v>29</v>
      </c>
      <c r="AA327" s="39">
        <f>VLOOKUP(GPACIPatientList[[#This Row],[Apr - Jun]],QuarterlyStatus[],2,FALSE)</f>
        <v>0</v>
      </c>
    </row>
    <row r="328" spans="1:27" ht="24.95" customHeight="1">
      <c r="A328" s="26"/>
      <c r="B328" s="27"/>
      <c r="C328" s="28"/>
      <c r="D328" s="27"/>
      <c r="E328" s="26"/>
      <c r="F328" s="27"/>
      <c r="G328" s="26"/>
      <c r="H328" s="29" t="s">
        <v>43</v>
      </c>
      <c r="I328" s="30"/>
      <c r="J328" s="31" t="s">
        <v>43</v>
      </c>
      <c r="K328" s="31" t="s">
        <v>43</v>
      </c>
      <c r="L328" s="32"/>
      <c r="M328" s="33" t="str">
        <f>IF(ISBLANK(GPACIPatientList[[#This Row],[Assessment Start Period]]),"TBA",GPACIPatientList[[#This Row],[Assessment Start Period]]+364)</f>
        <v>TBA</v>
      </c>
      <c r="O328" s="34" t="s">
        <v>43</v>
      </c>
      <c r="P328" s="35" t="s">
        <v>43</v>
      </c>
      <c r="Q328" s="35" t="s">
        <v>43</v>
      </c>
      <c r="R328" s="35" t="s">
        <v>43</v>
      </c>
      <c r="S328" s="36">
        <f>SUM(VLOOKUP('Monitoring Sheet'!$O328,YesNo[],2,FALSE),VLOOKUP('Monitoring Sheet'!$P328,YesNo[],2,FALSE),VLOOKUP('Monitoring Sheet'!$Q328,YesNo[],2,FALSE),VLOOKUP('Monitoring Sheet'!$R328,YesNo[],2,FALSE))</f>
        <v>0</v>
      </c>
      <c r="T328" s="29" t="s">
        <v>29</v>
      </c>
      <c r="U328" s="36">
        <f>VLOOKUP(GPACIPatientList[[#This Row],[Jul-Sep]],QuarterlyStatus[],2,FALSE)</f>
        <v>0</v>
      </c>
      <c r="V328" s="37" t="s">
        <v>29</v>
      </c>
      <c r="W328" s="36">
        <f>VLOOKUP(GPACIPatientList[[#This Row],[Oct - Dec]],QuarterlyStatus[],2,FALSE)</f>
        <v>0</v>
      </c>
      <c r="X328" s="38" t="s">
        <v>29</v>
      </c>
      <c r="Y328" s="36">
        <f>VLOOKUP(GPACIPatientList[[#This Row],[Jan - Mar]],QuarterlyStatus[],2,FALSE)</f>
        <v>0</v>
      </c>
      <c r="Z328" s="37" t="s">
        <v>29</v>
      </c>
      <c r="AA328" s="39">
        <f>VLOOKUP(GPACIPatientList[[#This Row],[Apr - Jun]],QuarterlyStatus[],2,FALSE)</f>
        <v>0</v>
      </c>
    </row>
    <row r="329" spans="1:27" ht="24.95" customHeight="1">
      <c r="A329" s="26"/>
      <c r="B329" s="27"/>
      <c r="C329" s="28"/>
      <c r="D329" s="27"/>
      <c r="E329" s="26"/>
      <c r="F329" s="27"/>
      <c r="G329" s="26"/>
      <c r="H329" s="29" t="s">
        <v>43</v>
      </c>
      <c r="I329" s="30"/>
      <c r="J329" s="31" t="s">
        <v>43</v>
      </c>
      <c r="K329" s="31" t="s">
        <v>43</v>
      </c>
      <c r="L329" s="32"/>
      <c r="M329" s="33" t="str">
        <f>IF(ISBLANK(GPACIPatientList[[#This Row],[Assessment Start Period]]),"TBA",GPACIPatientList[[#This Row],[Assessment Start Period]]+364)</f>
        <v>TBA</v>
      </c>
      <c r="O329" s="34" t="s">
        <v>43</v>
      </c>
      <c r="P329" s="35" t="s">
        <v>43</v>
      </c>
      <c r="Q329" s="35" t="s">
        <v>43</v>
      </c>
      <c r="R329" s="35" t="s">
        <v>43</v>
      </c>
      <c r="S329" s="36">
        <f>SUM(VLOOKUP('Monitoring Sheet'!$O329,YesNo[],2,FALSE),VLOOKUP('Monitoring Sheet'!$P329,YesNo[],2,FALSE),VLOOKUP('Monitoring Sheet'!$Q329,YesNo[],2,FALSE),VLOOKUP('Monitoring Sheet'!$R329,YesNo[],2,FALSE))</f>
        <v>0</v>
      </c>
      <c r="T329" s="29" t="s">
        <v>29</v>
      </c>
      <c r="U329" s="36">
        <f>VLOOKUP(GPACIPatientList[[#This Row],[Jul-Sep]],QuarterlyStatus[],2,FALSE)</f>
        <v>0</v>
      </c>
      <c r="V329" s="37" t="s">
        <v>29</v>
      </c>
      <c r="W329" s="36">
        <f>VLOOKUP(GPACIPatientList[[#This Row],[Oct - Dec]],QuarterlyStatus[],2,FALSE)</f>
        <v>0</v>
      </c>
      <c r="X329" s="38" t="s">
        <v>29</v>
      </c>
      <c r="Y329" s="36">
        <f>VLOOKUP(GPACIPatientList[[#This Row],[Jan - Mar]],QuarterlyStatus[],2,FALSE)</f>
        <v>0</v>
      </c>
      <c r="Z329" s="37" t="s">
        <v>29</v>
      </c>
      <c r="AA329" s="39">
        <f>VLOOKUP(GPACIPatientList[[#This Row],[Apr - Jun]],QuarterlyStatus[],2,FALSE)</f>
        <v>0</v>
      </c>
    </row>
    <row r="330" spans="1:27" ht="24.95" customHeight="1">
      <c r="A330" s="26"/>
      <c r="B330" s="27"/>
      <c r="C330" s="28"/>
      <c r="D330" s="27"/>
      <c r="E330" s="26"/>
      <c r="F330" s="27"/>
      <c r="G330" s="26"/>
      <c r="H330" s="29" t="s">
        <v>43</v>
      </c>
      <c r="I330" s="30"/>
      <c r="J330" s="31" t="s">
        <v>43</v>
      </c>
      <c r="K330" s="31" t="s">
        <v>43</v>
      </c>
      <c r="L330" s="32"/>
      <c r="M330" s="33" t="str">
        <f>IF(ISBLANK(GPACIPatientList[[#This Row],[Assessment Start Period]]),"TBA",GPACIPatientList[[#This Row],[Assessment Start Period]]+364)</f>
        <v>TBA</v>
      </c>
      <c r="O330" s="34" t="s">
        <v>43</v>
      </c>
      <c r="P330" s="35" t="s">
        <v>43</v>
      </c>
      <c r="Q330" s="35" t="s">
        <v>43</v>
      </c>
      <c r="R330" s="35" t="s">
        <v>43</v>
      </c>
      <c r="S330" s="36">
        <f>SUM(VLOOKUP('Monitoring Sheet'!$O330,YesNo[],2,FALSE),VLOOKUP('Monitoring Sheet'!$P330,YesNo[],2,FALSE),VLOOKUP('Monitoring Sheet'!$Q330,YesNo[],2,FALSE),VLOOKUP('Monitoring Sheet'!$R330,YesNo[],2,FALSE))</f>
        <v>0</v>
      </c>
      <c r="T330" s="29" t="s">
        <v>29</v>
      </c>
      <c r="U330" s="36">
        <f>VLOOKUP(GPACIPatientList[[#This Row],[Jul-Sep]],QuarterlyStatus[],2,FALSE)</f>
        <v>0</v>
      </c>
      <c r="V330" s="37" t="s">
        <v>29</v>
      </c>
      <c r="W330" s="36">
        <f>VLOOKUP(GPACIPatientList[[#This Row],[Oct - Dec]],QuarterlyStatus[],2,FALSE)</f>
        <v>0</v>
      </c>
      <c r="X330" s="38" t="s">
        <v>29</v>
      </c>
      <c r="Y330" s="36">
        <f>VLOOKUP(GPACIPatientList[[#This Row],[Jan - Mar]],QuarterlyStatus[],2,FALSE)</f>
        <v>0</v>
      </c>
      <c r="Z330" s="37" t="s">
        <v>29</v>
      </c>
      <c r="AA330" s="39">
        <f>VLOOKUP(GPACIPatientList[[#This Row],[Apr - Jun]],QuarterlyStatus[],2,FALSE)</f>
        <v>0</v>
      </c>
    </row>
    <row r="331" spans="1:27" ht="24.95" customHeight="1">
      <c r="A331" s="26"/>
      <c r="B331" s="27"/>
      <c r="C331" s="28"/>
      <c r="D331" s="27"/>
      <c r="E331" s="26"/>
      <c r="F331" s="27"/>
      <c r="G331" s="26"/>
      <c r="H331" s="29" t="s">
        <v>43</v>
      </c>
      <c r="I331" s="30"/>
      <c r="J331" s="31" t="s">
        <v>43</v>
      </c>
      <c r="K331" s="31" t="s">
        <v>43</v>
      </c>
      <c r="L331" s="32"/>
      <c r="M331" s="33" t="str">
        <f>IF(ISBLANK(GPACIPatientList[[#This Row],[Assessment Start Period]]),"TBA",GPACIPatientList[[#This Row],[Assessment Start Period]]+364)</f>
        <v>TBA</v>
      </c>
      <c r="O331" s="34" t="s">
        <v>43</v>
      </c>
      <c r="P331" s="35" t="s">
        <v>43</v>
      </c>
      <c r="Q331" s="35" t="s">
        <v>43</v>
      </c>
      <c r="R331" s="35" t="s">
        <v>43</v>
      </c>
      <c r="S331" s="36">
        <f>SUM(VLOOKUP('Monitoring Sheet'!$O331,YesNo[],2,FALSE),VLOOKUP('Monitoring Sheet'!$P331,YesNo[],2,FALSE),VLOOKUP('Monitoring Sheet'!$Q331,YesNo[],2,FALSE),VLOOKUP('Monitoring Sheet'!$R331,YesNo[],2,FALSE))</f>
        <v>0</v>
      </c>
      <c r="T331" s="29" t="s">
        <v>29</v>
      </c>
      <c r="U331" s="36">
        <f>VLOOKUP(GPACIPatientList[[#This Row],[Jul-Sep]],QuarterlyStatus[],2,FALSE)</f>
        <v>0</v>
      </c>
      <c r="V331" s="37" t="s">
        <v>29</v>
      </c>
      <c r="W331" s="36">
        <f>VLOOKUP(GPACIPatientList[[#This Row],[Oct - Dec]],QuarterlyStatus[],2,FALSE)</f>
        <v>0</v>
      </c>
      <c r="X331" s="38" t="s">
        <v>29</v>
      </c>
      <c r="Y331" s="36">
        <f>VLOOKUP(GPACIPatientList[[#This Row],[Jan - Mar]],QuarterlyStatus[],2,FALSE)</f>
        <v>0</v>
      </c>
      <c r="Z331" s="37" t="s">
        <v>29</v>
      </c>
      <c r="AA331" s="39">
        <f>VLOOKUP(GPACIPatientList[[#This Row],[Apr - Jun]],QuarterlyStatus[],2,FALSE)</f>
        <v>0</v>
      </c>
    </row>
    <row r="332" spans="1:27" ht="24.95" customHeight="1">
      <c r="A332" s="26"/>
      <c r="B332" s="27"/>
      <c r="C332" s="28"/>
      <c r="D332" s="27"/>
      <c r="E332" s="26"/>
      <c r="F332" s="27"/>
      <c r="G332" s="26"/>
      <c r="H332" s="29" t="s">
        <v>43</v>
      </c>
      <c r="I332" s="30"/>
      <c r="J332" s="31" t="s">
        <v>43</v>
      </c>
      <c r="K332" s="31" t="s">
        <v>43</v>
      </c>
      <c r="L332" s="32"/>
      <c r="M332" s="33" t="str">
        <f>IF(ISBLANK(GPACIPatientList[[#This Row],[Assessment Start Period]]),"TBA",GPACIPatientList[[#This Row],[Assessment Start Period]]+364)</f>
        <v>TBA</v>
      </c>
      <c r="O332" s="34" t="s">
        <v>43</v>
      </c>
      <c r="P332" s="35" t="s">
        <v>43</v>
      </c>
      <c r="Q332" s="35" t="s">
        <v>43</v>
      </c>
      <c r="R332" s="35" t="s">
        <v>43</v>
      </c>
      <c r="S332" s="36">
        <f>SUM(VLOOKUP('Monitoring Sheet'!$O332,YesNo[],2,FALSE),VLOOKUP('Monitoring Sheet'!$P332,YesNo[],2,FALSE),VLOOKUP('Monitoring Sheet'!$Q332,YesNo[],2,FALSE),VLOOKUP('Monitoring Sheet'!$R332,YesNo[],2,FALSE))</f>
        <v>0</v>
      </c>
      <c r="T332" s="29" t="s">
        <v>29</v>
      </c>
      <c r="U332" s="36">
        <f>VLOOKUP(GPACIPatientList[[#This Row],[Jul-Sep]],QuarterlyStatus[],2,FALSE)</f>
        <v>0</v>
      </c>
      <c r="V332" s="37" t="s">
        <v>29</v>
      </c>
      <c r="W332" s="36">
        <f>VLOOKUP(GPACIPatientList[[#This Row],[Oct - Dec]],QuarterlyStatus[],2,FALSE)</f>
        <v>0</v>
      </c>
      <c r="X332" s="38" t="s">
        <v>29</v>
      </c>
      <c r="Y332" s="36">
        <f>VLOOKUP(GPACIPatientList[[#This Row],[Jan - Mar]],QuarterlyStatus[],2,FALSE)</f>
        <v>0</v>
      </c>
      <c r="Z332" s="37" t="s">
        <v>29</v>
      </c>
      <c r="AA332" s="39">
        <f>VLOOKUP(GPACIPatientList[[#This Row],[Apr - Jun]],QuarterlyStatus[],2,FALSE)</f>
        <v>0</v>
      </c>
    </row>
    <row r="333" spans="1:27" ht="24.95" customHeight="1">
      <c r="A333" s="26"/>
      <c r="B333" s="27"/>
      <c r="C333" s="28"/>
      <c r="D333" s="27"/>
      <c r="E333" s="26"/>
      <c r="F333" s="27"/>
      <c r="G333" s="26"/>
      <c r="H333" s="29" t="s">
        <v>43</v>
      </c>
      <c r="I333" s="30"/>
      <c r="J333" s="31" t="s">
        <v>43</v>
      </c>
      <c r="K333" s="31" t="s">
        <v>43</v>
      </c>
      <c r="L333" s="32"/>
      <c r="M333" s="33" t="str">
        <f>IF(ISBLANK(GPACIPatientList[[#This Row],[Assessment Start Period]]),"TBA",GPACIPatientList[[#This Row],[Assessment Start Period]]+364)</f>
        <v>TBA</v>
      </c>
      <c r="O333" s="34" t="s">
        <v>43</v>
      </c>
      <c r="P333" s="35" t="s">
        <v>43</v>
      </c>
      <c r="Q333" s="35" t="s">
        <v>43</v>
      </c>
      <c r="R333" s="35" t="s">
        <v>43</v>
      </c>
      <c r="S333" s="36">
        <f>SUM(VLOOKUP('Monitoring Sheet'!$O333,YesNo[],2,FALSE),VLOOKUP('Monitoring Sheet'!$P333,YesNo[],2,FALSE),VLOOKUP('Monitoring Sheet'!$Q333,YesNo[],2,FALSE),VLOOKUP('Monitoring Sheet'!$R333,YesNo[],2,FALSE))</f>
        <v>0</v>
      </c>
      <c r="T333" s="29" t="s">
        <v>29</v>
      </c>
      <c r="U333" s="36">
        <f>VLOOKUP(GPACIPatientList[[#This Row],[Jul-Sep]],QuarterlyStatus[],2,FALSE)</f>
        <v>0</v>
      </c>
      <c r="V333" s="37" t="s">
        <v>29</v>
      </c>
      <c r="W333" s="36">
        <f>VLOOKUP(GPACIPatientList[[#This Row],[Oct - Dec]],QuarterlyStatus[],2,FALSE)</f>
        <v>0</v>
      </c>
      <c r="X333" s="38" t="s">
        <v>29</v>
      </c>
      <c r="Y333" s="36">
        <f>VLOOKUP(GPACIPatientList[[#This Row],[Jan - Mar]],QuarterlyStatus[],2,FALSE)</f>
        <v>0</v>
      </c>
      <c r="Z333" s="37" t="s">
        <v>29</v>
      </c>
      <c r="AA333" s="39">
        <f>VLOOKUP(GPACIPatientList[[#This Row],[Apr - Jun]],QuarterlyStatus[],2,FALSE)</f>
        <v>0</v>
      </c>
    </row>
    <row r="334" spans="1:27" ht="24.95" customHeight="1">
      <c r="A334" s="26"/>
      <c r="B334" s="27"/>
      <c r="C334" s="28"/>
      <c r="D334" s="27"/>
      <c r="E334" s="26"/>
      <c r="F334" s="27"/>
      <c r="G334" s="26"/>
      <c r="H334" s="29" t="s">
        <v>43</v>
      </c>
      <c r="I334" s="30"/>
      <c r="J334" s="31" t="s">
        <v>43</v>
      </c>
      <c r="K334" s="31" t="s">
        <v>43</v>
      </c>
      <c r="L334" s="32"/>
      <c r="M334" s="33" t="str">
        <f>IF(ISBLANK(GPACIPatientList[[#This Row],[Assessment Start Period]]),"TBA",GPACIPatientList[[#This Row],[Assessment Start Period]]+364)</f>
        <v>TBA</v>
      </c>
      <c r="O334" s="34" t="s">
        <v>43</v>
      </c>
      <c r="P334" s="35" t="s">
        <v>43</v>
      </c>
      <c r="Q334" s="35" t="s">
        <v>43</v>
      </c>
      <c r="R334" s="35" t="s">
        <v>43</v>
      </c>
      <c r="S334" s="36">
        <f>SUM(VLOOKUP('Monitoring Sheet'!$O334,YesNo[],2,FALSE),VLOOKUP('Monitoring Sheet'!$P334,YesNo[],2,FALSE),VLOOKUP('Monitoring Sheet'!$Q334,YesNo[],2,FALSE),VLOOKUP('Monitoring Sheet'!$R334,YesNo[],2,FALSE))</f>
        <v>0</v>
      </c>
      <c r="T334" s="29" t="s">
        <v>29</v>
      </c>
      <c r="U334" s="36">
        <f>VLOOKUP(GPACIPatientList[[#This Row],[Jul-Sep]],QuarterlyStatus[],2,FALSE)</f>
        <v>0</v>
      </c>
      <c r="V334" s="37" t="s">
        <v>29</v>
      </c>
      <c r="W334" s="36">
        <f>VLOOKUP(GPACIPatientList[[#This Row],[Oct - Dec]],QuarterlyStatus[],2,FALSE)</f>
        <v>0</v>
      </c>
      <c r="X334" s="38" t="s">
        <v>29</v>
      </c>
      <c r="Y334" s="36">
        <f>VLOOKUP(GPACIPatientList[[#This Row],[Jan - Mar]],QuarterlyStatus[],2,FALSE)</f>
        <v>0</v>
      </c>
      <c r="Z334" s="37" t="s">
        <v>29</v>
      </c>
      <c r="AA334" s="39">
        <f>VLOOKUP(GPACIPatientList[[#This Row],[Apr - Jun]],QuarterlyStatus[],2,FALSE)</f>
        <v>0</v>
      </c>
    </row>
    <row r="335" spans="1:27" ht="24.95" customHeight="1">
      <c r="A335" s="26"/>
      <c r="B335" s="27"/>
      <c r="C335" s="28"/>
      <c r="D335" s="27"/>
      <c r="E335" s="26"/>
      <c r="F335" s="27"/>
      <c r="G335" s="26"/>
      <c r="H335" s="29" t="s">
        <v>43</v>
      </c>
      <c r="I335" s="30"/>
      <c r="J335" s="31" t="s">
        <v>43</v>
      </c>
      <c r="K335" s="31" t="s">
        <v>43</v>
      </c>
      <c r="L335" s="32"/>
      <c r="M335" s="33" t="str">
        <f>IF(ISBLANK(GPACIPatientList[[#This Row],[Assessment Start Period]]),"TBA",GPACIPatientList[[#This Row],[Assessment Start Period]]+364)</f>
        <v>TBA</v>
      </c>
      <c r="O335" s="34" t="s">
        <v>43</v>
      </c>
      <c r="P335" s="35" t="s">
        <v>43</v>
      </c>
      <c r="Q335" s="35" t="s">
        <v>43</v>
      </c>
      <c r="R335" s="35" t="s">
        <v>43</v>
      </c>
      <c r="S335" s="36">
        <f>SUM(VLOOKUP('Monitoring Sheet'!$O335,YesNo[],2,FALSE),VLOOKUP('Monitoring Sheet'!$P335,YesNo[],2,FALSE),VLOOKUP('Monitoring Sheet'!$Q335,YesNo[],2,FALSE),VLOOKUP('Monitoring Sheet'!$R335,YesNo[],2,FALSE))</f>
        <v>0</v>
      </c>
      <c r="T335" s="29" t="s">
        <v>29</v>
      </c>
      <c r="U335" s="36">
        <f>VLOOKUP(GPACIPatientList[[#This Row],[Jul-Sep]],QuarterlyStatus[],2,FALSE)</f>
        <v>0</v>
      </c>
      <c r="V335" s="37" t="s">
        <v>29</v>
      </c>
      <c r="W335" s="36">
        <f>VLOOKUP(GPACIPatientList[[#This Row],[Oct - Dec]],QuarterlyStatus[],2,FALSE)</f>
        <v>0</v>
      </c>
      <c r="X335" s="38" t="s">
        <v>29</v>
      </c>
      <c r="Y335" s="36">
        <f>VLOOKUP(GPACIPatientList[[#This Row],[Jan - Mar]],QuarterlyStatus[],2,FALSE)</f>
        <v>0</v>
      </c>
      <c r="Z335" s="37" t="s">
        <v>29</v>
      </c>
      <c r="AA335" s="39">
        <f>VLOOKUP(GPACIPatientList[[#This Row],[Apr - Jun]],QuarterlyStatus[],2,FALSE)</f>
        <v>0</v>
      </c>
    </row>
    <row r="336" spans="1:27" ht="24.95" customHeight="1">
      <c r="A336" s="26"/>
      <c r="B336" s="27"/>
      <c r="C336" s="28"/>
      <c r="D336" s="27"/>
      <c r="E336" s="26"/>
      <c r="F336" s="27"/>
      <c r="G336" s="26"/>
      <c r="H336" s="29" t="s">
        <v>43</v>
      </c>
      <c r="I336" s="30"/>
      <c r="J336" s="31" t="s">
        <v>43</v>
      </c>
      <c r="K336" s="31" t="s">
        <v>43</v>
      </c>
      <c r="L336" s="32"/>
      <c r="M336" s="33" t="str">
        <f>IF(ISBLANK(GPACIPatientList[[#This Row],[Assessment Start Period]]),"TBA",GPACIPatientList[[#This Row],[Assessment Start Period]]+364)</f>
        <v>TBA</v>
      </c>
      <c r="O336" s="34" t="s">
        <v>43</v>
      </c>
      <c r="P336" s="35" t="s">
        <v>43</v>
      </c>
      <c r="Q336" s="35" t="s">
        <v>43</v>
      </c>
      <c r="R336" s="35" t="s">
        <v>43</v>
      </c>
      <c r="S336" s="36">
        <f>SUM(VLOOKUP('Monitoring Sheet'!$O336,YesNo[],2,FALSE),VLOOKUP('Monitoring Sheet'!$P336,YesNo[],2,FALSE),VLOOKUP('Monitoring Sheet'!$Q336,YesNo[],2,FALSE),VLOOKUP('Monitoring Sheet'!$R336,YesNo[],2,FALSE))</f>
        <v>0</v>
      </c>
      <c r="T336" s="29" t="s">
        <v>29</v>
      </c>
      <c r="U336" s="36">
        <f>VLOOKUP(GPACIPatientList[[#This Row],[Jul-Sep]],QuarterlyStatus[],2,FALSE)</f>
        <v>0</v>
      </c>
      <c r="V336" s="37" t="s">
        <v>29</v>
      </c>
      <c r="W336" s="36">
        <f>VLOOKUP(GPACIPatientList[[#This Row],[Oct - Dec]],QuarterlyStatus[],2,FALSE)</f>
        <v>0</v>
      </c>
      <c r="X336" s="38" t="s">
        <v>29</v>
      </c>
      <c r="Y336" s="36">
        <f>VLOOKUP(GPACIPatientList[[#This Row],[Jan - Mar]],QuarterlyStatus[],2,FALSE)</f>
        <v>0</v>
      </c>
      <c r="Z336" s="37" t="s">
        <v>29</v>
      </c>
      <c r="AA336" s="39">
        <f>VLOOKUP(GPACIPatientList[[#This Row],[Apr - Jun]],QuarterlyStatus[],2,FALSE)</f>
        <v>0</v>
      </c>
    </row>
    <row r="337" spans="1:27" ht="24.95" customHeight="1">
      <c r="A337" s="26"/>
      <c r="B337" s="27"/>
      <c r="C337" s="28"/>
      <c r="D337" s="27"/>
      <c r="E337" s="26"/>
      <c r="F337" s="27"/>
      <c r="G337" s="26"/>
      <c r="H337" s="29" t="s">
        <v>43</v>
      </c>
      <c r="I337" s="30"/>
      <c r="J337" s="31" t="s">
        <v>43</v>
      </c>
      <c r="K337" s="31" t="s">
        <v>43</v>
      </c>
      <c r="L337" s="32"/>
      <c r="M337" s="33" t="str">
        <f>IF(ISBLANK(GPACIPatientList[[#This Row],[Assessment Start Period]]),"TBA",GPACIPatientList[[#This Row],[Assessment Start Period]]+364)</f>
        <v>TBA</v>
      </c>
      <c r="O337" s="34" t="s">
        <v>43</v>
      </c>
      <c r="P337" s="35" t="s">
        <v>43</v>
      </c>
      <c r="Q337" s="35" t="s">
        <v>43</v>
      </c>
      <c r="R337" s="35" t="s">
        <v>43</v>
      </c>
      <c r="S337" s="36">
        <f>SUM(VLOOKUP('Monitoring Sheet'!$O337,YesNo[],2,FALSE),VLOOKUP('Monitoring Sheet'!$P337,YesNo[],2,FALSE),VLOOKUP('Monitoring Sheet'!$Q337,YesNo[],2,FALSE),VLOOKUP('Monitoring Sheet'!$R337,YesNo[],2,FALSE))</f>
        <v>0</v>
      </c>
      <c r="T337" s="29" t="s">
        <v>29</v>
      </c>
      <c r="U337" s="36">
        <f>VLOOKUP(GPACIPatientList[[#This Row],[Jul-Sep]],QuarterlyStatus[],2,FALSE)</f>
        <v>0</v>
      </c>
      <c r="V337" s="37" t="s">
        <v>29</v>
      </c>
      <c r="W337" s="36">
        <f>VLOOKUP(GPACIPatientList[[#This Row],[Oct - Dec]],QuarterlyStatus[],2,FALSE)</f>
        <v>0</v>
      </c>
      <c r="X337" s="38" t="s">
        <v>29</v>
      </c>
      <c r="Y337" s="36">
        <f>VLOOKUP(GPACIPatientList[[#This Row],[Jan - Mar]],QuarterlyStatus[],2,FALSE)</f>
        <v>0</v>
      </c>
      <c r="Z337" s="37" t="s">
        <v>29</v>
      </c>
      <c r="AA337" s="39">
        <f>VLOOKUP(GPACIPatientList[[#This Row],[Apr - Jun]],QuarterlyStatus[],2,FALSE)</f>
        <v>0</v>
      </c>
    </row>
    <row r="338" spans="1:27" ht="24.95" customHeight="1">
      <c r="A338" s="26"/>
      <c r="B338" s="27"/>
      <c r="C338" s="28"/>
      <c r="D338" s="27"/>
      <c r="E338" s="26"/>
      <c r="F338" s="27"/>
      <c r="G338" s="26"/>
      <c r="H338" s="29" t="s">
        <v>43</v>
      </c>
      <c r="I338" s="30"/>
      <c r="J338" s="31" t="s">
        <v>43</v>
      </c>
      <c r="K338" s="31" t="s">
        <v>43</v>
      </c>
      <c r="L338" s="32"/>
      <c r="M338" s="33" t="str">
        <f>IF(ISBLANK(GPACIPatientList[[#This Row],[Assessment Start Period]]),"TBA",GPACIPatientList[[#This Row],[Assessment Start Period]]+364)</f>
        <v>TBA</v>
      </c>
      <c r="O338" s="34" t="s">
        <v>43</v>
      </c>
      <c r="P338" s="35" t="s">
        <v>43</v>
      </c>
      <c r="Q338" s="35" t="s">
        <v>43</v>
      </c>
      <c r="R338" s="35" t="s">
        <v>43</v>
      </c>
      <c r="S338" s="36">
        <f>SUM(VLOOKUP('Monitoring Sheet'!$O338,YesNo[],2,FALSE),VLOOKUP('Monitoring Sheet'!$P338,YesNo[],2,FALSE),VLOOKUP('Monitoring Sheet'!$Q338,YesNo[],2,FALSE),VLOOKUP('Monitoring Sheet'!$R338,YesNo[],2,FALSE))</f>
        <v>0</v>
      </c>
      <c r="T338" s="29" t="s">
        <v>29</v>
      </c>
      <c r="U338" s="36">
        <f>VLOOKUP(GPACIPatientList[[#This Row],[Jul-Sep]],QuarterlyStatus[],2,FALSE)</f>
        <v>0</v>
      </c>
      <c r="V338" s="37" t="s">
        <v>29</v>
      </c>
      <c r="W338" s="36">
        <f>VLOOKUP(GPACIPatientList[[#This Row],[Oct - Dec]],QuarterlyStatus[],2,FALSE)</f>
        <v>0</v>
      </c>
      <c r="X338" s="38" t="s">
        <v>29</v>
      </c>
      <c r="Y338" s="36">
        <f>VLOOKUP(GPACIPatientList[[#This Row],[Jan - Mar]],QuarterlyStatus[],2,FALSE)</f>
        <v>0</v>
      </c>
      <c r="Z338" s="37" t="s">
        <v>29</v>
      </c>
      <c r="AA338" s="39">
        <f>VLOOKUP(GPACIPatientList[[#This Row],[Apr - Jun]],QuarterlyStatus[],2,FALSE)</f>
        <v>0</v>
      </c>
    </row>
    <row r="339" spans="1:27" ht="24.95" customHeight="1">
      <c r="A339" s="26"/>
      <c r="B339" s="27"/>
      <c r="C339" s="28"/>
      <c r="D339" s="27"/>
      <c r="E339" s="26"/>
      <c r="F339" s="27"/>
      <c r="G339" s="26"/>
      <c r="H339" s="29" t="s">
        <v>43</v>
      </c>
      <c r="I339" s="30"/>
      <c r="J339" s="31" t="s">
        <v>43</v>
      </c>
      <c r="K339" s="31" t="s">
        <v>43</v>
      </c>
      <c r="L339" s="32"/>
      <c r="M339" s="33" t="str">
        <f>IF(ISBLANK(GPACIPatientList[[#This Row],[Assessment Start Period]]),"TBA",GPACIPatientList[[#This Row],[Assessment Start Period]]+364)</f>
        <v>TBA</v>
      </c>
      <c r="O339" s="34" t="s">
        <v>43</v>
      </c>
      <c r="P339" s="35" t="s">
        <v>43</v>
      </c>
      <c r="Q339" s="35" t="s">
        <v>43</v>
      </c>
      <c r="R339" s="35" t="s">
        <v>43</v>
      </c>
      <c r="S339" s="36">
        <f>SUM(VLOOKUP('Monitoring Sheet'!$O339,YesNo[],2,FALSE),VLOOKUP('Monitoring Sheet'!$P339,YesNo[],2,FALSE),VLOOKUP('Monitoring Sheet'!$Q339,YesNo[],2,FALSE),VLOOKUP('Monitoring Sheet'!$R339,YesNo[],2,FALSE))</f>
        <v>0</v>
      </c>
      <c r="T339" s="29" t="s">
        <v>29</v>
      </c>
      <c r="U339" s="36">
        <f>VLOOKUP(GPACIPatientList[[#This Row],[Jul-Sep]],QuarterlyStatus[],2,FALSE)</f>
        <v>0</v>
      </c>
      <c r="V339" s="37" t="s">
        <v>29</v>
      </c>
      <c r="W339" s="36">
        <f>VLOOKUP(GPACIPatientList[[#This Row],[Oct - Dec]],QuarterlyStatus[],2,FALSE)</f>
        <v>0</v>
      </c>
      <c r="X339" s="38" t="s">
        <v>29</v>
      </c>
      <c r="Y339" s="36">
        <f>VLOOKUP(GPACIPatientList[[#This Row],[Jan - Mar]],QuarterlyStatus[],2,FALSE)</f>
        <v>0</v>
      </c>
      <c r="Z339" s="37" t="s">
        <v>29</v>
      </c>
      <c r="AA339" s="39">
        <f>VLOOKUP(GPACIPatientList[[#This Row],[Apr - Jun]],QuarterlyStatus[],2,FALSE)</f>
        <v>0</v>
      </c>
    </row>
    <row r="340" spans="1:27" ht="24.95" customHeight="1">
      <c r="A340" s="26"/>
      <c r="B340" s="27"/>
      <c r="C340" s="28"/>
      <c r="D340" s="27"/>
      <c r="E340" s="26"/>
      <c r="F340" s="27"/>
      <c r="G340" s="26"/>
      <c r="H340" s="29" t="s">
        <v>43</v>
      </c>
      <c r="I340" s="30"/>
      <c r="J340" s="31" t="s">
        <v>43</v>
      </c>
      <c r="K340" s="31" t="s">
        <v>43</v>
      </c>
      <c r="L340" s="32"/>
      <c r="M340" s="33" t="str">
        <f>IF(ISBLANK(GPACIPatientList[[#This Row],[Assessment Start Period]]),"TBA",GPACIPatientList[[#This Row],[Assessment Start Period]]+364)</f>
        <v>TBA</v>
      </c>
      <c r="O340" s="34" t="s">
        <v>43</v>
      </c>
      <c r="P340" s="35" t="s">
        <v>43</v>
      </c>
      <c r="Q340" s="35" t="s">
        <v>43</v>
      </c>
      <c r="R340" s="35" t="s">
        <v>43</v>
      </c>
      <c r="S340" s="36">
        <f>SUM(VLOOKUP('Monitoring Sheet'!$O340,YesNo[],2,FALSE),VLOOKUP('Monitoring Sheet'!$P340,YesNo[],2,FALSE),VLOOKUP('Monitoring Sheet'!$Q340,YesNo[],2,FALSE),VLOOKUP('Monitoring Sheet'!$R340,YesNo[],2,FALSE))</f>
        <v>0</v>
      </c>
      <c r="T340" s="29" t="s">
        <v>29</v>
      </c>
      <c r="U340" s="36">
        <f>VLOOKUP(GPACIPatientList[[#This Row],[Jul-Sep]],QuarterlyStatus[],2,FALSE)</f>
        <v>0</v>
      </c>
      <c r="V340" s="37" t="s">
        <v>29</v>
      </c>
      <c r="W340" s="36">
        <f>VLOOKUP(GPACIPatientList[[#This Row],[Oct - Dec]],QuarterlyStatus[],2,FALSE)</f>
        <v>0</v>
      </c>
      <c r="X340" s="38" t="s">
        <v>29</v>
      </c>
      <c r="Y340" s="36">
        <f>VLOOKUP(GPACIPatientList[[#This Row],[Jan - Mar]],QuarterlyStatus[],2,FALSE)</f>
        <v>0</v>
      </c>
      <c r="Z340" s="37" t="s">
        <v>29</v>
      </c>
      <c r="AA340" s="39">
        <f>VLOOKUP(GPACIPatientList[[#This Row],[Apr - Jun]],QuarterlyStatus[],2,FALSE)</f>
        <v>0</v>
      </c>
    </row>
    <row r="341" spans="1:27" ht="24.95" customHeight="1">
      <c r="A341" s="26"/>
      <c r="B341" s="27"/>
      <c r="C341" s="28"/>
      <c r="D341" s="27"/>
      <c r="E341" s="26"/>
      <c r="F341" s="27"/>
      <c r="G341" s="26"/>
      <c r="H341" s="29" t="s">
        <v>43</v>
      </c>
      <c r="I341" s="30"/>
      <c r="J341" s="31" t="s">
        <v>43</v>
      </c>
      <c r="K341" s="31" t="s">
        <v>43</v>
      </c>
      <c r="L341" s="32"/>
      <c r="M341" s="33" t="str">
        <f>IF(ISBLANK(GPACIPatientList[[#This Row],[Assessment Start Period]]),"TBA",GPACIPatientList[[#This Row],[Assessment Start Period]]+364)</f>
        <v>TBA</v>
      </c>
      <c r="O341" s="34" t="s">
        <v>43</v>
      </c>
      <c r="P341" s="35" t="s">
        <v>43</v>
      </c>
      <c r="Q341" s="35" t="s">
        <v>43</v>
      </c>
      <c r="R341" s="35" t="s">
        <v>43</v>
      </c>
      <c r="S341" s="36">
        <f>SUM(VLOOKUP('Monitoring Sheet'!$O341,YesNo[],2,FALSE),VLOOKUP('Monitoring Sheet'!$P341,YesNo[],2,FALSE),VLOOKUP('Monitoring Sheet'!$Q341,YesNo[],2,FALSE),VLOOKUP('Monitoring Sheet'!$R341,YesNo[],2,FALSE))</f>
        <v>0</v>
      </c>
      <c r="T341" s="29" t="s">
        <v>29</v>
      </c>
      <c r="U341" s="36">
        <f>VLOOKUP(GPACIPatientList[[#This Row],[Jul-Sep]],QuarterlyStatus[],2,FALSE)</f>
        <v>0</v>
      </c>
      <c r="V341" s="37" t="s">
        <v>29</v>
      </c>
      <c r="W341" s="36">
        <f>VLOOKUP(GPACIPatientList[[#This Row],[Oct - Dec]],QuarterlyStatus[],2,FALSE)</f>
        <v>0</v>
      </c>
      <c r="X341" s="38" t="s">
        <v>29</v>
      </c>
      <c r="Y341" s="36">
        <f>VLOOKUP(GPACIPatientList[[#This Row],[Jan - Mar]],QuarterlyStatus[],2,FALSE)</f>
        <v>0</v>
      </c>
      <c r="Z341" s="37" t="s">
        <v>29</v>
      </c>
      <c r="AA341" s="39">
        <f>VLOOKUP(GPACIPatientList[[#This Row],[Apr - Jun]],QuarterlyStatus[],2,FALSE)</f>
        <v>0</v>
      </c>
    </row>
    <row r="342" spans="1:27" ht="24.95" customHeight="1">
      <c r="A342" s="26"/>
      <c r="B342" s="27"/>
      <c r="C342" s="28"/>
      <c r="D342" s="27"/>
      <c r="E342" s="26"/>
      <c r="F342" s="27"/>
      <c r="G342" s="26"/>
      <c r="H342" s="29" t="s">
        <v>43</v>
      </c>
      <c r="I342" s="30"/>
      <c r="J342" s="31" t="s">
        <v>43</v>
      </c>
      <c r="K342" s="31" t="s">
        <v>43</v>
      </c>
      <c r="L342" s="32"/>
      <c r="M342" s="33" t="str">
        <f>IF(ISBLANK(GPACIPatientList[[#This Row],[Assessment Start Period]]),"TBA",GPACIPatientList[[#This Row],[Assessment Start Period]]+364)</f>
        <v>TBA</v>
      </c>
      <c r="O342" s="34" t="s">
        <v>43</v>
      </c>
      <c r="P342" s="35" t="s">
        <v>43</v>
      </c>
      <c r="Q342" s="35" t="s">
        <v>43</v>
      </c>
      <c r="R342" s="35" t="s">
        <v>43</v>
      </c>
      <c r="S342" s="36">
        <f>SUM(VLOOKUP('Monitoring Sheet'!$O342,YesNo[],2,FALSE),VLOOKUP('Monitoring Sheet'!$P342,YesNo[],2,FALSE),VLOOKUP('Monitoring Sheet'!$Q342,YesNo[],2,FALSE),VLOOKUP('Monitoring Sheet'!$R342,YesNo[],2,FALSE))</f>
        <v>0</v>
      </c>
      <c r="T342" s="29" t="s">
        <v>29</v>
      </c>
      <c r="U342" s="36">
        <f>VLOOKUP(GPACIPatientList[[#This Row],[Jul-Sep]],QuarterlyStatus[],2,FALSE)</f>
        <v>0</v>
      </c>
      <c r="V342" s="37" t="s">
        <v>29</v>
      </c>
      <c r="W342" s="36">
        <f>VLOOKUP(GPACIPatientList[[#This Row],[Oct - Dec]],QuarterlyStatus[],2,FALSE)</f>
        <v>0</v>
      </c>
      <c r="X342" s="38" t="s">
        <v>29</v>
      </c>
      <c r="Y342" s="36">
        <f>VLOOKUP(GPACIPatientList[[#This Row],[Jan - Mar]],QuarterlyStatus[],2,FALSE)</f>
        <v>0</v>
      </c>
      <c r="Z342" s="37" t="s">
        <v>29</v>
      </c>
      <c r="AA342" s="39">
        <f>VLOOKUP(GPACIPatientList[[#This Row],[Apr - Jun]],QuarterlyStatus[],2,FALSE)</f>
        <v>0</v>
      </c>
    </row>
    <row r="343" spans="1:27" ht="24.95" customHeight="1">
      <c r="A343" s="26"/>
      <c r="B343" s="27"/>
      <c r="C343" s="28"/>
      <c r="D343" s="27"/>
      <c r="E343" s="26"/>
      <c r="F343" s="27"/>
      <c r="G343" s="26"/>
      <c r="H343" s="29" t="s">
        <v>43</v>
      </c>
      <c r="I343" s="30"/>
      <c r="J343" s="31" t="s">
        <v>43</v>
      </c>
      <c r="K343" s="31" t="s">
        <v>43</v>
      </c>
      <c r="L343" s="32"/>
      <c r="M343" s="33" t="str">
        <f>IF(ISBLANK(GPACIPatientList[[#This Row],[Assessment Start Period]]),"TBA",GPACIPatientList[[#This Row],[Assessment Start Period]]+364)</f>
        <v>TBA</v>
      </c>
      <c r="O343" s="34" t="s">
        <v>43</v>
      </c>
      <c r="P343" s="35" t="s">
        <v>43</v>
      </c>
      <c r="Q343" s="35" t="s">
        <v>43</v>
      </c>
      <c r="R343" s="35" t="s">
        <v>43</v>
      </c>
      <c r="S343" s="36">
        <f>SUM(VLOOKUP('Monitoring Sheet'!$O343,YesNo[],2,FALSE),VLOOKUP('Monitoring Sheet'!$P343,YesNo[],2,FALSE),VLOOKUP('Monitoring Sheet'!$Q343,YesNo[],2,FALSE),VLOOKUP('Monitoring Sheet'!$R343,YesNo[],2,FALSE))</f>
        <v>0</v>
      </c>
      <c r="T343" s="29" t="s">
        <v>29</v>
      </c>
      <c r="U343" s="36">
        <f>VLOOKUP(GPACIPatientList[[#This Row],[Jul-Sep]],QuarterlyStatus[],2,FALSE)</f>
        <v>0</v>
      </c>
      <c r="V343" s="37" t="s">
        <v>29</v>
      </c>
      <c r="W343" s="36">
        <f>VLOOKUP(GPACIPatientList[[#This Row],[Oct - Dec]],QuarterlyStatus[],2,FALSE)</f>
        <v>0</v>
      </c>
      <c r="X343" s="38" t="s">
        <v>29</v>
      </c>
      <c r="Y343" s="36">
        <f>VLOOKUP(GPACIPatientList[[#This Row],[Jan - Mar]],QuarterlyStatus[],2,FALSE)</f>
        <v>0</v>
      </c>
      <c r="Z343" s="37" t="s">
        <v>29</v>
      </c>
      <c r="AA343" s="39">
        <f>VLOOKUP(GPACIPatientList[[#This Row],[Apr - Jun]],QuarterlyStatus[],2,FALSE)</f>
        <v>0</v>
      </c>
    </row>
    <row r="344" spans="1:27" ht="24.95" customHeight="1">
      <c r="A344" s="26"/>
      <c r="B344" s="27"/>
      <c r="C344" s="28"/>
      <c r="D344" s="27"/>
      <c r="E344" s="26"/>
      <c r="F344" s="27"/>
      <c r="G344" s="26"/>
      <c r="H344" s="29" t="s">
        <v>43</v>
      </c>
      <c r="I344" s="30"/>
      <c r="J344" s="31" t="s">
        <v>43</v>
      </c>
      <c r="K344" s="31" t="s">
        <v>43</v>
      </c>
      <c r="L344" s="32"/>
      <c r="M344" s="33" t="str">
        <f>IF(ISBLANK(GPACIPatientList[[#This Row],[Assessment Start Period]]),"TBA",GPACIPatientList[[#This Row],[Assessment Start Period]]+364)</f>
        <v>TBA</v>
      </c>
      <c r="O344" s="34" t="s">
        <v>43</v>
      </c>
      <c r="P344" s="35" t="s">
        <v>43</v>
      </c>
      <c r="Q344" s="35" t="s">
        <v>43</v>
      </c>
      <c r="R344" s="35" t="s">
        <v>43</v>
      </c>
      <c r="S344" s="36">
        <f>SUM(VLOOKUP('Monitoring Sheet'!$O344,YesNo[],2,FALSE),VLOOKUP('Monitoring Sheet'!$P344,YesNo[],2,FALSE),VLOOKUP('Monitoring Sheet'!$Q344,YesNo[],2,FALSE),VLOOKUP('Monitoring Sheet'!$R344,YesNo[],2,FALSE))</f>
        <v>0</v>
      </c>
      <c r="T344" s="29" t="s">
        <v>29</v>
      </c>
      <c r="U344" s="36">
        <f>VLOOKUP(GPACIPatientList[[#This Row],[Jul-Sep]],QuarterlyStatus[],2,FALSE)</f>
        <v>0</v>
      </c>
      <c r="V344" s="37" t="s">
        <v>29</v>
      </c>
      <c r="W344" s="36">
        <f>VLOOKUP(GPACIPatientList[[#This Row],[Oct - Dec]],QuarterlyStatus[],2,FALSE)</f>
        <v>0</v>
      </c>
      <c r="X344" s="38" t="s">
        <v>29</v>
      </c>
      <c r="Y344" s="36">
        <f>VLOOKUP(GPACIPatientList[[#This Row],[Jan - Mar]],QuarterlyStatus[],2,FALSE)</f>
        <v>0</v>
      </c>
      <c r="Z344" s="37" t="s">
        <v>29</v>
      </c>
      <c r="AA344" s="39">
        <f>VLOOKUP(GPACIPatientList[[#This Row],[Apr - Jun]],QuarterlyStatus[],2,FALSE)</f>
        <v>0</v>
      </c>
    </row>
    <row r="345" spans="1:27" ht="24.95" customHeight="1">
      <c r="A345" s="26"/>
      <c r="B345" s="27"/>
      <c r="C345" s="28"/>
      <c r="D345" s="27"/>
      <c r="E345" s="26"/>
      <c r="F345" s="27"/>
      <c r="G345" s="26"/>
      <c r="H345" s="29" t="s">
        <v>43</v>
      </c>
      <c r="I345" s="30"/>
      <c r="J345" s="31" t="s">
        <v>43</v>
      </c>
      <c r="K345" s="31" t="s">
        <v>43</v>
      </c>
      <c r="L345" s="32"/>
      <c r="M345" s="33" t="str">
        <f>IF(ISBLANK(GPACIPatientList[[#This Row],[Assessment Start Period]]),"TBA",GPACIPatientList[[#This Row],[Assessment Start Period]]+364)</f>
        <v>TBA</v>
      </c>
      <c r="O345" s="34" t="s">
        <v>43</v>
      </c>
      <c r="P345" s="35" t="s">
        <v>43</v>
      </c>
      <c r="Q345" s="35" t="s">
        <v>43</v>
      </c>
      <c r="R345" s="35" t="s">
        <v>43</v>
      </c>
      <c r="S345" s="36">
        <f>SUM(VLOOKUP('Monitoring Sheet'!$O345,YesNo[],2,FALSE),VLOOKUP('Monitoring Sheet'!$P345,YesNo[],2,FALSE),VLOOKUP('Monitoring Sheet'!$Q345,YesNo[],2,FALSE),VLOOKUP('Monitoring Sheet'!$R345,YesNo[],2,FALSE))</f>
        <v>0</v>
      </c>
      <c r="T345" s="29" t="s">
        <v>29</v>
      </c>
      <c r="U345" s="36">
        <f>VLOOKUP(GPACIPatientList[[#This Row],[Jul-Sep]],QuarterlyStatus[],2,FALSE)</f>
        <v>0</v>
      </c>
      <c r="V345" s="37" t="s">
        <v>29</v>
      </c>
      <c r="W345" s="36">
        <f>VLOOKUP(GPACIPatientList[[#This Row],[Oct - Dec]],QuarterlyStatus[],2,FALSE)</f>
        <v>0</v>
      </c>
      <c r="X345" s="38" t="s">
        <v>29</v>
      </c>
      <c r="Y345" s="36">
        <f>VLOOKUP(GPACIPatientList[[#This Row],[Jan - Mar]],QuarterlyStatus[],2,FALSE)</f>
        <v>0</v>
      </c>
      <c r="Z345" s="37" t="s">
        <v>29</v>
      </c>
      <c r="AA345" s="39">
        <f>VLOOKUP(GPACIPatientList[[#This Row],[Apr - Jun]],QuarterlyStatus[],2,FALSE)</f>
        <v>0</v>
      </c>
    </row>
    <row r="346" spans="1:27" ht="24.95" customHeight="1">
      <c r="A346" s="26"/>
      <c r="B346" s="27"/>
      <c r="C346" s="28"/>
      <c r="D346" s="27"/>
      <c r="E346" s="26"/>
      <c r="F346" s="27"/>
      <c r="G346" s="26"/>
      <c r="H346" s="29" t="s">
        <v>43</v>
      </c>
      <c r="I346" s="30"/>
      <c r="J346" s="31" t="s">
        <v>43</v>
      </c>
      <c r="K346" s="31" t="s">
        <v>43</v>
      </c>
      <c r="L346" s="32"/>
      <c r="M346" s="33" t="str">
        <f>IF(ISBLANK(GPACIPatientList[[#This Row],[Assessment Start Period]]),"TBA",GPACIPatientList[[#This Row],[Assessment Start Period]]+364)</f>
        <v>TBA</v>
      </c>
      <c r="O346" s="34" t="s">
        <v>43</v>
      </c>
      <c r="P346" s="35" t="s">
        <v>43</v>
      </c>
      <c r="Q346" s="35" t="s">
        <v>43</v>
      </c>
      <c r="R346" s="35" t="s">
        <v>43</v>
      </c>
      <c r="S346" s="36">
        <f>SUM(VLOOKUP('Monitoring Sheet'!$O346,YesNo[],2,FALSE),VLOOKUP('Monitoring Sheet'!$P346,YesNo[],2,FALSE),VLOOKUP('Monitoring Sheet'!$Q346,YesNo[],2,FALSE),VLOOKUP('Monitoring Sheet'!$R346,YesNo[],2,FALSE))</f>
        <v>0</v>
      </c>
      <c r="T346" s="29" t="s">
        <v>29</v>
      </c>
      <c r="U346" s="36">
        <f>VLOOKUP(GPACIPatientList[[#This Row],[Jul-Sep]],QuarterlyStatus[],2,FALSE)</f>
        <v>0</v>
      </c>
      <c r="V346" s="37" t="s">
        <v>29</v>
      </c>
      <c r="W346" s="36">
        <f>VLOOKUP(GPACIPatientList[[#This Row],[Oct - Dec]],QuarterlyStatus[],2,FALSE)</f>
        <v>0</v>
      </c>
      <c r="X346" s="38" t="s">
        <v>29</v>
      </c>
      <c r="Y346" s="36">
        <f>VLOOKUP(GPACIPatientList[[#This Row],[Jan - Mar]],QuarterlyStatus[],2,FALSE)</f>
        <v>0</v>
      </c>
      <c r="Z346" s="37" t="s">
        <v>29</v>
      </c>
      <c r="AA346" s="39">
        <f>VLOOKUP(GPACIPatientList[[#This Row],[Apr - Jun]],QuarterlyStatus[],2,FALSE)</f>
        <v>0</v>
      </c>
    </row>
    <row r="347" spans="1:27" ht="24.95" customHeight="1">
      <c r="A347" s="26"/>
      <c r="B347" s="27"/>
      <c r="C347" s="28"/>
      <c r="D347" s="27"/>
      <c r="E347" s="26"/>
      <c r="F347" s="27"/>
      <c r="G347" s="26"/>
      <c r="H347" s="29" t="s">
        <v>43</v>
      </c>
      <c r="I347" s="30"/>
      <c r="J347" s="31" t="s">
        <v>43</v>
      </c>
      <c r="K347" s="31" t="s">
        <v>43</v>
      </c>
      <c r="L347" s="32"/>
      <c r="M347" s="33" t="str">
        <f>IF(ISBLANK(GPACIPatientList[[#This Row],[Assessment Start Period]]),"TBA",GPACIPatientList[[#This Row],[Assessment Start Period]]+364)</f>
        <v>TBA</v>
      </c>
      <c r="O347" s="34" t="s">
        <v>43</v>
      </c>
      <c r="P347" s="35" t="s">
        <v>43</v>
      </c>
      <c r="Q347" s="35" t="s">
        <v>43</v>
      </c>
      <c r="R347" s="35" t="s">
        <v>43</v>
      </c>
      <c r="S347" s="36">
        <f>SUM(VLOOKUP('Monitoring Sheet'!$O347,YesNo[],2,FALSE),VLOOKUP('Monitoring Sheet'!$P347,YesNo[],2,FALSE),VLOOKUP('Monitoring Sheet'!$Q347,YesNo[],2,FALSE),VLOOKUP('Monitoring Sheet'!$R347,YesNo[],2,FALSE))</f>
        <v>0</v>
      </c>
      <c r="T347" s="29" t="s">
        <v>29</v>
      </c>
      <c r="U347" s="36">
        <f>VLOOKUP(GPACIPatientList[[#This Row],[Jul-Sep]],QuarterlyStatus[],2,FALSE)</f>
        <v>0</v>
      </c>
      <c r="V347" s="37" t="s">
        <v>29</v>
      </c>
      <c r="W347" s="36">
        <f>VLOOKUP(GPACIPatientList[[#This Row],[Oct - Dec]],QuarterlyStatus[],2,FALSE)</f>
        <v>0</v>
      </c>
      <c r="X347" s="38" t="s">
        <v>29</v>
      </c>
      <c r="Y347" s="36">
        <f>VLOOKUP(GPACIPatientList[[#This Row],[Jan - Mar]],QuarterlyStatus[],2,FALSE)</f>
        <v>0</v>
      </c>
      <c r="Z347" s="37" t="s">
        <v>29</v>
      </c>
      <c r="AA347" s="39">
        <f>VLOOKUP(GPACIPatientList[[#This Row],[Apr - Jun]],QuarterlyStatus[],2,FALSE)</f>
        <v>0</v>
      </c>
    </row>
    <row r="348" spans="1:27" ht="24.95" customHeight="1">
      <c r="A348" s="26"/>
      <c r="B348" s="27"/>
      <c r="C348" s="28"/>
      <c r="D348" s="27"/>
      <c r="E348" s="26"/>
      <c r="F348" s="27"/>
      <c r="G348" s="26"/>
      <c r="H348" s="29" t="s">
        <v>43</v>
      </c>
      <c r="I348" s="30"/>
      <c r="J348" s="31" t="s">
        <v>43</v>
      </c>
      <c r="K348" s="31" t="s">
        <v>43</v>
      </c>
      <c r="L348" s="32"/>
      <c r="M348" s="33" t="str">
        <f>IF(ISBLANK(GPACIPatientList[[#This Row],[Assessment Start Period]]),"TBA",GPACIPatientList[[#This Row],[Assessment Start Period]]+364)</f>
        <v>TBA</v>
      </c>
      <c r="O348" s="34" t="s">
        <v>43</v>
      </c>
      <c r="P348" s="35" t="s">
        <v>43</v>
      </c>
      <c r="Q348" s="35" t="s">
        <v>43</v>
      </c>
      <c r="R348" s="35" t="s">
        <v>43</v>
      </c>
      <c r="S348" s="36">
        <f>SUM(VLOOKUP('Monitoring Sheet'!$O348,YesNo[],2,FALSE),VLOOKUP('Monitoring Sheet'!$P348,YesNo[],2,FALSE),VLOOKUP('Monitoring Sheet'!$Q348,YesNo[],2,FALSE),VLOOKUP('Monitoring Sheet'!$R348,YesNo[],2,FALSE))</f>
        <v>0</v>
      </c>
      <c r="T348" s="29" t="s">
        <v>29</v>
      </c>
      <c r="U348" s="36">
        <f>VLOOKUP(GPACIPatientList[[#This Row],[Jul-Sep]],QuarterlyStatus[],2,FALSE)</f>
        <v>0</v>
      </c>
      <c r="V348" s="37" t="s">
        <v>29</v>
      </c>
      <c r="W348" s="36">
        <f>VLOOKUP(GPACIPatientList[[#This Row],[Oct - Dec]],QuarterlyStatus[],2,FALSE)</f>
        <v>0</v>
      </c>
      <c r="X348" s="38" t="s">
        <v>29</v>
      </c>
      <c r="Y348" s="36">
        <f>VLOOKUP(GPACIPatientList[[#This Row],[Jan - Mar]],QuarterlyStatus[],2,FALSE)</f>
        <v>0</v>
      </c>
      <c r="Z348" s="37" t="s">
        <v>29</v>
      </c>
      <c r="AA348" s="39">
        <f>VLOOKUP(GPACIPatientList[[#This Row],[Apr - Jun]],QuarterlyStatus[],2,FALSE)</f>
        <v>0</v>
      </c>
    </row>
    <row r="349" spans="1:27" ht="24.95" customHeight="1">
      <c r="A349" s="26"/>
      <c r="B349" s="27"/>
      <c r="C349" s="28"/>
      <c r="D349" s="27"/>
      <c r="E349" s="26"/>
      <c r="F349" s="27"/>
      <c r="G349" s="26"/>
      <c r="H349" s="29" t="s">
        <v>43</v>
      </c>
      <c r="I349" s="30"/>
      <c r="J349" s="31" t="s">
        <v>43</v>
      </c>
      <c r="K349" s="31" t="s">
        <v>43</v>
      </c>
      <c r="L349" s="32"/>
      <c r="M349" s="33" t="str">
        <f>IF(ISBLANK(GPACIPatientList[[#This Row],[Assessment Start Period]]),"TBA",GPACIPatientList[[#This Row],[Assessment Start Period]]+364)</f>
        <v>TBA</v>
      </c>
      <c r="O349" s="34" t="s">
        <v>43</v>
      </c>
      <c r="P349" s="35" t="s">
        <v>43</v>
      </c>
      <c r="Q349" s="35" t="s">
        <v>43</v>
      </c>
      <c r="R349" s="35" t="s">
        <v>43</v>
      </c>
      <c r="S349" s="36">
        <f>SUM(VLOOKUP('Monitoring Sheet'!$O349,YesNo[],2,FALSE),VLOOKUP('Monitoring Sheet'!$P349,YesNo[],2,FALSE),VLOOKUP('Monitoring Sheet'!$Q349,YesNo[],2,FALSE),VLOOKUP('Monitoring Sheet'!$R349,YesNo[],2,FALSE))</f>
        <v>0</v>
      </c>
      <c r="T349" s="29" t="s">
        <v>29</v>
      </c>
      <c r="U349" s="36">
        <f>VLOOKUP(GPACIPatientList[[#This Row],[Jul-Sep]],QuarterlyStatus[],2,FALSE)</f>
        <v>0</v>
      </c>
      <c r="V349" s="37" t="s">
        <v>29</v>
      </c>
      <c r="W349" s="36">
        <f>VLOOKUP(GPACIPatientList[[#This Row],[Oct - Dec]],QuarterlyStatus[],2,FALSE)</f>
        <v>0</v>
      </c>
      <c r="X349" s="38" t="s">
        <v>29</v>
      </c>
      <c r="Y349" s="36">
        <f>VLOOKUP(GPACIPatientList[[#This Row],[Jan - Mar]],QuarterlyStatus[],2,FALSE)</f>
        <v>0</v>
      </c>
      <c r="Z349" s="37" t="s">
        <v>29</v>
      </c>
      <c r="AA349" s="39">
        <f>VLOOKUP(GPACIPatientList[[#This Row],[Apr - Jun]],QuarterlyStatus[],2,FALSE)</f>
        <v>0</v>
      </c>
    </row>
    <row r="350" spans="1:27" ht="24.95" customHeight="1">
      <c r="A350" s="26"/>
      <c r="B350" s="27"/>
      <c r="C350" s="28"/>
      <c r="D350" s="27"/>
      <c r="E350" s="26"/>
      <c r="F350" s="27"/>
      <c r="G350" s="26"/>
      <c r="H350" s="29" t="s">
        <v>43</v>
      </c>
      <c r="I350" s="30"/>
      <c r="J350" s="31" t="s">
        <v>43</v>
      </c>
      <c r="K350" s="31" t="s">
        <v>43</v>
      </c>
      <c r="L350" s="32"/>
      <c r="M350" s="33" t="str">
        <f>IF(ISBLANK(GPACIPatientList[[#This Row],[Assessment Start Period]]),"TBA",GPACIPatientList[[#This Row],[Assessment Start Period]]+364)</f>
        <v>TBA</v>
      </c>
      <c r="O350" s="34" t="s">
        <v>43</v>
      </c>
      <c r="P350" s="35" t="s">
        <v>43</v>
      </c>
      <c r="Q350" s="35" t="s">
        <v>43</v>
      </c>
      <c r="R350" s="35" t="s">
        <v>43</v>
      </c>
      <c r="S350" s="36">
        <f>SUM(VLOOKUP('Monitoring Sheet'!$O350,YesNo[],2,FALSE),VLOOKUP('Monitoring Sheet'!$P350,YesNo[],2,FALSE),VLOOKUP('Monitoring Sheet'!$Q350,YesNo[],2,FALSE),VLOOKUP('Monitoring Sheet'!$R350,YesNo[],2,FALSE))</f>
        <v>0</v>
      </c>
      <c r="T350" s="29" t="s">
        <v>29</v>
      </c>
      <c r="U350" s="36">
        <f>VLOOKUP(GPACIPatientList[[#This Row],[Jul-Sep]],QuarterlyStatus[],2,FALSE)</f>
        <v>0</v>
      </c>
      <c r="V350" s="37" t="s">
        <v>29</v>
      </c>
      <c r="W350" s="36">
        <f>VLOOKUP(GPACIPatientList[[#This Row],[Oct - Dec]],QuarterlyStatus[],2,FALSE)</f>
        <v>0</v>
      </c>
      <c r="X350" s="38" t="s">
        <v>29</v>
      </c>
      <c r="Y350" s="36">
        <f>VLOOKUP(GPACIPatientList[[#This Row],[Jan - Mar]],QuarterlyStatus[],2,FALSE)</f>
        <v>0</v>
      </c>
      <c r="Z350" s="37" t="s">
        <v>29</v>
      </c>
      <c r="AA350" s="39">
        <f>VLOOKUP(GPACIPatientList[[#This Row],[Apr - Jun]],QuarterlyStatus[],2,FALSE)</f>
        <v>0</v>
      </c>
    </row>
    <row r="351" spans="1:27" ht="24.95" customHeight="1">
      <c r="A351" s="26"/>
      <c r="B351" s="27"/>
      <c r="C351" s="28"/>
      <c r="D351" s="27"/>
      <c r="E351" s="26"/>
      <c r="F351" s="27"/>
      <c r="G351" s="26"/>
      <c r="H351" s="29" t="s">
        <v>43</v>
      </c>
      <c r="I351" s="30"/>
      <c r="J351" s="31" t="s">
        <v>43</v>
      </c>
      <c r="K351" s="31" t="s">
        <v>43</v>
      </c>
      <c r="L351" s="32"/>
      <c r="M351" s="33" t="str">
        <f>IF(ISBLANK(GPACIPatientList[[#This Row],[Assessment Start Period]]),"TBA",GPACIPatientList[[#This Row],[Assessment Start Period]]+364)</f>
        <v>TBA</v>
      </c>
      <c r="O351" s="34" t="s">
        <v>43</v>
      </c>
      <c r="P351" s="35" t="s">
        <v>43</v>
      </c>
      <c r="Q351" s="35" t="s">
        <v>43</v>
      </c>
      <c r="R351" s="35" t="s">
        <v>43</v>
      </c>
      <c r="S351" s="36">
        <f>SUM(VLOOKUP('Monitoring Sheet'!$O351,YesNo[],2,FALSE),VLOOKUP('Monitoring Sheet'!$P351,YesNo[],2,FALSE),VLOOKUP('Monitoring Sheet'!$Q351,YesNo[],2,FALSE),VLOOKUP('Monitoring Sheet'!$R351,YesNo[],2,FALSE))</f>
        <v>0</v>
      </c>
      <c r="T351" s="29" t="s">
        <v>29</v>
      </c>
      <c r="U351" s="36">
        <f>VLOOKUP(GPACIPatientList[[#This Row],[Jul-Sep]],QuarterlyStatus[],2,FALSE)</f>
        <v>0</v>
      </c>
      <c r="V351" s="37" t="s">
        <v>29</v>
      </c>
      <c r="W351" s="36">
        <f>VLOOKUP(GPACIPatientList[[#This Row],[Oct - Dec]],QuarterlyStatus[],2,FALSE)</f>
        <v>0</v>
      </c>
      <c r="X351" s="38" t="s">
        <v>29</v>
      </c>
      <c r="Y351" s="36">
        <f>VLOOKUP(GPACIPatientList[[#This Row],[Jan - Mar]],QuarterlyStatus[],2,FALSE)</f>
        <v>0</v>
      </c>
      <c r="Z351" s="37" t="s">
        <v>29</v>
      </c>
      <c r="AA351" s="39">
        <f>VLOOKUP(GPACIPatientList[[#This Row],[Apr - Jun]],QuarterlyStatus[],2,FALSE)</f>
        <v>0</v>
      </c>
    </row>
    <row r="352" spans="1:27" ht="24.95" customHeight="1">
      <c r="A352" s="26"/>
      <c r="B352" s="27"/>
      <c r="C352" s="28"/>
      <c r="D352" s="27"/>
      <c r="E352" s="26"/>
      <c r="F352" s="27"/>
      <c r="G352" s="26"/>
      <c r="H352" s="29" t="s">
        <v>43</v>
      </c>
      <c r="I352" s="30"/>
      <c r="J352" s="31" t="s">
        <v>43</v>
      </c>
      <c r="K352" s="31" t="s">
        <v>43</v>
      </c>
      <c r="L352" s="32"/>
      <c r="M352" s="33" t="str">
        <f>IF(ISBLANK(GPACIPatientList[[#This Row],[Assessment Start Period]]),"TBA",GPACIPatientList[[#This Row],[Assessment Start Period]]+364)</f>
        <v>TBA</v>
      </c>
      <c r="O352" s="34" t="s">
        <v>43</v>
      </c>
      <c r="P352" s="35" t="s">
        <v>43</v>
      </c>
      <c r="Q352" s="35" t="s">
        <v>43</v>
      </c>
      <c r="R352" s="35" t="s">
        <v>43</v>
      </c>
      <c r="S352" s="36">
        <f>SUM(VLOOKUP('Monitoring Sheet'!$O352,YesNo[],2,FALSE),VLOOKUP('Monitoring Sheet'!$P352,YesNo[],2,FALSE),VLOOKUP('Monitoring Sheet'!$Q352,YesNo[],2,FALSE),VLOOKUP('Monitoring Sheet'!$R352,YesNo[],2,FALSE))</f>
        <v>0</v>
      </c>
      <c r="T352" s="29" t="s">
        <v>29</v>
      </c>
      <c r="U352" s="36">
        <f>VLOOKUP(GPACIPatientList[[#This Row],[Jul-Sep]],QuarterlyStatus[],2,FALSE)</f>
        <v>0</v>
      </c>
      <c r="V352" s="37" t="s">
        <v>29</v>
      </c>
      <c r="W352" s="36">
        <f>VLOOKUP(GPACIPatientList[[#This Row],[Oct - Dec]],QuarterlyStatus[],2,FALSE)</f>
        <v>0</v>
      </c>
      <c r="X352" s="38" t="s">
        <v>29</v>
      </c>
      <c r="Y352" s="36">
        <f>VLOOKUP(GPACIPatientList[[#This Row],[Jan - Mar]],QuarterlyStatus[],2,FALSE)</f>
        <v>0</v>
      </c>
      <c r="Z352" s="37" t="s">
        <v>29</v>
      </c>
      <c r="AA352" s="39">
        <f>VLOOKUP(GPACIPatientList[[#This Row],[Apr - Jun]],QuarterlyStatus[],2,FALSE)</f>
        <v>0</v>
      </c>
    </row>
    <row r="353" spans="1:27" ht="24.95" customHeight="1">
      <c r="A353" s="26"/>
      <c r="B353" s="27"/>
      <c r="C353" s="28"/>
      <c r="D353" s="27"/>
      <c r="E353" s="26"/>
      <c r="F353" s="27"/>
      <c r="G353" s="26"/>
      <c r="H353" s="29" t="s">
        <v>43</v>
      </c>
      <c r="I353" s="30"/>
      <c r="J353" s="31" t="s">
        <v>43</v>
      </c>
      <c r="K353" s="31" t="s">
        <v>43</v>
      </c>
      <c r="L353" s="32"/>
      <c r="M353" s="33" t="str">
        <f>IF(ISBLANK(GPACIPatientList[[#This Row],[Assessment Start Period]]),"TBA",GPACIPatientList[[#This Row],[Assessment Start Period]]+364)</f>
        <v>TBA</v>
      </c>
      <c r="O353" s="34" t="s">
        <v>43</v>
      </c>
      <c r="P353" s="35" t="s">
        <v>43</v>
      </c>
      <c r="Q353" s="35" t="s">
        <v>43</v>
      </c>
      <c r="R353" s="35" t="s">
        <v>43</v>
      </c>
      <c r="S353" s="36">
        <f>SUM(VLOOKUP('Monitoring Sheet'!$O353,YesNo[],2,FALSE),VLOOKUP('Monitoring Sheet'!$P353,YesNo[],2,FALSE),VLOOKUP('Monitoring Sheet'!$Q353,YesNo[],2,FALSE),VLOOKUP('Monitoring Sheet'!$R353,YesNo[],2,FALSE))</f>
        <v>0</v>
      </c>
      <c r="T353" s="29" t="s">
        <v>29</v>
      </c>
      <c r="U353" s="36">
        <f>VLOOKUP(GPACIPatientList[[#This Row],[Jul-Sep]],QuarterlyStatus[],2,FALSE)</f>
        <v>0</v>
      </c>
      <c r="V353" s="37" t="s">
        <v>29</v>
      </c>
      <c r="W353" s="36">
        <f>VLOOKUP(GPACIPatientList[[#This Row],[Oct - Dec]],QuarterlyStatus[],2,FALSE)</f>
        <v>0</v>
      </c>
      <c r="X353" s="38" t="s">
        <v>29</v>
      </c>
      <c r="Y353" s="36">
        <f>VLOOKUP(GPACIPatientList[[#This Row],[Jan - Mar]],QuarterlyStatus[],2,FALSE)</f>
        <v>0</v>
      </c>
      <c r="Z353" s="37" t="s">
        <v>29</v>
      </c>
      <c r="AA353" s="39">
        <f>VLOOKUP(GPACIPatientList[[#This Row],[Apr - Jun]],QuarterlyStatus[],2,FALSE)</f>
        <v>0</v>
      </c>
    </row>
    <row r="354" spans="1:27" ht="24.95" customHeight="1">
      <c r="A354" s="26"/>
      <c r="B354" s="27"/>
      <c r="C354" s="28"/>
      <c r="D354" s="27"/>
      <c r="E354" s="26"/>
      <c r="F354" s="27"/>
      <c r="G354" s="26"/>
      <c r="H354" s="29" t="s">
        <v>43</v>
      </c>
      <c r="I354" s="30"/>
      <c r="J354" s="31" t="s">
        <v>43</v>
      </c>
      <c r="K354" s="31" t="s">
        <v>43</v>
      </c>
      <c r="L354" s="32"/>
      <c r="M354" s="33" t="str">
        <f>IF(ISBLANK(GPACIPatientList[[#This Row],[Assessment Start Period]]),"TBA",GPACIPatientList[[#This Row],[Assessment Start Period]]+364)</f>
        <v>TBA</v>
      </c>
      <c r="O354" s="34" t="s">
        <v>43</v>
      </c>
      <c r="P354" s="35" t="s">
        <v>43</v>
      </c>
      <c r="Q354" s="35" t="s">
        <v>43</v>
      </c>
      <c r="R354" s="35" t="s">
        <v>43</v>
      </c>
      <c r="S354" s="36">
        <f>SUM(VLOOKUP('Monitoring Sheet'!$O354,YesNo[],2,FALSE),VLOOKUP('Monitoring Sheet'!$P354,YesNo[],2,FALSE),VLOOKUP('Monitoring Sheet'!$Q354,YesNo[],2,FALSE),VLOOKUP('Monitoring Sheet'!$R354,YesNo[],2,FALSE))</f>
        <v>0</v>
      </c>
      <c r="T354" s="29" t="s">
        <v>29</v>
      </c>
      <c r="U354" s="36">
        <f>VLOOKUP(GPACIPatientList[[#This Row],[Jul-Sep]],QuarterlyStatus[],2,FALSE)</f>
        <v>0</v>
      </c>
      <c r="V354" s="37" t="s">
        <v>29</v>
      </c>
      <c r="W354" s="36">
        <f>VLOOKUP(GPACIPatientList[[#This Row],[Oct - Dec]],QuarterlyStatus[],2,FALSE)</f>
        <v>0</v>
      </c>
      <c r="X354" s="38" t="s">
        <v>29</v>
      </c>
      <c r="Y354" s="36">
        <f>VLOOKUP(GPACIPatientList[[#This Row],[Jan - Mar]],QuarterlyStatus[],2,FALSE)</f>
        <v>0</v>
      </c>
      <c r="Z354" s="37" t="s">
        <v>29</v>
      </c>
      <c r="AA354" s="39">
        <f>VLOOKUP(GPACIPatientList[[#This Row],[Apr - Jun]],QuarterlyStatus[],2,FALSE)</f>
        <v>0</v>
      </c>
    </row>
    <row r="355" spans="1:27" ht="24.95" customHeight="1">
      <c r="A355" s="26"/>
      <c r="B355" s="27"/>
      <c r="C355" s="28"/>
      <c r="D355" s="27"/>
      <c r="E355" s="26"/>
      <c r="F355" s="27"/>
      <c r="G355" s="26"/>
      <c r="H355" s="29" t="s">
        <v>43</v>
      </c>
      <c r="I355" s="30"/>
      <c r="J355" s="31" t="s">
        <v>43</v>
      </c>
      <c r="K355" s="31" t="s">
        <v>43</v>
      </c>
      <c r="L355" s="32"/>
      <c r="M355" s="33" t="str">
        <f>IF(ISBLANK(GPACIPatientList[[#This Row],[Assessment Start Period]]),"TBA",GPACIPatientList[[#This Row],[Assessment Start Period]]+364)</f>
        <v>TBA</v>
      </c>
      <c r="O355" s="34" t="s">
        <v>43</v>
      </c>
      <c r="P355" s="35" t="s">
        <v>43</v>
      </c>
      <c r="Q355" s="35" t="s">
        <v>43</v>
      </c>
      <c r="R355" s="35" t="s">
        <v>43</v>
      </c>
      <c r="S355" s="36">
        <f>SUM(VLOOKUP('Monitoring Sheet'!$O355,YesNo[],2,FALSE),VLOOKUP('Monitoring Sheet'!$P355,YesNo[],2,FALSE),VLOOKUP('Monitoring Sheet'!$Q355,YesNo[],2,FALSE),VLOOKUP('Monitoring Sheet'!$R355,YesNo[],2,FALSE))</f>
        <v>0</v>
      </c>
      <c r="T355" s="29" t="s">
        <v>29</v>
      </c>
      <c r="U355" s="36">
        <f>VLOOKUP(GPACIPatientList[[#This Row],[Jul-Sep]],QuarterlyStatus[],2,FALSE)</f>
        <v>0</v>
      </c>
      <c r="V355" s="37" t="s">
        <v>29</v>
      </c>
      <c r="W355" s="36">
        <f>VLOOKUP(GPACIPatientList[[#This Row],[Oct - Dec]],QuarterlyStatus[],2,FALSE)</f>
        <v>0</v>
      </c>
      <c r="X355" s="38" t="s">
        <v>29</v>
      </c>
      <c r="Y355" s="36">
        <f>VLOOKUP(GPACIPatientList[[#This Row],[Jan - Mar]],QuarterlyStatus[],2,FALSE)</f>
        <v>0</v>
      </c>
      <c r="Z355" s="37" t="s">
        <v>29</v>
      </c>
      <c r="AA355" s="39">
        <f>VLOOKUP(GPACIPatientList[[#This Row],[Apr - Jun]],QuarterlyStatus[],2,FALSE)</f>
        <v>0</v>
      </c>
    </row>
    <row r="356" spans="1:27" ht="24.95" customHeight="1">
      <c r="A356" s="26"/>
      <c r="B356" s="27"/>
      <c r="C356" s="28"/>
      <c r="D356" s="27"/>
      <c r="E356" s="26"/>
      <c r="F356" s="27"/>
      <c r="G356" s="26"/>
      <c r="H356" s="29" t="s">
        <v>43</v>
      </c>
      <c r="I356" s="30"/>
      <c r="J356" s="31" t="s">
        <v>43</v>
      </c>
      <c r="K356" s="31" t="s">
        <v>43</v>
      </c>
      <c r="L356" s="32"/>
      <c r="M356" s="33" t="str">
        <f>IF(ISBLANK(GPACIPatientList[[#This Row],[Assessment Start Period]]),"TBA",GPACIPatientList[[#This Row],[Assessment Start Period]]+364)</f>
        <v>TBA</v>
      </c>
      <c r="O356" s="34" t="s">
        <v>43</v>
      </c>
      <c r="P356" s="35" t="s">
        <v>43</v>
      </c>
      <c r="Q356" s="35" t="s">
        <v>43</v>
      </c>
      <c r="R356" s="35" t="s">
        <v>43</v>
      </c>
      <c r="S356" s="36">
        <f>SUM(VLOOKUP('Monitoring Sheet'!$O356,YesNo[],2,FALSE),VLOOKUP('Monitoring Sheet'!$P356,YesNo[],2,FALSE),VLOOKUP('Monitoring Sheet'!$Q356,YesNo[],2,FALSE),VLOOKUP('Monitoring Sheet'!$R356,YesNo[],2,FALSE))</f>
        <v>0</v>
      </c>
      <c r="T356" s="29" t="s">
        <v>29</v>
      </c>
      <c r="U356" s="36">
        <f>VLOOKUP(GPACIPatientList[[#This Row],[Jul-Sep]],QuarterlyStatus[],2,FALSE)</f>
        <v>0</v>
      </c>
      <c r="V356" s="37" t="s">
        <v>29</v>
      </c>
      <c r="W356" s="36">
        <f>VLOOKUP(GPACIPatientList[[#This Row],[Oct - Dec]],QuarterlyStatus[],2,FALSE)</f>
        <v>0</v>
      </c>
      <c r="X356" s="38" t="s">
        <v>29</v>
      </c>
      <c r="Y356" s="36">
        <f>VLOOKUP(GPACIPatientList[[#This Row],[Jan - Mar]],QuarterlyStatus[],2,FALSE)</f>
        <v>0</v>
      </c>
      <c r="Z356" s="37" t="s">
        <v>29</v>
      </c>
      <c r="AA356" s="39">
        <f>VLOOKUP(GPACIPatientList[[#This Row],[Apr - Jun]],QuarterlyStatus[],2,FALSE)</f>
        <v>0</v>
      </c>
    </row>
    <row r="357" spans="1:27" ht="24.95" customHeight="1">
      <c r="A357" s="26"/>
      <c r="B357" s="27"/>
      <c r="C357" s="28"/>
      <c r="D357" s="27"/>
      <c r="E357" s="26"/>
      <c r="F357" s="27"/>
      <c r="G357" s="26"/>
      <c r="H357" s="29" t="s">
        <v>43</v>
      </c>
      <c r="I357" s="30"/>
      <c r="J357" s="31" t="s">
        <v>43</v>
      </c>
      <c r="K357" s="31" t="s">
        <v>43</v>
      </c>
      <c r="L357" s="32"/>
      <c r="M357" s="33" t="str">
        <f>IF(ISBLANK(GPACIPatientList[[#This Row],[Assessment Start Period]]),"TBA",GPACIPatientList[[#This Row],[Assessment Start Period]]+364)</f>
        <v>TBA</v>
      </c>
      <c r="O357" s="34" t="s">
        <v>43</v>
      </c>
      <c r="P357" s="35" t="s">
        <v>43</v>
      </c>
      <c r="Q357" s="35" t="s">
        <v>43</v>
      </c>
      <c r="R357" s="35" t="s">
        <v>43</v>
      </c>
      <c r="S357" s="36">
        <f>SUM(VLOOKUP('Monitoring Sheet'!$O357,YesNo[],2,FALSE),VLOOKUP('Monitoring Sheet'!$P357,YesNo[],2,FALSE),VLOOKUP('Monitoring Sheet'!$Q357,YesNo[],2,FALSE),VLOOKUP('Monitoring Sheet'!$R357,YesNo[],2,FALSE))</f>
        <v>0</v>
      </c>
      <c r="T357" s="29" t="s">
        <v>29</v>
      </c>
      <c r="U357" s="36">
        <f>VLOOKUP(GPACIPatientList[[#This Row],[Jul-Sep]],QuarterlyStatus[],2,FALSE)</f>
        <v>0</v>
      </c>
      <c r="V357" s="37" t="s">
        <v>29</v>
      </c>
      <c r="W357" s="36">
        <f>VLOOKUP(GPACIPatientList[[#This Row],[Oct - Dec]],QuarterlyStatus[],2,FALSE)</f>
        <v>0</v>
      </c>
      <c r="X357" s="38" t="s">
        <v>29</v>
      </c>
      <c r="Y357" s="36">
        <f>VLOOKUP(GPACIPatientList[[#This Row],[Jan - Mar]],QuarterlyStatus[],2,FALSE)</f>
        <v>0</v>
      </c>
      <c r="Z357" s="37" t="s">
        <v>29</v>
      </c>
      <c r="AA357" s="39">
        <f>VLOOKUP(GPACIPatientList[[#This Row],[Apr - Jun]],QuarterlyStatus[],2,FALSE)</f>
        <v>0</v>
      </c>
    </row>
    <row r="358" spans="1:27" ht="24.95" customHeight="1">
      <c r="A358" s="26"/>
      <c r="B358" s="27"/>
      <c r="C358" s="28"/>
      <c r="D358" s="27"/>
      <c r="E358" s="26"/>
      <c r="F358" s="27"/>
      <c r="G358" s="26"/>
      <c r="H358" s="29" t="s">
        <v>43</v>
      </c>
      <c r="I358" s="30"/>
      <c r="J358" s="31" t="s">
        <v>43</v>
      </c>
      <c r="K358" s="31" t="s">
        <v>43</v>
      </c>
      <c r="L358" s="32"/>
      <c r="M358" s="33" t="str">
        <f>IF(ISBLANK(GPACIPatientList[[#This Row],[Assessment Start Period]]),"TBA",GPACIPatientList[[#This Row],[Assessment Start Period]]+364)</f>
        <v>TBA</v>
      </c>
      <c r="O358" s="34" t="s">
        <v>43</v>
      </c>
      <c r="P358" s="35" t="s">
        <v>43</v>
      </c>
      <c r="Q358" s="35" t="s">
        <v>43</v>
      </c>
      <c r="R358" s="35" t="s">
        <v>43</v>
      </c>
      <c r="S358" s="36">
        <f>SUM(VLOOKUP('Monitoring Sheet'!$O358,YesNo[],2,FALSE),VLOOKUP('Monitoring Sheet'!$P358,YesNo[],2,FALSE),VLOOKUP('Monitoring Sheet'!$Q358,YesNo[],2,FALSE),VLOOKUP('Monitoring Sheet'!$R358,YesNo[],2,FALSE))</f>
        <v>0</v>
      </c>
      <c r="T358" s="29" t="s">
        <v>29</v>
      </c>
      <c r="U358" s="36">
        <f>VLOOKUP(GPACIPatientList[[#This Row],[Jul-Sep]],QuarterlyStatus[],2,FALSE)</f>
        <v>0</v>
      </c>
      <c r="V358" s="37" t="s">
        <v>29</v>
      </c>
      <c r="W358" s="36">
        <f>VLOOKUP(GPACIPatientList[[#This Row],[Oct - Dec]],QuarterlyStatus[],2,FALSE)</f>
        <v>0</v>
      </c>
      <c r="X358" s="38" t="s">
        <v>29</v>
      </c>
      <c r="Y358" s="36">
        <f>VLOOKUP(GPACIPatientList[[#This Row],[Jan - Mar]],QuarterlyStatus[],2,FALSE)</f>
        <v>0</v>
      </c>
      <c r="Z358" s="37" t="s">
        <v>29</v>
      </c>
      <c r="AA358" s="39">
        <f>VLOOKUP(GPACIPatientList[[#This Row],[Apr - Jun]],QuarterlyStatus[],2,FALSE)</f>
        <v>0</v>
      </c>
    </row>
    <row r="359" spans="1:27" ht="24.95" customHeight="1">
      <c r="A359" s="26"/>
      <c r="B359" s="27"/>
      <c r="C359" s="28"/>
      <c r="D359" s="27"/>
      <c r="E359" s="26"/>
      <c r="F359" s="27"/>
      <c r="G359" s="26"/>
      <c r="H359" s="29" t="s">
        <v>43</v>
      </c>
      <c r="I359" s="30"/>
      <c r="J359" s="31" t="s">
        <v>43</v>
      </c>
      <c r="K359" s="31" t="s">
        <v>43</v>
      </c>
      <c r="L359" s="32"/>
      <c r="M359" s="33" t="str">
        <f>IF(ISBLANK(GPACIPatientList[[#This Row],[Assessment Start Period]]),"TBA",GPACIPatientList[[#This Row],[Assessment Start Period]]+364)</f>
        <v>TBA</v>
      </c>
      <c r="O359" s="34" t="s">
        <v>43</v>
      </c>
      <c r="P359" s="35" t="s">
        <v>43</v>
      </c>
      <c r="Q359" s="35" t="s">
        <v>43</v>
      </c>
      <c r="R359" s="35" t="s">
        <v>43</v>
      </c>
      <c r="S359" s="36">
        <f>SUM(VLOOKUP('Monitoring Sheet'!$O359,YesNo[],2,FALSE),VLOOKUP('Monitoring Sheet'!$P359,YesNo[],2,FALSE),VLOOKUP('Monitoring Sheet'!$Q359,YesNo[],2,FALSE),VLOOKUP('Monitoring Sheet'!$R359,YesNo[],2,FALSE))</f>
        <v>0</v>
      </c>
      <c r="T359" s="29" t="s">
        <v>29</v>
      </c>
      <c r="U359" s="36">
        <f>VLOOKUP(GPACIPatientList[[#This Row],[Jul-Sep]],QuarterlyStatus[],2,FALSE)</f>
        <v>0</v>
      </c>
      <c r="V359" s="37" t="s">
        <v>29</v>
      </c>
      <c r="W359" s="36">
        <f>VLOOKUP(GPACIPatientList[[#This Row],[Oct - Dec]],QuarterlyStatus[],2,FALSE)</f>
        <v>0</v>
      </c>
      <c r="X359" s="38" t="s">
        <v>29</v>
      </c>
      <c r="Y359" s="36">
        <f>VLOOKUP(GPACIPatientList[[#This Row],[Jan - Mar]],QuarterlyStatus[],2,FALSE)</f>
        <v>0</v>
      </c>
      <c r="Z359" s="37" t="s">
        <v>29</v>
      </c>
      <c r="AA359" s="39">
        <f>VLOOKUP(GPACIPatientList[[#This Row],[Apr - Jun]],QuarterlyStatus[],2,FALSE)</f>
        <v>0</v>
      </c>
    </row>
    <row r="360" spans="1:27" ht="24.95" customHeight="1">
      <c r="A360" s="26"/>
      <c r="B360" s="27"/>
      <c r="C360" s="28"/>
      <c r="D360" s="27"/>
      <c r="E360" s="26"/>
      <c r="F360" s="27"/>
      <c r="G360" s="26"/>
      <c r="H360" s="29" t="s">
        <v>43</v>
      </c>
      <c r="I360" s="30"/>
      <c r="J360" s="31" t="s">
        <v>43</v>
      </c>
      <c r="K360" s="31" t="s">
        <v>43</v>
      </c>
      <c r="L360" s="32"/>
      <c r="M360" s="33" t="str">
        <f>IF(ISBLANK(GPACIPatientList[[#This Row],[Assessment Start Period]]),"TBA",GPACIPatientList[[#This Row],[Assessment Start Period]]+364)</f>
        <v>TBA</v>
      </c>
      <c r="O360" s="34" t="s">
        <v>43</v>
      </c>
      <c r="P360" s="35" t="s">
        <v>43</v>
      </c>
      <c r="Q360" s="35" t="s">
        <v>43</v>
      </c>
      <c r="R360" s="35" t="s">
        <v>43</v>
      </c>
      <c r="S360" s="36">
        <f>SUM(VLOOKUP('Monitoring Sheet'!$O360,YesNo[],2,FALSE),VLOOKUP('Monitoring Sheet'!$P360,YesNo[],2,FALSE),VLOOKUP('Monitoring Sheet'!$Q360,YesNo[],2,FALSE),VLOOKUP('Monitoring Sheet'!$R360,YesNo[],2,FALSE))</f>
        <v>0</v>
      </c>
      <c r="T360" s="29" t="s">
        <v>29</v>
      </c>
      <c r="U360" s="36">
        <f>VLOOKUP(GPACIPatientList[[#This Row],[Jul-Sep]],QuarterlyStatus[],2,FALSE)</f>
        <v>0</v>
      </c>
      <c r="V360" s="37" t="s">
        <v>29</v>
      </c>
      <c r="W360" s="36">
        <f>VLOOKUP(GPACIPatientList[[#This Row],[Oct - Dec]],QuarterlyStatus[],2,FALSE)</f>
        <v>0</v>
      </c>
      <c r="X360" s="38" t="s">
        <v>29</v>
      </c>
      <c r="Y360" s="36">
        <f>VLOOKUP(GPACIPatientList[[#This Row],[Jan - Mar]],QuarterlyStatus[],2,FALSE)</f>
        <v>0</v>
      </c>
      <c r="Z360" s="37" t="s">
        <v>29</v>
      </c>
      <c r="AA360" s="39">
        <f>VLOOKUP(GPACIPatientList[[#This Row],[Apr - Jun]],QuarterlyStatus[],2,FALSE)</f>
        <v>0</v>
      </c>
    </row>
    <row r="361" spans="1:27" ht="24.95" customHeight="1">
      <c r="A361" s="26"/>
      <c r="B361" s="27"/>
      <c r="C361" s="28"/>
      <c r="D361" s="27"/>
      <c r="E361" s="26"/>
      <c r="F361" s="27"/>
      <c r="G361" s="26"/>
      <c r="H361" s="29" t="s">
        <v>43</v>
      </c>
      <c r="I361" s="30"/>
      <c r="J361" s="31" t="s">
        <v>43</v>
      </c>
      <c r="K361" s="31" t="s">
        <v>43</v>
      </c>
      <c r="L361" s="32"/>
      <c r="M361" s="33" t="str">
        <f>IF(ISBLANK(GPACIPatientList[[#This Row],[Assessment Start Period]]),"TBA",GPACIPatientList[[#This Row],[Assessment Start Period]]+364)</f>
        <v>TBA</v>
      </c>
      <c r="O361" s="34" t="s">
        <v>43</v>
      </c>
      <c r="P361" s="35" t="s">
        <v>43</v>
      </c>
      <c r="Q361" s="35" t="s">
        <v>43</v>
      </c>
      <c r="R361" s="35" t="s">
        <v>43</v>
      </c>
      <c r="S361" s="36">
        <f>SUM(VLOOKUP('Monitoring Sheet'!$O361,YesNo[],2,FALSE),VLOOKUP('Monitoring Sheet'!$P361,YesNo[],2,FALSE),VLOOKUP('Monitoring Sheet'!$Q361,YesNo[],2,FALSE),VLOOKUP('Monitoring Sheet'!$R361,YesNo[],2,FALSE))</f>
        <v>0</v>
      </c>
      <c r="T361" s="29" t="s">
        <v>29</v>
      </c>
      <c r="U361" s="36">
        <f>VLOOKUP(GPACIPatientList[[#This Row],[Jul-Sep]],QuarterlyStatus[],2,FALSE)</f>
        <v>0</v>
      </c>
      <c r="V361" s="37" t="s">
        <v>29</v>
      </c>
      <c r="W361" s="36">
        <f>VLOOKUP(GPACIPatientList[[#This Row],[Oct - Dec]],QuarterlyStatus[],2,FALSE)</f>
        <v>0</v>
      </c>
      <c r="X361" s="38" t="s">
        <v>29</v>
      </c>
      <c r="Y361" s="36">
        <f>VLOOKUP(GPACIPatientList[[#This Row],[Jan - Mar]],QuarterlyStatus[],2,FALSE)</f>
        <v>0</v>
      </c>
      <c r="Z361" s="37" t="s">
        <v>29</v>
      </c>
      <c r="AA361" s="39">
        <f>VLOOKUP(GPACIPatientList[[#This Row],[Apr - Jun]],QuarterlyStatus[],2,FALSE)</f>
        <v>0</v>
      </c>
    </row>
    <row r="362" spans="1:27" ht="24.95" customHeight="1">
      <c r="A362" s="26"/>
      <c r="B362" s="27"/>
      <c r="C362" s="28"/>
      <c r="D362" s="27"/>
      <c r="E362" s="26"/>
      <c r="F362" s="27"/>
      <c r="G362" s="26"/>
      <c r="H362" s="29" t="s">
        <v>43</v>
      </c>
      <c r="I362" s="30"/>
      <c r="J362" s="31" t="s">
        <v>43</v>
      </c>
      <c r="K362" s="31" t="s">
        <v>43</v>
      </c>
      <c r="L362" s="32"/>
      <c r="M362" s="33" t="str">
        <f>IF(ISBLANK(GPACIPatientList[[#This Row],[Assessment Start Period]]),"TBA",GPACIPatientList[[#This Row],[Assessment Start Period]]+364)</f>
        <v>TBA</v>
      </c>
      <c r="O362" s="34" t="s">
        <v>43</v>
      </c>
      <c r="P362" s="35" t="s">
        <v>43</v>
      </c>
      <c r="Q362" s="35" t="s">
        <v>43</v>
      </c>
      <c r="R362" s="35" t="s">
        <v>43</v>
      </c>
      <c r="S362" s="36">
        <f>SUM(VLOOKUP('Monitoring Sheet'!$O362,YesNo[],2,FALSE),VLOOKUP('Monitoring Sheet'!$P362,YesNo[],2,FALSE),VLOOKUP('Monitoring Sheet'!$Q362,YesNo[],2,FALSE),VLOOKUP('Monitoring Sheet'!$R362,YesNo[],2,FALSE))</f>
        <v>0</v>
      </c>
      <c r="T362" s="29" t="s">
        <v>29</v>
      </c>
      <c r="U362" s="36">
        <f>VLOOKUP(GPACIPatientList[[#This Row],[Jul-Sep]],QuarterlyStatus[],2,FALSE)</f>
        <v>0</v>
      </c>
      <c r="V362" s="37" t="s">
        <v>29</v>
      </c>
      <c r="W362" s="36">
        <f>VLOOKUP(GPACIPatientList[[#This Row],[Oct - Dec]],QuarterlyStatus[],2,FALSE)</f>
        <v>0</v>
      </c>
      <c r="X362" s="38" t="s">
        <v>29</v>
      </c>
      <c r="Y362" s="36">
        <f>VLOOKUP(GPACIPatientList[[#This Row],[Jan - Mar]],QuarterlyStatus[],2,FALSE)</f>
        <v>0</v>
      </c>
      <c r="Z362" s="37" t="s">
        <v>29</v>
      </c>
      <c r="AA362" s="39">
        <f>VLOOKUP(GPACIPatientList[[#This Row],[Apr - Jun]],QuarterlyStatus[],2,FALSE)</f>
        <v>0</v>
      </c>
    </row>
    <row r="363" spans="1:27" ht="24.95" customHeight="1">
      <c r="A363" s="26"/>
      <c r="B363" s="27"/>
      <c r="C363" s="28"/>
      <c r="D363" s="27"/>
      <c r="E363" s="26"/>
      <c r="F363" s="27"/>
      <c r="G363" s="26"/>
      <c r="H363" s="29" t="s">
        <v>43</v>
      </c>
      <c r="I363" s="30"/>
      <c r="J363" s="31" t="s">
        <v>43</v>
      </c>
      <c r="K363" s="31" t="s">
        <v>43</v>
      </c>
      <c r="L363" s="32"/>
      <c r="M363" s="33" t="str">
        <f>IF(ISBLANK(GPACIPatientList[[#This Row],[Assessment Start Period]]),"TBA",GPACIPatientList[[#This Row],[Assessment Start Period]]+364)</f>
        <v>TBA</v>
      </c>
      <c r="O363" s="34" t="s">
        <v>43</v>
      </c>
      <c r="P363" s="35" t="s">
        <v>43</v>
      </c>
      <c r="Q363" s="35" t="s">
        <v>43</v>
      </c>
      <c r="R363" s="35" t="s">
        <v>43</v>
      </c>
      <c r="S363" s="36">
        <f>SUM(VLOOKUP('Monitoring Sheet'!$O363,YesNo[],2,FALSE),VLOOKUP('Monitoring Sheet'!$P363,YesNo[],2,FALSE),VLOOKUP('Monitoring Sheet'!$Q363,YesNo[],2,FALSE),VLOOKUP('Monitoring Sheet'!$R363,YesNo[],2,FALSE))</f>
        <v>0</v>
      </c>
      <c r="T363" s="29" t="s">
        <v>29</v>
      </c>
      <c r="U363" s="36">
        <f>VLOOKUP(GPACIPatientList[[#This Row],[Jul-Sep]],QuarterlyStatus[],2,FALSE)</f>
        <v>0</v>
      </c>
      <c r="V363" s="37" t="s">
        <v>29</v>
      </c>
      <c r="W363" s="36">
        <f>VLOOKUP(GPACIPatientList[[#This Row],[Oct - Dec]],QuarterlyStatus[],2,FALSE)</f>
        <v>0</v>
      </c>
      <c r="X363" s="38" t="s">
        <v>29</v>
      </c>
      <c r="Y363" s="36">
        <f>VLOOKUP(GPACIPatientList[[#This Row],[Jan - Mar]],QuarterlyStatus[],2,FALSE)</f>
        <v>0</v>
      </c>
      <c r="Z363" s="37" t="s">
        <v>29</v>
      </c>
      <c r="AA363" s="39">
        <f>VLOOKUP(GPACIPatientList[[#This Row],[Apr - Jun]],QuarterlyStatus[],2,FALSE)</f>
        <v>0</v>
      </c>
    </row>
    <row r="364" spans="1:27" ht="24.95" customHeight="1">
      <c r="A364" s="26"/>
      <c r="B364" s="27"/>
      <c r="C364" s="28"/>
      <c r="D364" s="27"/>
      <c r="E364" s="26"/>
      <c r="F364" s="27"/>
      <c r="G364" s="26"/>
      <c r="H364" s="29" t="s">
        <v>43</v>
      </c>
      <c r="I364" s="30"/>
      <c r="J364" s="31" t="s">
        <v>43</v>
      </c>
      <c r="K364" s="31" t="s">
        <v>43</v>
      </c>
      <c r="L364" s="32"/>
      <c r="M364" s="33" t="str">
        <f>IF(ISBLANK(GPACIPatientList[[#This Row],[Assessment Start Period]]),"TBA",GPACIPatientList[[#This Row],[Assessment Start Period]]+364)</f>
        <v>TBA</v>
      </c>
      <c r="O364" s="34" t="s">
        <v>43</v>
      </c>
      <c r="P364" s="35" t="s">
        <v>43</v>
      </c>
      <c r="Q364" s="35" t="s">
        <v>43</v>
      </c>
      <c r="R364" s="35" t="s">
        <v>43</v>
      </c>
      <c r="S364" s="36">
        <f>SUM(VLOOKUP('Monitoring Sheet'!$O364,YesNo[],2,FALSE),VLOOKUP('Monitoring Sheet'!$P364,YesNo[],2,FALSE),VLOOKUP('Monitoring Sheet'!$Q364,YesNo[],2,FALSE),VLOOKUP('Monitoring Sheet'!$R364,YesNo[],2,FALSE))</f>
        <v>0</v>
      </c>
      <c r="T364" s="29" t="s">
        <v>29</v>
      </c>
      <c r="U364" s="36">
        <f>VLOOKUP(GPACIPatientList[[#This Row],[Jul-Sep]],QuarterlyStatus[],2,FALSE)</f>
        <v>0</v>
      </c>
      <c r="V364" s="37" t="s">
        <v>29</v>
      </c>
      <c r="W364" s="36">
        <f>VLOOKUP(GPACIPatientList[[#This Row],[Oct - Dec]],QuarterlyStatus[],2,FALSE)</f>
        <v>0</v>
      </c>
      <c r="X364" s="38" t="s">
        <v>29</v>
      </c>
      <c r="Y364" s="36">
        <f>VLOOKUP(GPACIPatientList[[#This Row],[Jan - Mar]],QuarterlyStatus[],2,FALSE)</f>
        <v>0</v>
      </c>
      <c r="Z364" s="37" t="s">
        <v>29</v>
      </c>
      <c r="AA364" s="39">
        <f>VLOOKUP(GPACIPatientList[[#This Row],[Apr - Jun]],QuarterlyStatus[],2,FALSE)</f>
        <v>0</v>
      </c>
    </row>
    <row r="365" spans="1:27" ht="24.95" customHeight="1">
      <c r="A365" s="26"/>
      <c r="B365" s="27"/>
      <c r="C365" s="28"/>
      <c r="D365" s="27"/>
      <c r="E365" s="26"/>
      <c r="F365" s="27"/>
      <c r="G365" s="26"/>
      <c r="H365" s="29" t="s">
        <v>43</v>
      </c>
      <c r="I365" s="30"/>
      <c r="J365" s="31" t="s">
        <v>43</v>
      </c>
      <c r="K365" s="31" t="s">
        <v>43</v>
      </c>
      <c r="L365" s="32"/>
      <c r="M365" s="33" t="str">
        <f>IF(ISBLANK(GPACIPatientList[[#This Row],[Assessment Start Period]]),"TBA",GPACIPatientList[[#This Row],[Assessment Start Period]]+364)</f>
        <v>TBA</v>
      </c>
      <c r="O365" s="34" t="s">
        <v>43</v>
      </c>
      <c r="P365" s="35" t="s">
        <v>43</v>
      </c>
      <c r="Q365" s="35" t="s">
        <v>43</v>
      </c>
      <c r="R365" s="35" t="s">
        <v>43</v>
      </c>
      <c r="S365" s="36">
        <f>SUM(VLOOKUP('Monitoring Sheet'!$O365,YesNo[],2,FALSE),VLOOKUP('Monitoring Sheet'!$P365,YesNo[],2,FALSE),VLOOKUP('Monitoring Sheet'!$Q365,YesNo[],2,FALSE),VLOOKUP('Monitoring Sheet'!$R365,YesNo[],2,FALSE))</f>
        <v>0</v>
      </c>
      <c r="T365" s="29" t="s">
        <v>29</v>
      </c>
      <c r="U365" s="36">
        <f>VLOOKUP(GPACIPatientList[[#This Row],[Jul-Sep]],QuarterlyStatus[],2,FALSE)</f>
        <v>0</v>
      </c>
      <c r="V365" s="37" t="s">
        <v>29</v>
      </c>
      <c r="W365" s="36">
        <f>VLOOKUP(GPACIPatientList[[#This Row],[Oct - Dec]],QuarterlyStatus[],2,FALSE)</f>
        <v>0</v>
      </c>
      <c r="X365" s="38" t="s">
        <v>29</v>
      </c>
      <c r="Y365" s="36">
        <f>VLOOKUP(GPACIPatientList[[#This Row],[Jan - Mar]],QuarterlyStatus[],2,FALSE)</f>
        <v>0</v>
      </c>
      <c r="Z365" s="37" t="s">
        <v>29</v>
      </c>
      <c r="AA365" s="39">
        <f>VLOOKUP(GPACIPatientList[[#This Row],[Apr - Jun]],QuarterlyStatus[],2,FALSE)</f>
        <v>0</v>
      </c>
    </row>
    <row r="366" spans="1:27" ht="24.95" customHeight="1">
      <c r="A366" s="26"/>
      <c r="B366" s="27"/>
      <c r="C366" s="28"/>
      <c r="D366" s="27"/>
      <c r="E366" s="26"/>
      <c r="F366" s="27"/>
      <c r="G366" s="26"/>
      <c r="H366" s="29" t="s">
        <v>43</v>
      </c>
      <c r="I366" s="30"/>
      <c r="J366" s="31" t="s">
        <v>43</v>
      </c>
      <c r="K366" s="31" t="s">
        <v>43</v>
      </c>
      <c r="L366" s="32"/>
      <c r="M366" s="33" t="str">
        <f>IF(ISBLANK(GPACIPatientList[[#This Row],[Assessment Start Period]]),"TBA",GPACIPatientList[[#This Row],[Assessment Start Period]]+364)</f>
        <v>TBA</v>
      </c>
      <c r="O366" s="34" t="s">
        <v>43</v>
      </c>
      <c r="P366" s="35" t="s">
        <v>43</v>
      </c>
      <c r="Q366" s="35" t="s">
        <v>43</v>
      </c>
      <c r="R366" s="35" t="s">
        <v>43</v>
      </c>
      <c r="S366" s="36">
        <f>SUM(VLOOKUP('Monitoring Sheet'!$O366,YesNo[],2,FALSE),VLOOKUP('Monitoring Sheet'!$P366,YesNo[],2,FALSE),VLOOKUP('Monitoring Sheet'!$Q366,YesNo[],2,FALSE),VLOOKUP('Monitoring Sheet'!$R366,YesNo[],2,FALSE))</f>
        <v>0</v>
      </c>
      <c r="T366" s="29" t="s">
        <v>29</v>
      </c>
      <c r="U366" s="36">
        <f>VLOOKUP(GPACIPatientList[[#This Row],[Jul-Sep]],QuarterlyStatus[],2,FALSE)</f>
        <v>0</v>
      </c>
      <c r="V366" s="37" t="s">
        <v>29</v>
      </c>
      <c r="W366" s="36">
        <f>VLOOKUP(GPACIPatientList[[#This Row],[Oct - Dec]],QuarterlyStatus[],2,FALSE)</f>
        <v>0</v>
      </c>
      <c r="X366" s="38" t="s">
        <v>29</v>
      </c>
      <c r="Y366" s="36">
        <f>VLOOKUP(GPACIPatientList[[#This Row],[Jan - Mar]],QuarterlyStatus[],2,FALSE)</f>
        <v>0</v>
      </c>
      <c r="Z366" s="37" t="s">
        <v>29</v>
      </c>
      <c r="AA366" s="39">
        <f>VLOOKUP(GPACIPatientList[[#This Row],[Apr - Jun]],QuarterlyStatus[],2,FALSE)</f>
        <v>0</v>
      </c>
    </row>
    <row r="367" spans="1:27" ht="24.95" customHeight="1">
      <c r="A367" s="26"/>
      <c r="B367" s="27"/>
      <c r="C367" s="28"/>
      <c r="D367" s="27"/>
      <c r="E367" s="26"/>
      <c r="F367" s="27"/>
      <c r="G367" s="26"/>
      <c r="H367" s="29" t="s">
        <v>43</v>
      </c>
      <c r="I367" s="30"/>
      <c r="J367" s="31" t="s">
        <v>43</v>
      </c>
      <c r="K367" s="31" t="s">
        <v>43</v>
      </c>
      <c r="L367" s="32"/>
      <c r="M367" s="33" t="str">
        <f>IF(ISBLANK(GPACIPatientList[[#This Row],[Assessment Start Period]]),"TBA",GPACIPatientList[[#This Row],[Assessment Start Period]]+364)</f>
        <v>TBA</v>
      </c>
      <c r="O367" s="34" t="s">
        <v>43</v>
      </c>
      <c r="P367" s="35" t="s">
        <v>43</v>
      </c>
      <c r="Q367" s="35" t="s">
        <v>43</v>
      </c>
      <c r="R367" s="35" t="s">
        <v>43</v>
      </c>
      <c r="S367" s="36">
        <f>SUM(VLOOKUP('Monitoring Sheet'!$O367,YesNo[],2,FALSE),VLOOKUP('Monitoring Sheet'!$P367,YesNo[],2,FALSE),VLOOKUP('Monitoring Sheet'!$Q367,YesNo[],2,FALSE),VLOOKUP('Monitoring Sheet'!$R367,YesNo[],2,FALSE))</f>
        <v>0</v>
      </c>
      <c r="T367" s="29" t="s">
        <v>29</v>
      </c>
      <c r="U367" s="36">
        <f>VLOOKUP(GPACIPatientList[[#This Row],[Jul-Sep]],QuarterlyStatus[],2,FALSE)</f>
        <v>0</v>
      </c>
      <c r="V367" s="37" t="s">
        <v>29</v>
      </c>
      <c r="W367" s="36">
        <f>VLOOKUP(GPACIPatientList[[#This Row],[Oct - Dec]],QuarterlyStatus[],2,FALSE)</f>
        <v>0</v>
      </c>
      <c r="X367" s="38" t="s">
        <v>29</v>
      </c>
      <c r="Y367" s="36">
        <f>VLOOKUP(GPACIPatientList[[#This Row],[Jan - Mar]],QuarterlyStatus[],2,FALSE)</f>
        <v>0</v>
      </c>
      <c r="Z367" s="37" t="s">
        <v>29</v>
      </c>
      <c r="AA367" s="39">
        <f>VLOOKUP(GPACIPatientList[[#This Row],[Apr - Jun]],QuarterlyStatus[],2,FALSE)</f>
        <v>0</v>
      </c>
    </row>
    <row r="368" spans="1:27" ht="24.95" customHeight="1">
      <c r="A368" s="26"/>
      <c r="B368" s="27"/>
      <c r="C368" s="28"/>
      <c r="D368" s="27"/>
      <c r="E368" s="26"/>
      <c r="F368" s="27"/>
      <c r="G368" s="26"/>
      <c r="H368" s="29" t="s">
        <v>43</v>
      </c>
      <c r="I368" s="30"/>
      <c r="J368" s="31" t="s">
        <v>43</v>
      </c>
      <c r="K368" s="31" t="s">
        <v>43</v>
      </c>
      <c r="L368" s="32"/>
      <c r="M368" s="33" t="str">
        <f>IF(ISBLANK(GPACIPatientList[[#This Row],[Assessment Start Period]]),"TBA",GPACIPatientList[[#This Row],[Assessment Start Period]]+364)</f>
        <v>TBA</v>
      </c>
      <c r="O368" s="34" t="s">
        <v>43</v>
      </c>
      <c r="P368" s="35" t="s">
        <v>43</v>
      </c>
      <c r="Q368" s="35" t="s">
        <v>43</v>
      </c>
      <c r="R368" s="35" t="s">
        <v>43</v>
      </c>
      <c r="S368" s="36">
        <f>SUM(VLOOKUP('Monitoring Sheet'!$O368,YesNo[],2,FALSE),VLOOKUP('Monitoring Sheet'!$P368,YesNo[],2,FALSE),VLOOKUP('Monitoring Sheet'!$Q368,YesNo[],2,FALSE),VLOOKUP('Monitoring Sheet'!$R368,YesNo[],2,FALSE))</f>
        <v>0</v>
      </c>
      <c r="T368" s="29" t="s">
        <v>29</v>
      </c>
      <c r="U368" s="36">
        <f>VLOOKUP(GPACIPatientList[[#This Row],[Jul-Sep]],QuarterlyStatus[],2,FALSE)</f>
        <v>0</v>
      </c>
      <c r="V368" s="37" t="s">
        <v>29</v>
      </c>
      <c r="W368" s="36">
        <f>VLOOKUP(GPACIPatientList[[#This Row],[Oct - Dec]],QuarterlyStatus[],2,FALSE)</f>
        <v>0</v>
      </c>
      <c r="X368" s="38" t="s">
        <v>29</v>
      </c>
      <c r="Y368" s="36">
        <f>VLOOKUP(GPACIPatientList[[#This Row],[Jan - Mar]],QuarterlyStatus[],2,FALSE)</f>
        <v>0</v>
      </c>
      <c r="Z368" s="37" t="s">
        <v>29</v>
      </c>
      <c r="AA368" s="39">
        <f>VLOOKUP(GPACIPatientList[[#This Row],[Apr - Jun]],QuarterlyStatus[],2,FALSE)</f>
        <v>0</v>
      </c>
    </row>
    <row r="369" spans="1:27" ht="24.95" customHeight="1">
      <c r="A369" s="26"/>
      <c r="B369" s="27"/>
      <c r="C369" s="28"/>
      <c r="D369" s="27"/>
      <c r="E369" s="26"/>
      <c r="F369" s="27"/>
      <c r="G369" s="26"/>
      <c r="H369" s="29" t="s">
        <v>43</v>
      </c>
      <c r="I369" s="30"/>
      <c r="J369" s="31" t="s">
        <v>43</v>
      </c>
      <c r="K369" s="31" t="s">
        <v>43</v>
      </c>
      <c r="L369" s="32"/>
      <c r="M369" s="33" t="str">
        <f>IF(ISBLANK(GPACIPatientList[[#This Row],[Assessment Start Period]]),"TBA",GPACIPatientList[[#This Row],[Assessment Start Period]]+364)</f>
        <v>TBA</v>
      </c>
      <c r="O369" s="34" t="s">
        <v>43</v>
      </c>
      <c r="P369" s="35" t="s">
        <v>43</v>
      </c>
      <c r="Q369" s="35" t="s">
        <v>43</v>
      </c>
      <c r="R369" s="35" t="s">
        <v>43</v>
      </c>
      <c r="S369" s="36">
        <f>SUM(VLOOKUP('Monitoring Sheet'!$O369,YesNo[],2,FALSE),VLOOKUP('Monitoring Sheet'!$P369,YesNo[],2,FALSE),VLOOKUP('Monitoring Sheet'!$Q369,YesNo[],2,FALSE),VLOOKUP('Monitoring Sheet'!$R369,YesNo[],2,FALSE))</f>
        <v>0</v>
      </c>
      <c r="T369" s="29" t="s">
        <v>29</v>
      </c>
      <c r="U369" s="36">
        <f>VLOOKUP(GPACIPatientList[[#This Row],[Jul-Sep]],QuarterlyStatus[],2,FALSE)</f>
        <v>0</v>
      </c>
      <c r="V369" s="37" t="s">
        <v>29</v>
      </c>
      <c r="W369" s="36">
        <f>VLOOKUP(GPACIPatientList[[#This Row],[Oct - Dec]],QuarterlyStatus[],2,FALSE)</f>
        <v>0</v>
      </c>
      <c r="X369" s="38" t="s">
        <v>29</v>
      </c>
      <c r="Y369" s="36">
        <f>VLOOKUP(GPACIPatientList[[#This Row],[Jan - Mar]],QuarterlyStatus[],2,FALSE)</f>
        <v>0</v>
      </c>
      <c r="Z369" s="37" t="s">
        <v>29</v>
      </c>
      <c r="AA369" s="39">
        <f>VLOOKUP(GPACIPatientList[[#This Row],[Apr - Jun]],QuarterlyStatus[],2,FALSE)</f>
        <v>0</v>
      </c>
    </row>
    <row r="370" spans="1:27" ht="24.95" customHeight="1">
      <c r="A370" s="26"/>
      <c r="B370" s="27"/>
      <c r="C370" s="28"/>
      <c r="D370" s="27"/>
      <c r="E370" s="26"/>
      <c r="F370" s="27"/>
      <c r="G370" s="26"/>
      <c r="H370" s="29" t="s">
        <v>43</v>
      </c>
      <c r="I370" s="30"/>
      <c r="J370" s="31" t="s">
        <v>43</v>
      </c>
      <c r="K370" s="31" t="s">
        <v>43</v>
      </c>
      <c r="L370" s="32"/>
      <c r="M370" s="33" t="str">
        <f>IF(ISBLANK(GPACIPatientList[[#This Row],[Assessment Start Period]]),"TBA",GPACIPatientList[[#This Row],[Assessment Start Period]]+364)</f>
        <v>TBA</v>
      </c>
      <c r="O370" s="34" t="s">
        <v>43</v>
      </c>
      <c r="P370" s="35" t="s">
        <v>43</v>
      </c>
      <c r="Q370" s="35" t="s">
        <v>43</v>
      </c>
      <c r="R370" s="35" t="s">
        <v>43</v>
      </c>
      <c r="S370" s="36">
        <f>SUM(VLOOKUP('Monitoring Sheet'!$O370,YesNo[],2,FALSE),VLOOKUP('Monitoring Sheet'!$P370,YesNo[],2,FALSE),VLOOKUP('Monitoring Sheet'!$Q370,YesNo[],2,FALSE),VLOOKUP('Monitoring Sheet'!$R370,YesNo[],2,FALSE))</f>
        <v>0</v>
      </c>
      <c r="T370" s="29" t="s">
        <v>29</v>
      </c>
      <c r="U370" s="36">
        <f>VLOOKUP(GPACIPatientList[[#This Row],[Jul-Sep]],QuarterlyStatus[],2,FALSE)</f>
        <v>0</v>
      </c>
      <c r="V370" s="37" t="s">
        <v>29</v>
      </c>
      <c r="W370" s="36">
        <f>VLOOKUP(GPACIPatientList[[#This Row],[Oct - Dec]],QuarterlyStatus[],2,FALSE)</f>
        <v>0</v>
      </c>
      <c r="X370" s="38" t="s">
        <v>29</v>
      </c>
      <c r="Y370" s="36">
        <f>VLOOKUP(GPACIPatientList[[#This Row],[Jan - Mar]],QuarterlyStatus[],2,FALSE)</f>
        <v>0</v>
      </c>
      <c r="Z370" s="37" t="s">
        <v>29</v>
      </c>
      <c r="AA370" s="39">
        <f>VLOOKUP(GPACIPatientList[[#This Row],[Apr - Jun]],QuarterlyStatus[],2,FALSE)</f>
        <v>0</v>
      </c>
    </row>
    <row r="371" spans="1:27" ht="24.95" customHeight="1">
      <c r="A371" s="26"/>
      <c r="B371" s="27"/>
      <c r="C371" s="28"/>
      <c r="D371" s="27"/>
      <c r="E371" s="26"/>
      <c r="F371" s="27"/>
      <c r="G371" s="26"/>
      <c r="H371" s="29" t="s">
        <v>43</v>
      </c>
      <c r="I371" s="30"/>
      <c r="J371" s="31" t="s">
        <v>43</v>
      </c>
      <c r="K371" s="31" t="s">
        <v>43</v>
      </c>
      <c r="L371" s="32"/>
      <c r="M371" s="33" t="str">
        <f>IF(ISBLANK(GPACIPatientList[[#This Row],[Assessment Start Period]]),"TBA",GPACIPatientList[[#This Row],[Assessment Start Period]]+364)</f>
        <v>TBA</v>
      </c>
      <c r="O371" s="34" t="s">
        <v>43</v>
      </c>
      <c r="P371" s="35" t="s">
        <v>43</v>
      </c>
      <c r="Q371" s="35" t="s">
        <v>43</v>
      </c>
      <c r="R371" s="35" t="s">
        <v>43</v>
      </c>
      <c r="S371" s="36">
        <f>SUM(VLOOKUP('Monitoring Sheet'!$O371,YesNo[],2,FALSE),VLOOKUP('Monitoring Sheet'!$P371,YesNo[],2,FALSE),VLOOKUP('Monitoring Sheet'!$Q371,YesNo[],2,FALSE),VLOOKUP('Monitoring Sheet'!$R371,YesNo[],2,FALSE))</f>
        <v>0</v>
      </c>
      <c r="T371" s="29" t="s">
        <v>29</v>
      </c>
      <c r="U371" s="36">
        <f>VLOOKUP(GPACIPatientList[[#This Row],[Jul-Sep]],QuarterlyStatus[],2,FALSE)</f>
        <v>0</v>
      </c>
      <c r="V371" s="37" t="s">
        <v>29</v>
      </c>
      <c r="W371" s="36">
        <f>VLOOKUP(GPACIPatientList[[#This Row],[Oct - Dec]],QuarterlyStatus[],2,FALSE)</f>
        <v>0</v>
      </c>
      <c r="X371" s="38" t="s">
        <v>29</v>
      </c>
      <c r="Y371" s="36">
        <f>VLOOKUP(GPACIPatientList[[#This Row],[Jan - Mar]],QuarterlyStatus[],2,FALSE)</f>
        <v>0</v>
      </c>
      <c r="Z371" s="37" t="s">
        <v>29</v>
      </c>
      <c r="AA371" s="39">
        <f>VLOOKUP(GPACIPatientList[[#This Row],[Apr - Jun]],QuarterlyStatus[],2,FALSE)</f>
        <v>0</v>
      </c>
    </row>
    <row r="372" spans="1:27" ht="24.95" customHeight="1">
      <c r="A372" s="26"/>
      <c r="B372" s="27"/>
      <c r="C372" s="28"/>
      <c r="D372" s="27"/>
      <c r="E372" s="26"/>
      <c r="F372" s="27"/>
      <c r="G372" s="26"/>
      <c r="H372" s="29" t="s">
        <v>43</v>
      </c>
      <c r="I372" s="30"/>
      <c r="J372" s="31" t="s">
        <v>43</v>
      </c>
      <c r="K372" s="31" t="s">
        <v>43</v>
      </c>
      <c r="L372" s="32"/>
      <c r="M372" s="33" t="str">
        <f>IF(ISBLANK(GPACIPatientList[[#This Row],[Assessment Start Period]]),"TBA",GPACIPatientList[[#This Row],[Assessment Start Period]]+364)</f>
        <v>TBA</v>
      </c>
      <c r="O372" s="34" t="s">
        <v>43</v>
      </c>
      <c r="P372" s="35" t="s">
        <v>43</v>
      </c>
      <c r="Q372" s="35" t="s">
        <v>43</v>
      </c>
      <c r="R372" s="35" t="s">
        <v>43</v>
      </c>
      <c r="S372" s="36">
        <f>SUM(VLOOKUP('Monitoring Sheet'!$O372,YesNo[],2,FALSE),VLOOKUP('Monitoring Sheet'!$P372,YesNo[],2,FALSE),VLOOKUP('Monitoring Sheet'!$Q372,YesNo[],2,FALSE),VLOOKUP('Monitoring Sheet'!$R372,YesNo[],2,FALSE))</f>
        <v>0</v>
      </c>
      <c r="T372" s="29" t="s">
        <v>29</v>
      </c>
      <c r="U372" s="36">
        <f>VLOOKUP(GPACIPatientList[[#This Row],[Jul-Sep]],QuarterlyStatus[],2,FALSE)</f>
        <v>0</v>
      </c>
      <c r="V372" s="37" t="s">
        <v>29</v>
      </c>
      <c r="W372" s="36">
        <f>VLOOKUP(GPACIPatientList[[#This Row],[Oct - Dec]],QuarterlyStatus[],2,FALSE)</f>
        <v>0</v>
      </c>
      <c r="X372" s="38" t="s">
        <v>29</v>
      </c>
      <c r="Y372" s="36">
        <f>VLOOKUP(GPACIPatientList[[#This Row],[Jan - Mar]],QuarterlyStatus[],2,FALSE)</f>
        <v>0</v>
      </c>
      <c r="Z372" s="37" t="s">
        <v>29</v>
      </c>
      <c r="AA372" s="39">
        <f>VLOOKUP(GPACIPatientList[[#This Row],[Apr - Jun]],QuarterlyStatus[],2,FALSE)</f>
        <v>0</v>
      </c>
    </row>
    <row r="373" spans="1:27" ht="24.95" customHeight="1">
      <c r="A373" s="26"/>
      <c r="B373" s="27"/>
      <c r="C373" s="28"/>
      <c r="D373" s="27"/>
      <c r="E373" s="26"/>
      <c r="F373" s="27"/>
      <c r="G373" s="26"/>
      <c r="H373" s="29" t="s">
        <v>43</v>
      </c>
      <c r="I373" s="30"/>
      <c r="J373" s="31" t="s">
        <v>43</v>
      </c>
      <c r="K373" s="31" t="s">
        <v>43</v>
      </c>
      <c r="L373" s="32"/>
      <c r="M373" s="33" t="str">
        <f>IF(ISBLANK(GPACIPatientList[[#This Row],[Assessment Start Period]]),"TBA",GPACIPatientList[[#This Row],[Assessment Start Period]]+364)</f>
        <v>TBA</v>
      </c>
      <c r="O373" s="34" t="s">
        <v>43</v>
      </c>
      <c r="P373" s="35" t="s">
        <v>43</v>
      </c>
      <c r="Q373" s="35" t="s">
        <v>43</v>
      </c>
      <c r="R373" s="35" t="s">
        <v>43</v>
      </c>
      <c r="S373" s="36">
        <f>SUM(VLOOKUP('Monitoring Sheet'!$O373,YesNo[],2,FALSE),VLOOKUP('Monitoring Sheet'!$P373,YesNo[],2,FALSE),VLOOKUP('Monitoring Sheet'!$Q373,YesNo[],2,FALSE),VLOOKUP('Monitoring Sheet'!$R373,YesNo[],2,FALSE))</f>
        <v>0</v>
      </c>
      <c r="T373" s="29" t="s">
        <v>29</v>
      </c>
      <c r="U373" s="36">
        <f>VLOOKUP(GPACIPatientList[[#This Row],[Jul-Sep]],QuarterlyStatus[],2,FALSE)</f>
        <v>0</v>
      </c>
      <c r="V373" s="37" t="s">
        <v>29</v>
      </c>
      <c r="W373" s="36">
        <f>VLOOKUP(GPACIPatientList[[#This Row],[Oct - Dec]],QuarterlyStatus[],2,FALSE)</f>
        <v>0</v>
      </c>
      <c r="X373" s="38" t="s">
        <v>29</v>
      </c>
      <c r="Y373" s="36">
        <f>VLOOKUP(GPACIPatientList[[#This Row],[Jan - Mar]],QuarterlyStatus[],2,FALSE)</f>
        <v>0</v>
      </c>
      <c r="Z373" s="37" t="s">
        <v>29</v>
      </c>
      <c r="AA373" s="39">
        <f>VLOOKUP(GPACIPatientList[[#This Row],[Apr - Jun]],QuarterlyStatus[],2,FALSE)</f>
        <v>0</v>
      </c>
    </row>
    <row r="374" spans="1:27" ht="24.95" customHeight="1">
      <c r="A374" s="26"/>
      <c r="B374" s="27"/>
      <c r="C374" s="28"/>
      <c r="D374" s="27"/>
      <c r="E374" s="26"/>
      <c r="F374" s="27"/>
      <c r="G374" s="26"/>
      <c r="H374" s="29" t="s">
        <v>43</v>
      </c>
      <c r="I374" s="30"/>
      <c r="J374" s="31" t="s">
        <v>43</v>
      </c>
      <c r="K374" s="31" t="s">
        <v>43</v>
      </c>
      <c r="L374" s="32"/>
      <c r="M374" s="33" t="str">
        <f>IF(ISBLANK(GPACIPatientList[[#This Row],[Assessment Start Period]]),"TBA",GPACIPatientList[[#This Row],[Assessment Start Period]]+364)</f>
        <v>TBA</v>
      </c>
      <c r="O374" s="34" t="s">
        <v>43</v>
      </c>
      <c r="P374" s="35" t="s">
        <v>43</v>
      </c>
      <c r="Q374" s="35" t="s">
        <v>43</v>
      </c>
      <c r="R374" s="35" t="s">
        <v>43</v>
      </c>
      <c r="S374" s="36">
        <f>SUM(VLOOKUP('Monitoring Sheet'!$O374,YesNo[],2,FALSE),VLOOKUP('Monitoring Sheet'!$P374,YesNo[],2,FALSE),VLOOKUP('Monitoring Sheet'!$Q374,YesNo[],2,FALSE),VLOOKUP('Monitoring Sheet'!$R374,YesNo[],2,FALSE))</f>
        <v>0</v>
      </c>
      <c r="T374" s="29" t="s">
        <v>29</v>
      </c>
      <c r="U374" s="36">
        <f>VLOOKUP(GPACIPatientList[[#This Row],[Jul-Sep]],QuarterlyStatus[],2,FALSE)</f>
        <v>0</v>
      </c>
      <c r="V374" s="37" t="s">
        <v>29</v>
      </c>
      <c r="W374" s="36">
        <f>VLOOKUP(GPACIPatientList[[#This Row],[Oct - Dec]],QuarterlyStatus[],2,FALSE)</f>
        <v>0</v>
      </c>
      <c r="X374" s="38" t="s">
        <v>29</v>
      </c>
      <c r="Y374" s="36">
        <f>VLOOKUP(GPACIPatientList[[#This Row],[Jan - Mar]],QuarterlyStatus[],2,FALSE)</f>
        <v>0</v>
      </c>
      <c r="Z374" s="37" t="s">
        <v>29</v>
      </c>
      <c r="AA374" s="39">
        <f>VLOOKUP(GPACIPatientList[[#This Row],[Apr - Jun]],QuarterlyStatus[],2,FALSE)</f>
        <v>0</v>
      </c>
    </row>
    <row r="375" spans="1:27" ht="24.95" customHeight="1">
      <c r="A375" s="26"/>
      <c r="B375" s="27"/>
      <c r="C375" s="28"/>
      <c r="D375" s="27"/>
      <c r="E375" s="26"/>
      <c r="F375" s="27"/>
      <c r="G375" s="26"/>
      <c r="H375" s="29" t="s">
        <v>43</v>
      </c>
      <c r="I375" s="30"/>
      <c r="J375" s="31" t="s">
        <v>43</v>
      </c>
      <c r="K375" s="31" t="s">
        <v>43</v>
      </c>
      <c r="L375" s="32"/>
      <c r="M375" s="33" t="str">
        <f>IF(ISBLANK(GPACIPatientList[[#This Row],[Assessment Start Period]]),"TBA",GPACIPatientList[[#This Row],[Assessment Start Period]]+364)</f>
        <v>TBA</v>
      </c>
      <c r="O375" s="34" t="s">
        <v>43</v>
      </c>
      <c r="P375" s="35" t="s">
        <v>43</v>
      </c>
      <c r="Q375" s="35" t="s">
        <v>43</v>
      </c>
      <c r="R375" s="35" t="s">
        <v>43</v>
      </c>
      <c r="S375" s="36">
        <f>SUM(VLOOKUP('Monitoring Sheet'!$O375,YesNo[],2,FALSE),VLOOKUP('Monitoring Sheet'!$P375,YesNo[],2,FALSE),VLOOKUP('Monitoring Sheet'!$Q375,YesNo[],2,FALSE),VLOOKUP('Monitoring Sheet'!$R375,YesNo[],2,FALSE))</f>
        <v>0</v>
      </c>
      <c r="T375" s="29" t="s">
        <v>29</v>
      </c>
      <c r="U375" s="36">
        <f>VLOOKUP(GPACIPatientList[[#This Row],[Jul-Sep]],QuarterlyStatus[],2,FALSE)</f>
        <v>0</v>
      </c>
      <c r="V375" s="37" t="s">
        <v>29</v>
      </c>
      <c r="W375" s="36">
        <f>VLOOKUP(GPACIPatientList[[#This Row],[Oct - Dec]],QuarterlyStatus[],2,FALSE)</f>
        <v>0</v>
      </c>
      <c r="X375" s="38" t="s">
        <v>29</v>
      </c>
      <c r="Y375" s="36">
        <f>VLOOKUP(GPACIPatientList[[#This Row],[Jan - Mar]],QuarterlyStatus[],2,FALSE)</f>
        <v>0</v>
      </c>
      <c r="Z375" s="37" t="s">
        <v>29</v>
      </c>
      <c r="AA375" s="39">
        <f>VLOOKUP(GPACIPatientList[[#This Row],[Apr - Jun]],QuarterlyStatus[],2,FALSE)</f>
        <v>0</v>
      </c>
    </row>
    <row r="376" spans="1:27" ht="24.95" customHeight="1">
      <c r="A376" s="26"/>
      <c r="B376" s="27"/>
      <c r="C376" s="28"/>
      <c r="D376" s="27"/>
      <c r="E376" s="26"/>
      <c r="F376" s="27"/>
      <c r="G376" s="26"/>
      <c r="H376" s="29" t="s">
        <v>43</v>
      </c>
      <c r="I376" s="30"/>
      <c r="J376" s="31" t="s">
        <v>43</v>
      </c>
      <c r="K376" s="31" t="s">
        <v>43</v>
      </c>
      <c r="L376" s="32"/>
      <c r="M376" s="33" t="str">
        <f>IF(ISBLANK(GPACIPatientList[[#This Row],[Assessment Start Period]]),"TBA",GPACIPatientList[[#This Row],[Assessment Start Period]]+364)</f>
        <v>TBA</v>
      </c>
      <c r="O376" s="34" t="s">
        <v>43</v>
      </c>
      <c r="P376" s="35" t="s">
        <v>43</v>
      </c>
      <c r="Q376" s="35" t="s">
        <v>43</v>
      </c>
      <c r="R376" s="35" t="s">
        <v>43</v>
      </c>
      <c r="S376" s="36">
        <f>SUM(VLOOKUP('Monitoring Sheet'!$O376,YesNo[],2,FALSE),VLOOKUP('Monitoring Sheet'!$P376,YesNo[],2,FALSE),VLOOKUP('Monitoring Sheet'!$Q376,YesNo[],2,FALSE),VLOOKUP('Monitoring Sheet'!$R376,YesNo[],2,FALSE))</f>
        <v>0</v>
      </c>
      <c r="T376" s="29" t="s">
        <v>29</v>
      </c>
      <c r="U376" s="36">
        <f>VLOOKUP(GPACIPatientList[[#This Row],[Jul-Sep]],QuarterlyStatus[],2,FALSE)</f>
        <v>0</v>
      </c>
      <c r="V376" s="37" t="s">
        <v>29</v>
      </c>
      <c r="W376" s="36">
        <f>VLOOKUP(GPACIPatientList[[#This Row],[Oct - Dec]],QuarterlyStatus[],2,FALSE)</f>
        <v>0</v>
      </c>
      <c r="X376" s="38" t="s">
        <v>29</v>
      </c>
      <c r="Y376" s="36">
        <f>VLOOKUP(GPACIPatientList[[#This Row],[Jan - Mar]],QuarterlyStatus[],2,FALSE)</f>
        <v>0</v>
      </c>
      <c r="Z376" s="37" t="s">
        <v>29</v>
      </c>
      <c r="AA376" s="39">
        <f>VLOOKUP(GPACIPatientList[[#This Row],[Apr - Jun]],QuarterlyStatus[],2,FALSE)</f>
        <v>0</v>
      </c>
    </row>
    <row r="377" spans="1:27" ht="24.95" customHeight="1">
      <c r="A377" s="26"/>
      <c r="B377" s="27"/>
      <c r="C377" s="28"/>
      <c r="D377" s="27"/>
      <c r="E377" s="26"/>
      <c r="F377" s="27"/>
      <c r="G377" s="26"/>
      <c r="H377" s="29" t="s">
        <v>43</v>
      </c>
      <c r="I377" s="30"/>
      <c r="J377" s="31" t="s">
        <v>43</v>
      </c>
      <c r="K377" s="31" t="s">
        <v>43</v>
      </c>
      <c r="L377" s="32"/>
      <c r="M377" s="33" t="str">
        <f>IF(ISBLANK(GPACIPatientList[[#This Row],[Assessment Start Period]]),"TBA",GPACIPatientList[[#This Row],[Assessment Start Period]]+364)</f>
        <v>TBA</v>
      </c>
      <c r="O377" s="34" t="s">
        <v>43</v>
      </c>
      <c r="P377" s="35" t="s">
        <v>43</v>
      </c>
      <c r="Q377" s="35" t="s">
        <v>43</v>
      </c>
      <c r="R377" s="35" t="s">
        <v>43</v>
      </c>
      <c r="S377" s="36">
        <f>SUM(VLOOKUP('Monitoring Sheet'!$O377,YesNo[],2,FALSE),VLOOKUP('Monitoring Sheet'!$P377,YesNo[],2,FALSE),VLOOKUP('Monitoring Sheet'!$Q377,YesNo[],2,FALSE),VLOOKUP('Monitoring Sheet'!$R377,YesNo[],2,FALSE))</f>
        <v>0</v>
      </c>
      <c r="T377" s="29" t="s">
        <v>29</v>
      </c>
      <c r="U377" s="36">
        <f>VLOOKUP(GPACIPatientList[[#This Row],[Jul-Sep]],QuarterlyStatus[],2,FALSE)</f>
        <v>0</v>
      </c>
      <c r="V377" s="37" t="s">
        <v>29</v>
      </c>
      <c r="W377" s="36">
        <f>VLOOKUP(GPACIPatientList[[#This Row],[Oct - Dec]],QuarterlyStatus[],2,FALSE)</f>
        <v>0</v>
      </c>
      <c r="X377" s="38" t="s">
        <v>29</v>
      </c>
      <c r="Y377" s="36">
        <f>VLOOKUP(GPACIPatientList[[#This Row],[Jan - Mar]],QuarterlyStatus[],2,FALSE)</f>
        <v>0</v>
      </c>
      <c r="Z377" s="37" t="s">
        <v>29</v>
      </c>
      <c r="AA377" s="39">
        <f>VLOOKUP(GPACIPatientList[[#This Row],[Apr - Jun]],QuarterlyStatus[],2,FALSE)</f>
        <v>0</v>
      </c>
    </row>
    <row r="378" spans="1:27" ht="24.95" customHeight="1">
      <c r="A378" s="26"/>
      <c r="B378" s="27"/>
      <c r="C378" s="28"/>
      <c r="D378" s="27"/>
      <c r="E378" s="26"/>
      <c r="F378" s="27"/>
      <c r="G378" s="26"/>
      <c r="H378" s="29" t="s">
        <v>43</v>
      </c>
      <c r="I378" s="30"/>
      <c r="J378" s="31" t="s">
        <v>43</v>
      </c>
      <c r="K378" s="31" t="s">
        <v>43</v>
      </c>
      <c r="L378" s="32"/>
      <c r="M378" s="33" t="str">
        <f>IF(ISBLANK(GPACIPatientList[[#This Row],[Assessment Start Period]]),"TBA",GPACIPatientList[[#This Row],[Assessment Start Period]]+364)</f>
        <v>TBA</v>
      </c>
      <c r="O378" s="34" t="s">
        <v>43</v>
      </c>
      <c r="P378" s="35" t="s">
        <v>43</v>
      </c>
      <c r="Q378" s="35" t="s">
        <v>43</v>
      </c>
      <c r="R378" s="35" t="s">
        <v>43</v>
      </c>
      <c r="S378" s="36">
        <f>SUM(VLOOKUP('Monitoring Sheet'!$O378,YesNo[],2,FALSE),VLOOKUP('Monitoring Sheet'!$P378,YesNo[],2,FALSE),VLOOKUP('Monitoring Sheet'!$Q378,YesNo[],2,FALSE),VLOOKUP('Monitoring Sheet'!$R378,YesNo[],2,FALSE))</f>
        <v>0</v>
      </c>
      <c r="T378" s="29" t="s">
        <v>29</v>
      </c>
      <c r="U378" s="36">
        <f>VLOOKUP(GPACIPatientList[[#This Row],[Jul-Sep]],QuarterlyStatus[],2,FALSE)</f>
        <v>0</v>
      </c>
      <c r="V378" s="37" t="s">
        <v>29</v>
      </c>
      <c r="W378" s="36">
        <f>VLOOKUP(GPACIPatientList[[#This Row],[Oct - Dec]],QuarterlyStatus[],2,FALSE)</f>
        <v>0</v>
      </c>
      <c r="X378" s="38" t="s">
        <v>29</v>
      </c>
      <c r="Y378" s="36">
        <f>VLOOKUP(GPACIPatientList[[#This Row],[Jan - Mar]],QuarterlyStatus[],2,FALSE)</f>
        <v>0</v>
      </c>
      <c r="Z378" s="37" t="s">
        <v>29</v>
      </c>
      <c r="AA378" s="39">
        <f>VLOOKUP(GPACIPatientList[[#This Row],[Apr - Jun]],QuarterlyStatus[],2,FALSE)</f>
        <v>0</v>
      </c>
    </row>
    <row r="379" spans="1:27" ht="24.95" customHeight="1">
      <c r="A379" s="26"/>
      <c r="B379" s="27"/>
      <c r="C379" s="28"/>
      <c r="D379" s="27"/>
      <c r="E379" s="26"/>
      <c r="F379" s="27"/>
      <c r="G379" s="26"/>
      <c r="H379" s="29" t="s">
        <v>43</v>
      </c>
      <c r="I379" s="30"/>
      <c r="J379" s="31" t="s">
        <v>43</v>
      </c>
      <c r="K379" s="31" t="s">
        <v>43</v>
      </c>
      <c r="L379" s="32"/>
      <c r="M379" s="33" t="str">
        <f>IF(ISBLANK(GPACIPatientList[[#This Row],[Assessment Start Period]]),"TBA",GPACIPatientList[[#This Row],[Assessment Start Period]]+364)</f>
        <v>TBA</v>
      </c>
      <c r="O379" s="34" t="s">
        <v>43</v>
      </c>
      <c r="P379" s="35" t="s">
        <v>43</v>
      </c>
      <c r="Q379" s="35" t="s">
        <v>43</v>
      </c>
      <c r="R379" s="35" t="s">
        <v>43</v>
      </c>
      <c r="S379" s="36">
        <f>SUM(VLOOKUP('Monitoring Sheet'!$O379,YesNo[],2,FALSE),VLOOKUP('Monitoring Sheet'!$P379,YesNo[],2,FALSE),VLOOKUP('Monitoring Sheet'!$Q379,YesNo[],2,FALSE),VLOOKUP('Monitoring Sheet'!$R379,YesNo[],2,FALSE))</f>
        <v>0</v>
      </c>
      <c r="T379" s="29" t="s">
        <v>29</v>
      </c>
      <c r="U379" s="36">
        <f>VLOOKUP(GPACIPatientList[[#This Row],[Jul-Sep]],QuarterlyStatus[],2,FALSE)</f>
        <v>0</v>
      </c>
      <c r="V379" s="37" t="s">
        <v>29</v>
      </c>
      <c r="W379" s="36">
        <f>VLOOKUP(GPACIPatientList[[#This Row],[Oct - Dec]],QuarterlyStatus[],2,FALSE)</f>
        <v>0</v>
      </c>
      <c r="X379" s="38" t="s">
        <v>29</v>
      </c>
      <c r="Y379" s="36">
        <f>VLOOKUP(GPACIPatientList[[#This Row],[Jan - Mar]],QuarterlyStatus[],2,FALSE)</f>
        <v>0</v>
      </c>
      <c r="Z379" s="37" t="s">
        <v>29</v>
      </c>
      <c r="AA379" s="39">
        <f>VLOOKUP(GPACIPatientList[[#This Row],[Apr - Jun]],QuarterlyStatus[],2,FALSE)</f>
        <v>0</v>
      </c>
    </row>
    <row r="380" spans="1:27" ht="24.95" customHeight="1">
      <c r="A380" s="26"/>
      <c r="B380" s="27"/>
      <c r="C380" s="28"/>
      <c r="D380" s="27"/>
      <c r="E380" s="26"/>
      <c r="F380" s="27"/>
      <c r="G380" s="26"/>
      <c r="H380" s="29" t="s">
        <v>43</v>
      </c>
      <c r="I380" s="30"/>
      <c r="J380" s="31" t="s">
        <v>43</v>
      </c>
      <c r="K380" s="31" t="s">
        <v>43</v>
      </c>
      <c r="L380" s="32"/>
      <c r="M380" s="33" t="str">
        <f>IF(ISBLANK(GPACIPatientList[[#This Row],[Assessment Start Period]]),"TBA",GPACIPatientList[[#This Row],[Assessment Start Period]]+364)</f>
        <v>TBA</v>
      </c>
      <c r="O380" s="34" t="s">
        <v>43</v>
      </c>
      <c r="P380" s="35" t="s">
        <v>43</v>
      </c>
      <c r="Q380" s="35" t="s">
        <v>43</v>
      </c>
      <c r="R380" s="35" t="s">
        <v>43</v>
      </c>
      <c r="S380" s="36">
        <f>SUM(VLOOKUP('Monitoring Sheet'!$O380,YesNo[],2,FALSE),VLOOKUP('Monitoring Sheet'!$P380,YesNo[],2,FALSE),VLOOKUP('Monitoring Sheet'!$Q380,YesNo[],2,FALSE),VLOOKUP('Monitoring Sheet'!$R380,YesNo[],2,FALSE))</f>
        <v>0</v>
      </c>
      <c r="T380" s="29" t="s">
        <v>29</v>
      </c>
      <c r="U380" s="36">
        <f>VLOOKUP(GPACIPatientList[[#This Row],[Jul-Sep]],QuarterlyStatus[],2,FALSE)</f>
        <v>0</v>
      </c>
      <c r="V380" s="37" t="s">
        <v>29</v>
      </c>
      <c r="W380" s="36">
        <f>VLOOKUP(GPACIPatientList[[#This Row],[Oct - Dec]],QuarterlyStatus[],2,FALSE)</f>
        <v>0</v>
      </c>
      <c r="X380" s="38" t="s">
        <v>29</v>
      </c>
      <c r="Y380" s="36">
        <f>VLOOKUP(GPACIPatientList[[#This Row],[Jan - Mar]],QuarterlyStatus[],2,FALSE)</f>
        <v>0</v>
      </c>
      <c r="Z380" s="37" t="s">
        <v>29</v>
      </c>
      <c r="AA380" s="39">
        <f>VLOOKUP(GPACIPatientList[[#This Row],[Apr - Jun]],QuarterlyStatus[],2,FALSE)</f>
        <v>0</v>
      </c>
    </row>
    <row r="381" spans="1:27" ht="24.95" customHeight="1">
      <c r="A381" s="26"/>
      <c r="B381" s="27"/>
      <c r="C381" s="28"/>
      <c r="D381" s="27"/>
      <c r="E381" s="26"/>
      <c r="F381" s="27"/>
      <c r="G381" s="26"/>
      <c r="H381" s="29" t="s">
        <v>43</v>
      </c>
      <c r="I381" s="30"/>
      <c r="J381" s="31" t="s">
        <v>43</v>
      </c>
      <c r="K381" s="31" t="s">
        <v>43</v>
      </c>
      <c r="L381" s="32"/>
      <c r="M381" s="33" t="str">
        <f>IF(ISBLANK(GPACIPatientList[[#This Row],[Assessment Start Period]]),"TBA",GPACIPatientList[[#This Row],[Assessment Start Period]]+364)</f>
        <v>TBA</v>
      </c>
      <c r="O381" s="34" t="s">
        <v>43</v>
      </c>
      <c r="P381" s="35" t="s">
        <v>43</v>
      </c>
      <c r="Q381" s="35" t="s">
        <v>43</v>
      </c>
      <c r="R381" s="35" t="s">
        <v>43</v>
      </c>
      <c r="S381" s="36">
        <f>SUM(VLOOKUP('Monitoring Sheet'!$O381,YesNo[],2,FALSE),VLOOKUP('Monitoring Sheet'!$P381,YesNo[],2,FALSE),VLOOKUP('Monitoring Sheet'!$Q381,YesNo[],2,FALSE),VLOOKUP('Monitoring Sheet'!$R381,YesNo[],2,FALSE))</f>
        <v>0</v>
      </c>
      <c r="T381" s="29" t="s">
        <v>29</v>
      </c>
      <c r="U381" s="36">
        <f>VLOOKUP(GPACIPatientList[[#This Row],[Jul-Sep]],QuarterlyStatus[],2,FALSE)</f>
        <v>0</v>
      </c>
      <c r="V381" s="37" t="s">
        <v>29</v>
      </c>
      <c r="W381" s="36">
        <f>VLOOKUP(GPACIPatientList[[#This Row],[Oct - Dec]],QuarterlyStatus[],2,FALSE)</f>
        <v>0</v>
      </c>
      <c r="X381" s="38" t="s">
        <v>29</v>
      </c>
      <c r="Y381" s="36">
        <f>VLOOKUP(GPACIPatientList[[#This Row],[Jan - Mar]],QuarterlyStatus[],2,FALSE)</f>
        <v>0</v>
      </c>
      <c r="Z381" s="37" t="s">
        <v>29</v>
      </c>
      <c r="AA381" s="39">
        <f>VLOOKUP(GPACIPatientList[[#This Row],[Apr - Jun]],QuarterlyStatus[],2,FALSE)</f>
        <v>0</v>
      </c>
    </row>
    <row r="382" spans="1:27" ht="24.95" customHeight="1">
      <c r="A382" s="26"/>
      <c r="B382" s="27"/>
      <c r="C382" s="28"/>
      <c r="D382" s="27"/>
      <c r="E382" s="26"/>
      <c r="F382" s="27"/>
      <c r="G382" s="26"/>
      <c r="H382" s="29" t="s">
        <v>43</v>
      </c>
      <c r="I382" s="30"/>
      <c r="J382" s="31" t="s">
        <v>43</v>
      </c>
      <c r="K382" s="31" t="s">
        <v>43</v>
      </c>
      <c r="L382" s="32"/>
      <c r="M382" s="33" t="str">
        <f>IF(ISBLANK(GPACIPatientList[[#This Row],[Assessment Start Period]]),"TBA",GPACIPatientList[[#This Row],[Assessment Start Period]]+364)</f>
        <v>TBA</v>
      </c>
      <c r="O382" s="34" t="s">
        <v>43</v>
      </c>
      <c r="P382" s="35" t="s">
        <v>43</v>
      </c>
      <c r="Q382" s="35" t="s">
        <v>43</v>
      </c>
      <c r="R382" s="35" t="s">
        <v>43</v>
      </c>
      <c r="S382" s="36">
        <f>SUM(VLOOKUP('Monitoring Sheet'!$O382,YesNo[],2,FALSE),VLOOKUP('Monitoring Sheet'!$P382,YesNo[],2,FALSE),VLOOKUP('Monitoring Sheet'!$Q382,YesNo[],2,FALSE),VLOOKUP('Monitoring Sheet'!$R382,YesNo[],2,FALSE))</f>
        <v>0</v>
      </c>
      <c r="T382" s="29" t="s">
        <v>29</v>
      </c>
      <c r="U382" s="36">
        <f>VLOOKUP(GPACIPatientList[[#This Row],[Jul-Sep]],QuarterlyStatus[],2,FALSE)</f>
        <v>0</v>
      </c>
      <c r="V382" s="37" t="s">
        <v>29</v>
      </c>
      <c r="W382" s="36">
        <f>VLOOKUP(GPACIPatientList[[#This Row],[Oct - Dec]],QuarterlyStatus[],2,FALSE)</f>
        <v>0</v>
      </c>
      <c r="X382" s="38" t="s">
        <v>29</v>
      </c>
      <c r="Y382" s="36">
        <f>VLOOKUP(GPACIPatientList[[#This Row],[Jan - Mar]],QuarterlyStatus[],2,FALSE)</f>
        <v>0</v>
      </c>
      <c r="Z382" s="37" t="s">
        <v>29</v>
      </c>
      <c r="AA382" s="39">
        <f>VLOOKUP(GPACIPatientList[[#This Row],[Apr - Jun]],QuarterlyStatus[],2,FALSE)</f>
        <v>0</v>
      </c>
    </row>
    <row r="383" spans="1:27" ht="24.95" customHeight="1">
      <c r="A383" s="26"/>
      <c r="B383" s="27"/>
      <c r="C383" s="28"/>
      <c r="D383" s="27"/>
      <c r="E383" s="26"/>
      <c r="F383" s="27"/>
      <c r="G383" s="26"/>
      <c r="H383" s="29" t="s">
        <v>43</v>
      </c>
      <c r="I383" s="30"/>
      <c r="J383" s="31" t="s">
        <v>43</v>
      </c>
      <c r="K383" s="31" t="s">
        <v>43</v>
      </c>
      <c r="L383" s="32"/>
      <c r="M383" s="33" t="str">
        <f>IF(ISBLANK(GPACIPatientList[[#This Row],[Assessment Start Period]]),"TBA",GPACIPatientList[[#This Row],[Assessment Start Period]]+364)</f>
        <v>TBA</v>
      </c>
      <c r="O383" s="34" t="s">
        <v>43</v>
      </c>
      <c r="P383" s="35" t="s">
        <v>43</v>
      </c>
      <c r="Q383" s="35" t="s">
        <v>43</v>
      </c>
      <c r="R383" s="35" t="s">
        <v>43</v>
      </c>
      <c r="S383" s="36">
        <f>SUM(VLOOKUP('Monitoring Sheet'!$O383,YesNo[],2,FALSE),VLOOKUP('Monitoring Sheet'!$P383,YesNo[],2,FALSE),VLOOKUP('Monitoring Sheet'!$Q383,YesNo[],2,FALSE),VLOOKUP('Monitoring Sheet'!$R383,YesNo[],2,FALSE))</f>
        <v>0</v>
      </c>
      <c r="T383" s="29" t="s">
        <v>29</v>
      </c>
      <c r="U383" s="36">
        <f>VLOOKUP(GPACIPatientList[[#This Row],[Jul-Sep]],QuarterlyStatus[],2,FALSE)</f>
        <v>0</v>
      </c>
      <c r="V383" s="37" t="s">
        <v>29</v>
      </c>
      <c r="W383" s="36">
        <f>VLOOKUP(GPACIPatientList[[#This Row],[Oct - Dec]],QuarterlyStatus[],2,FALSE)</f>
        <v>0</v>
      </c>
      <c r="X383" s="38" t="s">
        <v>29</v>
      </c>
      <c r="Y383" s="36">
        <f>VLOOKUP(GPACIPatientList[[#This Row],[Jan - Mar]],QuarterlyStatus[],2,FALSE)</f>
        <v>0</v>
      </c>
      <c r="Z383" s="37" t="s">
        <v>29</v>
      </c>
      <c r="AA383" s="39">
        <f>VLOOKUP(GPACIPatientList[[#This Row],[Apr - Jun]],QuarterlyStatus[],2,FALSE)</f>
        <v>0</v>
      </c>
    </row>
    <row r="384" spans="1:27" ht="24.95" customHeight="1">
      <c r="A384" s="26"/>
      <c r="B384" s="27"/>
      <c r="C384" s="28"/>
      <c r="D384" s="27"/>
      <c r="E384" s="26"/>
      <c r="F384" s="27"/>
      <c r="G384" s="26"/>
      <c r="H384" s="29" t="s">
        <v>43</v>
      </c>
      <c r="I384" s="30"/>
      <c r="J384" s="31" t="s">
        <v>43</v>
      </c>
      <c r="K384" s="31" t="s">
        <v>43</v>
      </c>
      <c r="L384" s="32"/>
      <c r="M384" s="33" t="str">
        <f>IF(ISBLANK(GPACIPatientList[[#This Row],[Assessment Start Period]]),"TBA",GPACIPatientList[[#This Row],[Assessment Start Period]]+364)</f>
        <v>TBA</v>
      </c>
      <c r="O384" s="34" t="s">
        <v>43</v>
      </c>
      <c r="P384" s="35" t="s">
        <v>43</v>
      </c>
      <c r="Q384" s="35" t="s">
        <v>43</v>
      </c>
      <c r="R384" s="35" t="s">
        <v>43</v>
      </c>
      <c r="S384" s="36">
        <f>SUM(VLOOKUP('Monitoring Sheet'!$O384,YesNo[],2,FALSE),VLOOKUP('Monitoring Sheet'!$P384,YesNo[],2,FALSE),VLOOKUP('Monitoring Sheet'!$Q384,YesNo[],2,FALSE),VLOOKUP('Monitoring Sheet'!$R384,YesNo[],2,FALSE))</f>
        <v>0</v>
      </c>
      <c r="T384" s="29" t="s">
        <v>29</v>
      </c>
      <c r="U384" s="36">
        <f>VLOOKUP(GPACIPatientList[[#This Row],[Jul-Sep]],QuarterlyStatus[],2,FALSE)</f>
        <v>0</v>
      </c>
      <c r="V384" s="37" t="s">
        <v>29</v>
      </c>
      <c r="W384" s="36">
        <f>VLOOKUP(GPACIPatientList[[#This Row],[Oct - Dec]],QuarterlyStatus[],2,FALSE)</f>
        <v>0</v>
      </c>
      <c r="X384" s="38" t="s">
        <v>29</v>
      </c>
      <c r="Y384" s="36">
        <f>VLOOKUP(GPACIPatientList[[#This Row],[Jan - Mar]],QuarterlyStatus[],2,FALSE)</f>
        <v>0</v>
      </c>
      <c r="Z384" s="37" t="s">
        <v>29</v>
      </c>
      <c r="AA384" s="39">
        <f>VLOOKUP(GPACIPatientList[[#This Row],[Apr - Jun]],QuarterlyStatus[],2,FALSE)</f>
        <v>0</v>
      </c>
    </row>
    <row r="385" spans="1:27" ht="24.95" customHeight="1">
      <c r="A385" s="26"/>
      <c r="B385" s="27"/>
      <c r="C385" s="28"/>
      <c r="D385" s="27"/>
      <c r="E385" s="26"/>
      <c r="F385" s="27"/>
      <c r="G385" s="26"/>
      <c r="H385" s="29" t="s">
        <v>43</v>
      </c>
      <c r="I385" s="30"/>
      <c r="J385" s="31" t="s">
        <v>43</v>
      </c>
      <c r="K385" s="31" t="s">
        <v>43</v>
      </c>
      <c r="L385" s="32"/>
      <c r="M385" s="33" t="str">
        <f>IF(ISBLANK(GPACIPatientList[[#This Row],[Assessment Start Period]]),"TBA",GPACIPatientList[[#This Row],[Assessment Start Period]]+364)</f>
        <v>TBA</v>
      </c>
      <c r="O385" s="34" t="s">
        <v>43</v>
      </c>
      <c r="P385" s="35" t="s">
        <v>43</v>
      </c>
      <c r="Q385" s="35" t="s">
        <v>43</v>
      </c>
      <c r="R385" s="35" t="s">
        <v>43</v>
      </c>
      <c r="S385" s="36">
        <f>SUM(VLOOKUP('Monitoring Sheet'!$O385,YesNo[],2,FALSE),VLOOKUP('Monitoring Sheet'!$P385,YesNo[],2,FALSE),VLOOKUP('Monitoring Sheet'!$Q385,YesNo[],2,FALSE),VLOOKUP('Monitoring Sheet'!$R385,YesNo[],2,FALSE))</f>
        <v>0</v>
      </c>
      <c r="T385" s="29" t="s">
        <v>29</v>
      </c>
      <c r="U385" s="36">
        <f>VLOOKUP(GPACIPatientList[[#This Row],[Jul-Sep]],QuarterlyStatus[],2,FALSE)</f>
        <v>0</v>
      </c>
      <c r="V385" s="37" t="s">
        <v>29</v>
      </c>
      <c r="W385" s="36">
        <f>VLOOKUP(GPACIPatientList[[#This Row],[Oct - Dec]],QuarterlyStatus[],2,FALSE)</f>
        <v>0</v>
      </c>
      <c r="X385" s="38" t="s">
        <v>29</v>
      </c>
      <c r="Y385" s="36">
        <f>VLOOKUP(GPACIPatientList[[#This Row],[Jan - Mar]],QuarterlyStatus[],2,FALSE)</f>
        <v>0</v>
      </c>
      <c r="Z385" s="37" t="s">
        <v>29</v>
      </c>
      <c r="AA385" s="39">
        <f>VLOOKUP(GPACIPatientList[[#This Row],[Apr - Jun]],QuarterlyStatus[],2,FALSE)</f>
        <v>0</v>
      </c>
    </row>
    <row r="386" spans="1:27" ht="24.95" customHeight="1">
      <c r="A386" s="26"/>
      <c r="B386" s="27"/>
      <c r="C386" s="28"/>
      <c r="D386" s="27"/>
      <c r="E386" s="26"/>
      <c r="F386" s="27"/>
      <c r="G386" s="26"/>
      <c r="H386" s="29" t="s">
        <v>43</v>
      </c>
      <c r="I386" s="30"/>
      <c r="J386" s="31" t="s">
        <v>43</v>
      </c>
      <c r="K386" s="31" t="s">
        <v>43</v>
      </c>
      <c r="L386" s="32"/>
      <c r="M386" s="33" t="str">
        <f>IF(ISBLANK(GPACIPatientList[[#This Row],[Assessment Start Period]]),"TBA",GPACIPatientList[[#This Row],[Assessment Start Period]]+364)</f>
        <v>TBA</v>
      </c>
      <c r="O386" s="34" t="s">
        <v>43</v>
      </c>
      <c r="P386" s="35" t="s">
        <v>43</v>
      </c>
      <c r="Q386" s="35" t="s">
        <v>43</v>
      </c>
      <c r="R386" s="35" t="s">
        <v>43</v>
      </c>
      <c r="S386" s="36">
        <f>SUM(VLOOKUP('Monitoring Sheet'!$O386,YesNo[],2,FALSE),VLOOKUP('Monitoring Sheet'!$P386,YesNo[],2,FALSE),VLOOKUP('Monitoring Sheet'!$Q386,YesNo[],2,FALSE),VLOOKUP('Monitoring Sheet'!$R386,YesNo[],2,FALSE))</f>
        <v>0</v>
      </c>
      <c r="T386" s="29" t="s">
        <v>29</v>
      </c>
      <c r="U386" s="36">
        <f>VLOOKUP(GPACIPatientList[[#This Row],[Jul-Sep]],QuarterlyStatus[],2,FALSE)</f>
        <v>0</v>
      </c>
      <c r="V386" s="37" t="s">
        <v>29</v>
      </c>
      <c r="W386" s="36">
        <f>VLOOKUP(GPACIPatientList[[#This Row],[Oct - Dec]],QuarterlyStatus[],2,FALSE)</f>
        <v>0</v>
      </c>
      <c r="X386" s="38" t="s">
        <v>29</v>
      </c>
      <c r="Y386" s="36">
        <f>VLOOKUP(GPACIPatientList[[#This Row],[Jan - Mar]],QuarterlyStatus[],2,FALSE)</f>
        <v>0</v>
      </c>
      <c r="Z386" s="37" t="s">
        <v>29</v>
      </c>
      <c r="AA386" s="39">
        <f>VLOOKUP(GPACIPatientList[[#This Row],[Apr - Jun]],QuarterlyStatus[],2,FALSE)</f>
        <v>0</v>
      </c>
    </row>
    <row r="387" spans="1:27" ht="24.95" customHeight="1">
      <c r="A387" s="26"/>
      <c r="B387" s="27"/>
      <c r="C387" s="28"/>
      <c r="D387" s="27"/>
      <c r="E387" s="26"/>
      <c r="F387" s="27"/>
      <c r="G387" s="26"/>
      <c r="H387" s="29" t="s">
        <v>43</v>
      </c>
      <c r="I387" s="30"/>
      <c r="J387" s="31" t="s">
        <v>43</v>
      </c>
      <c r="K387" s="31" t="s">
        <v>43</v>
      </c>
      <c r="L387" s="32"/>
      <c r="M387" s="33" t="str">
        <f>IF(ISBLANK(GPACIPatientList[[#This Row],[Assessment Start Period]]),"TBA",GPACIPatientList[[#This Row],[Assessment Start Period]]+364)</f>
        <v>TBA</v>
      </c>
      <c r="O387" s="34" t="s">
        <v>43</v>
      </c>
      <c r="P387" s="35" t="s">
        <v>43</v>
      </c>
      <c r="Q387" s="35" t="s">
        <v>43</v>
      </c>
      <c r="R387" s="35" t="s">
        <v>43</v>
      </c>
      <c r="S387" s="36">
        <f>SUM(VLOOKUP('Monitoring Sheet'!$O387,YesNo[],2,FALSE),VLOOKUP('Monitoring Sheet'!$P387,YesNo[],2,FALSE),VLOOKUP('Monitoring Sheet'!$Q387,YesNo[],2,FALSE),VLOOKUP('Monitoring Sheet'!$R387,YesNo[],2,FALSE))</f>
        <v>0</v>
      </c>
      <c r="T387" s="29" t="s">
        <v>29</v>
      </c>
      <c r="U387" s="36">
        <f>VLOOKUP(GPACIPatientList[[#This Row],[Jul-Sep]],QuarterlyStatus[],2,FALSE)</f>
        <v>0</v>
      </c>
      <c r="V387" s="37" t="s">
        <v>29</v>
      </c>
      <c r="W387" s="36">
        <f>VLOOKUP(GPACIPatientList[[#This Row],[Oct - Dec]],QuarterlyStatus[],2,FALSE)</f>
        <v>0</v>
      </c>
      <c r="X387" s="38" t="s">
        <v>29</v>
      </c>
      <c r="Y387" s="36">
        <f>VLOOKUP(GPACIPatientList[[#This Row],[Jan - Mar]],QuarterlyStatus[],2,FALSE)</f>
        <v>0</v>
      </c>
      <c r="Z387" s="37" t="s">
        <v>29</v>
      </c>
      <c r="AA387" s="39">
        <f>VLOOKUP(GPACIPatientList[[#This Row],[Apr - Jun]],QuarterlyStatus[],2,FALSE)</f>
        <v>0</v>
      </c>
    </row>
    <row r="388" spans="1:27" ht="24.95" customHeight="1">
      <c r="A388" s="26"/>
      <c r="B388" s="27"/>
      <c r="C388" s="28"/>
      <c r="D388" s="27"/>
      <c r="E388" s="26"/>
      <c r="F388" s="27"/>
      <c r="G388" s="26"/>
      <c r="H388" s="29" t="s">
        <v>43</v>
      </c>
      <c r="I388" s="30"/>
      <c r="J388" s="31" t="s">
        <v>43</v>
      </c>
      <c r="K388" s="31" t="s">
        <v>43</v>
      </c>
      <c r="L388" s="32"/>
      <c r="M388" s="33" t="str">
        <f>IF(ISBLANK(GPACIPatientList[[#This Row],[Assessment Start Period]]),"TBA",GPACIPatientList[[#This Row],[Assessment Start Period]]+364)</f>
        <v>TBA</v>
      </c>
      <c r="O388" s="34" t="s">
        <v>43</v>
      </c>
      <c r="P388" s="35" t="s">
        <v>43</v>
      </c>
      <c r="Q388" s="35" t="s">
        <v>43</v>
      </c>
      <c r="R388" s="35" t="s">
        <v>43</v>
      </c>
      <c r="S388" s="36">
        <f>SUM(VLOOKUP('Monitoring Sheet'!$O388,YesNo[],2,FALSE),VLOOKUP('Monitoring Sheet'!$P388,YesNo[],2,FALSE),VLOOKUP('Monitoring Sheet'!$Q388,YesNo[],2,FALSE),VLOOKUP('Monitoring Sheet'!$R388,YesNo[],2,FALSE))</f>
        <v>0</v>
      </c>
      <c r="T388" s="29" t="s">
        <v>29</v>
      </c>
      <c r="U388" s="36">
        <f>VLOOKUP(GPACIPatientList[[#This Row],[Jul-Sep]],QuarterlyStatus[],2,FALSE)</f>
        <v>0</v>
      </c>
      <c r="V388" s="37" t="s">
        <v>29</v>
      </c>
      <c r="W388" s="36">
        <f>VLOOKUP(GPACIPatientList[[#This Row],[Oct - Dec]],QuarterlyStatus[],2,FALSE)</f>
        <v>0</v>
      </c>
      <c r="X388" s="38" t="s">
        <v>29</v>
      </c>
      <c r="Y388" s="36">
        <f>VLOOKUP(GPACIPatientList[[#This Row],[Jan - Mar]],QuarterlyStatus[],2,FALSE)</f>
        <v>0</v>
      </c>
      <c r="Z388" s="37" t="s">
        <v>29</v>
      </c>
      <c r="AA388" s="39">
        <f>VLOOKUP(GPACIPatientList[[#This Row],[Apr - Jun]],QuarterlyStatus[],2,FALSE)</f>
        <v>0</v>
      </c>
    </row>
    <row r="389" spans="1:27" ht="24.95" customHeight="1">
      <c r="A389" s="26"/>
      <c r="B389" s="27"/>
      <c r="C389" s="28"/>
      <c r="D389" s="27"/>
      <c r="E389" s="26"/>
      <c r="F389" s="27"/>
      <c r="G389" s="26"/>
      <c r="H389" s="29" t="s">
        <v>43</v>
      </c>
      <c r="I389" s="30"/>
      <c r="J389" s="31" t="s">
        <v>43</v>
      </c>
      <c r="K389" s="31" t="s">
        <v>43</v>
      </c>
      <c r="L389" s="32"/>
      <c r="M389" s="33" t="str">
        <f>IF(ISBLANK(GPACIPatientList[[#This Row],[Assessment Start Period]]),"TBA",GPACIPatientList[[#This Row],[Assessment Start Period]]+364)</f>
        <v>TBA</v>
      </c>
      <c r="O389" s="34" t="s">
        <v>43</v>
      </c>
      <c r="P389" s="35" t="s">
        <v>43</v>
      </c>
      <c r="Q389" s="35" t="s">
        <v>43</v>
      </c>
      <c r="R389" s="35" t="s">
        <v>43</v>
      </c>
      <c r="S389" s="36">
        <f>SUM(VLOOKUP('Monitoring Sheet'!$O389,YesNo[],2,FALSE),VLOOKUP('Monitoring Sheet'!$P389,YesNo[],2,FALSE),VLOOKUP('Monitoring Sheet'!$Q389,YesNo[],2,FALSE),VLOOKUP('Monitoring Sheet'!$R389,YesNo[],2,FALSE))</f>
        <v>0</v>
      </c>
      <c r="T389" s="29" t="s">
        <v>29</v>
      </c>
      <c r="U389" s="36">
        <f>VLOOKUP(GPACIPatientList[[#This Row],[Jul-Sep]],QuarterlyStatus[],2,FALSE)</f>
        <v>0</v>
      </c>
      <c r="V389" s="37" t="s">
        <v>29</v>
      </c>
      <c r="W389" s="36">
        <f>VLOOKUP(GPACIPatientList[[#This Row],[Oct - Dec]],QuarterlyStatus[],2,FALSE)</f>
        <v>0</v>
      </c>
      <c r="X389" s="38" t="s">
        <v>29</v>
      </c>
      <c r="Y389" s="36">
        <f>VLOOKUP(GPACIPatientList[[#This Row],[Jan - Mar]],QuarterlyStatus[],2,FALSE)</f>
        <v>0</v>
      </c>
      <c r="Z389" s="37" t="s">
        <v>29</v>
      </c>
      <c r="AA389" s="39">
        <f>VLOOKUP(GPACIPatientList[[#This Row],[Apr - Jun]],QuarterlyStatus[],2,FALSE)</f>
        <v>0</v>
      </c>
    </row>
    <row r="390" spans="1:27" ht="24.95" customHeight="1">
      <c r="A390" s="26"/>
      <c r="B390" s="27"/>
      <c r="C390" s="28"/>
      <c r="D390" s="27"/>
      <c r="E390" s="26"/>
      <c r="F390" s="27"/>
      <c r="G390" s="26"/>
      <c r="H390" s="29" t="s">
        <v>43</v>
      </c>
      <c r="I390" s="30"/>
      <c r="J390" s="31" t="s">
        <v>43</v>
      </c>
      <c r="K390" s="31" t="s">
        <v>43</v>
      </c>
      <c r="L390" s="32"/>
      <c r="M390" s="33" t="str">
        <f>IF(ISBLANK(GPACIPatientList[[#This Row],[Assessment Start Period]]),"TBA",GPACIPatientList[[#This Row],[Assessment Start Period]]+364)</f>
        <v>TBA</v>
      </c>
      <c r="O390" s="34" t="s">
        <v>43</v>
      </c>
      <c r="P390" s="35" t="s">
        <v>43</v>
      </c>
      <c r="Q390" s="35" t="s">
        <v>43</v>
      </c>
      <c r="R390" s="35" t="s">
        <v>43</v>
      </c>
      <c r="S390" s="36">
        <f>SUM(VLOOKUP('Monitoring Sheet'!$O390,YesNo[],2,FALSE),VLOOKUP('Monitoring Sheet'!$P390,YesNo[],2,FALSE),VLOOKUP('Monitoring Sheet'!$Q390,YesNo[],2,FALSE),VLOOKUP('Monitoring Sheet'!$R390,YesNo[],2,FALSE))</f>
        <v>0</v>
      </c>
      <c r="T390" s="29" t="s">
        <v>29</v>
      </c>
      <c r="U390" s="36">
        <f>VLOOKUP(GPACIPatientList[[#This Row],[Jul-Sep]],QuarterlyStatus[],2,FALSE)</f>
        <v>0</v>
      </c>
      <c r="V390" s="37" t="s">
        <v>29</v>
      </c>
      <c r="W390" s="36">
        <f>VLOOKUP(GPACIPatientList[[#This Row],[Oct - Dec]],QuarterlyStatus[],2,FALSE)</f>
        <v>0</v>
      </c>
      <c r="X390" s="38" t="s">
        <v>29</v>
      </c>
      <c r="Y390" s="36">
        <f>VLOOKUP(GPACIPatientList[[#This Row],[Jan - Mar]],QuarterlyStatus[],2,FALSE)</f>
        <v>0</v>
      </c>
      <c r="Z390" s="37" t="s">
        <v>29</v>
      </c>
      <c r="AA390" s="39">
        <f>VLOOKUP(GPACIPatientList[[#This Row],[Apr - Jun]],QuarterlyStatus[],2,FALSE)</f>
        <v>0</v>
      </c>
    </row>
    <row r="391" spans="1:27" ht="24.95" customHeight="1">
      <c r="A391" s="26"/>
      <c r="B391" s="27"/>
      <c r="C391" s="28"/>
      <c r="D391" s="27"/>
      <c r="E391" s="26"/>
      <c r="F391" s="27"/>
      <c r="G391" s="26"/>
      <c r="H391" s="29" t="s">
        <v>43</v>
      </c>
      <c r="I391" s="30"/>
      <c r="J391" s="31" t="s">
        <v>43</v>
      </c>
      <c r="K391" s="31" t="s">
        <v>43</v>
      </c>
      <c r="L391" s="32"/>
      <c r="M391" s="33" t="str">
        <f>IF(ISBLANK(GPACIPatientList[[#This Row],[Assessment Start Period]]),"TBA",GPACIPatientList[[#This Row],[Assessment Start Period]]+364)</f>
        <v>TBA</v>
      </c>
      <c r="O391" s="34" t="s">
        <v>43</v>
      </c>
      <c r="P391" s="35" t="s">
        <v>43</v>
      </c>
      <c r="Q391" s="35" t="s">
        <v>43</v>
      </c>
      <c r="R391" s="35" t="s">
        <v>43</v>
      </c>
      <c r="S391" s="36">
        <f>SUM(VLOOKUP('Monitoring Sheet'!$O391,YesNo[],2,FALSE),VLOOKUP('Monitoring Sheet'!$P391,YesNo[],2,FALSE),VLOOKUP('Monitoring Sheet'!$Q391,YesNo[],2,FALSE),VLOOKUP('Monitoring Sheet'!$R391,YesNo[],2,FALSE))</f>
        <v>0</v>
      </c>
      <c r="T391" s="29" t="s">
        <v>29</v>
      </c>
      <c r="U391" s="36">
        <f>VLOOKUP(GPACIPatientList[[#This Row],[Jul-Sep]],QuarterlyStatus[],2,FALSE)</f>
        <v>0</v>
      </c>
      <c r="V391" s="37" t="s">
        <v>29</v>
      </c>
      <c r="W391" s="36">
        <f>VLOOKUP(GPACIPatientList[[#This Row],[Oct - Dec]],QuarterlyStatus[],2,FALSE)</f>
        <v>0</v>
      </c>
      <c r="X391" s="38" t="s">
        <v>29</v>
      </c>
      <c r="Y391" s="36">
        <f>VLOOKUP(GPACIPatientList[[#This Row],[Jan - Mar]],QuarterlyStatus[],2,FALSE)</f>
        <v>0</v>
      </c>
      <c r="Z391" s="37" t="s">
        <v>29</v>
      </c>
      <c r="AA391" s="39">
        <f>VLOOKUP(GPACIPatientList[[#This Row],[Apr - Jun]],QuarterlyStatus[],2,FALSE)</f>
        <v>0</v>
      </c>
    </row>
    <row r="392" spans="1:27" ht="24.95" customHeight="1">
      <c r="A392" s="26"/>
      <c r="B392" s="27"/>
      <c r="C392" s="28"/>
      <c r="D392" s="27"/>
      <c r="E392" s="26"/>
      <c r="F392" s="27"/>
      <c r="G392" s="26"/>
      <c r="H392" s="29" t="s">
        <v>43</v>
      </c>
      <c r="I392" s="30"/>
      <c r="J392" s="31" t="s">
        <v>43</v>
      </c>
      <c r="K392" s="31" t="s">
        <v>43</v>
      </c>
      <c r="L392" s="32"/>
      <c r="M392" s="33" t="str">
        <f>IF(ISBLANK(GPACIPatientList[[#This Row],[Assessment Start Period]]),"TBA",GPACIPatientList[[#This Row],[Assessment Start Period]]+364)</f>
        <v>TBA</v>
      </c>
      <c r="O392" s="34" t="s">
        <v>43</v>
      </c>
      <c r="P392" s="35" t="s">
        <v>43</v>
      </c>
      <c r="Q392" s="35" t="s">
        <v>43</v>
      </c>
      <c r="R392" s="35" t="s">
        <v>43</v>
      </c>
      <c r="S392" s="36">
        <f>SUM(VLOOKUP('Monitoring Sheet'!$O392,YesNo[],2,FALSE),VLOOKUP('Monitoring Sheet'!$P392,YesNo[],2,FALSE),VLOOKUP('Monitoring Sheet'!$Q392,YesNo[],2,FALSE),VLOOKUP('Monitoring Sheet'!$R392,YesNo[],2,FALSE))</f>
        <v>0</v>
      </c>
      <c r="T392" s="29" t="s">
        <v>29</v>
      </c>
      <c r="U392" s="36">
        <f>VLOOKUP(GPACIPatientList[[#This Row],[Jul-Sep]],QuarterlyStatus[],2,FALSE)</f>
        <v>0</v>
      </c>
      <c r="V392" s="37" t="s">
        <v>29</v>
      </c>
      <c r="W392" s="36">
        <f>VLOOKUP(GPACIPatientList[[#This Row],[Oct - Dec]],QuarterlyStatus[],2,FALSE)</f>
        <v>0</v>
      </c>
      <c r="X392" s="38" t="s">
        <v>29</v>
      </c>
      <c r="Y392" s="36">
        <f>VLOOKUP(GPACIPatientList[[#This Row],[Jan - Mar]],QuarterlyStatus[],2,FALSE)</f>
        <v>0</v>
      </c>
      <c r="Z392" s="37" t="s">
        <v>29</v>
      </c>
      <c r="AA392" s="39">
        <f>VLOOKUP(GPACIPatientList[[#This Row],[Apr - Jun]],QuarterlyStatus[],2,FALSE)</f>
        <v>0</v>
      </c>
    </row>
    <row r="393" spans="1:27" ht="24.95" customHeight="1">
      <c r="A393" s="26"/>
      <c r="B393" s="27"/>
      <c r="C393" s="28"/>
      <c r="D393" s="27"/>
      <c r="E393" s="26"/>
      <c r="F393" s="27"/>
      <c r="G393" s="26"/>
      <c r="H393" s="29" t="s">
        <v>43</v>
      </c>
      <c r="I393" s="30"/>
      <c r="J393" s="31" t="s">
        <v>43</v>
      </c>
      <c r="K393" s="31" t="s">
        <v>43</v>
      </c>
      <c r="L393" s="32"/>
      <c r="M393" s="33" t="str">
        <f>IF(ISBLANK(GPACIPatientList[[#This Row],[Assessment Start Period]]),"TBA",GPACIPatientList[[#This Row],[Assessment Start Period]]+364)</f>
        <v>TBA</v>
      </c>
      <c r="O393" s="34" t="s">
        <v>43</v>
      </c>
      <c r="P393" s="35" t="s">
        <v>43</v>
      </c>
      <c r="Q393" s="35" t="s">
        <v>43</v>
      </c>
      <c r="R393" s="35" t="s">
        <v>43</v>
      </c>
      <c r="S393" s="36">
        <f>SUM(VLOOKUP('Monitoring Sheet'!$O393,YesNo[],2,FALSE),VLOOKUP('Monitoring Sheet'!$P393,YesNo[],2,FALSE),VLOOKUP('Monitoring Sheet'!$Q393,YesNo[],2,FALSE),VLOOKUP('Monitoring Sheet'!$R393,YesNo[],2,FALSE))</f>
        <v>0</v>
      </c>
      <c r="T393" s="29" t="s">
        <v>29</v>
      </c>
      <c r="U393" s="36">
        <f>VLOOKUP(GPACIPatientList[[#This Row],[Jul-Sep]],QuarterlyStatus[],2,FALSE)</f>
        <v>0</v>
      </c>
      <c r="V393" s="37" t="s">
        <v>29</v>
      </c>
      <c r="W393" s="36">
        <f>VLOOKUP(GPACIPatientList[[#This Row],[Oct - Dec]],QuarterlyStatus[],2,FALSE)</f>
        <v>0</v>
      </c>
      <c r="X393" s="38" t="s">
        <v>29</v>
      </c>
      <c r="Y393" s="36">
        <f>VLOOKUP(GPACIPatientList[[#This Row],[Jan - Mar]],QuarterlyStatus[],2,FALSE)</f>
        <v>0</v>
      </c>
      <c r="Z393" s="37" t="s">
        <v>29</v>
      </c>
      <c r="AA393" s="39">
        <f>VLOOKUP(GPACIPatientList[[#This Row],[Apr - Jun]],QuarterlyStatus[],2,FALSE)</f>
        <v>0</v>
      </c>
    </row>
    <row r="394" spans="1:27" ht="24.95" customHeight="1">
      <c r="A394" s="26"/>
      <c r="B394" s="27"/>
      <c r="C394" s="28"/>
      <c r="D394" s="27"/>
      <c r="E394" s="26"/>
      <c r="F394" s="27"/>
      <c r="G394" s="26"/>
      <c r="H394" s="29" t="s">
        <v>43</v>
      </c>
      <c r="I394" s="30"/>
      <c r="J394" s="31" t="s">
        <v>43</v>
      </c>
      <c r="K394" s="31" t="s">
        <v>43</v>
      </c>
      <c r="L394" s="32"/>
      <c r="M394" s="33" t="str">
        <f>IF(ISBLANK(GPACIPatientList[[#This Row],[Assessment Start Period]]),"TBA",GPACIPatientList[[#This Row],[Assessment Start Period]]+364)</f>
        <v>TBA</v>
      </c>
      <c r="O394" s="34" t="s">
        <v>43</v>
      </c>
      <c r="P394" s="35" t="s">
        <v>43</v>
      </c>
      <c r="Q394" s="35" t="s">
        <v>43</v>
      </c>
      <c r="R394" s="35" t="s">
        <v>43</v>
      </c>
      <c r="S394" s="36">
        <f>SUM(VLOOKUP('Monitoring Sheet'!$O394,YesNo[],2,FALSE),VLOOKUP('Monitoring Sheet'!$P394,YesNo[],2,FALSE),VLOOKUP('Monitoring Sheet'!$Q394,YesNo[],2,FALSE),VLOOKUP('Monitoring Sheet'!$R394,YesNo[],2,FALSE))</f>
        <v>0</v>
      </c>
      <c r="T394" s="29" t="s">
        <v>29</v>
      </c>
      <c r="U394" s="36">
        <f>VLOOKUP(GPACIPatientList[[#This Row],[Jul-Sep]],QuarterlyStatus[],2,FALSE)</f>
        <v>0</v>
      </c>
      <c r="V394" s="37" t="s">
        <v>29</v>
      </c>
      <c r="W394" s="36">
        <f>VLOOKUP(GPACIPatientList[[#This Row],[Oct - Dec]],QuarterlyStatus[],2,FALSE)</f>
        <v>0</v>
      </c>
      <c r="X394" s="38" t="s">
        <v>29</v>
      </c>
      <c r="Y394" s="36">
        <f>VLOOKUP(GPACIPatientList[[#This Row],[Jan - Mar]],QuarterlyStatus[],2,FALSE)</f>
        <v>0</v>
      </c>
      <c r="Z394" s="37" t="s">
        <v>29</v>
      </c>
      <c r="AA394" s="39">
        <f>VLOOKUP(GPACIPatientList[[#This Row],[Apr - Jun]],QuarterlyStatus[],2,FALSE)</f>
        <v>0</v>
      </c>
    </row>
    <row r="395" spans="1:27" ht="24.95" customHeight="1">
      <c r="A395" s="26"/>
      <c r="B395" s="27"/>
      <c r="C395" s="28"/>
      <c r="D395" s="27"/>
      <c r="E395" s="26"/>
      <c r="F395" s="27"/>
      <c r="G395" s="26"/>
      <c r="H395" s="29" t="s">
        <v>43</v>
      </c>
      <c r="I395" s="30"/>
      <c r="J395" s="31" t="s">
        <v>43</v>
      </c>
      <c r="K395" s="31" t="s">
        <v>43</v>
      </c>
      <c r="L395" s="32"/>
      <c r="M395" s="33" t="str">
        <f>IF(ISBLANK(GPACIPatientList[[#This Row],[Assessment Start Period]]),"TBA",GPACIPatientList[[#This Row],[Assessment Start Period]]+364)</f>
        <v>TBA</v>
      </c>
      <c r="O395" s="34" t="s">
        <v>43</v>
      </c>
      <c r="P395" s="35" t="s">
        <v>43</v>
      </c>
      <c r="Q395" s="35" t="s">
        <v>43</v>
      </c>
      <c r="R395" s="35" t="s">
        <v>43</v>
      </c>
      <c r="S395" s="36">
        <f>SUM(VLOOKUP('Monitoring Sheet'!$O395,YesNo[],2,FALSE),VLOOKUP('Monitoring Sheet'!$P395,YesNo[],2,FALSE),VLOOKUP('Monitoring Sheet'!$Q395,YesNo[],2,FALSE),VLOOKUP('Monitoring Sheet'!$R395,YesNo[],2,FALSE))</f>
        <v>0</v>
      </c>
      <c r="T395" s="29" t="s">
        <v>29</v>
      </c>
      <c r="U395" s="36">
        <f>VLOOKUP(GPACIPatientList[[#This Row],[Jul-Sep]],QuarterlyStatus[],2,FALSE)</f>
        <v>0</v>
      </c>
      <c r="V395" s="37" t="s">
        <v>29</v>
      </c>
      <c r="W395" s="36">
        <f>VLOOKUP(GPACIPatientList[[#This Row],[Oct - Dec]],QuarterlyStatus[],2,FALSE)</f>
        <v>0</v>
      </c>
      <c r="X395" s="38" t="s">
        <v>29</v>
      </c>
      <c r="Y395" s="36">
        <f>VLOOKUP(GPACIPatientList[[#This Row],[Jan - Mar]],QuarterlyStatus[],2,FALSE)</f>
        <v>0</v>
      </c>
      <c r="Z395" s="37" t="s">
        <v>29</v>
      </c>
      <c r="AA395" s="39">
        <f>VLOOKUP(GPACIPatientList[[#This Row],[Apr - Jun]],QuarterlyStatus[],2,FALSE)</f>
        <v>0</v>
      </c>
    </row>
    <row r="396" spans="1:27" ht="24.95" customHeight="1">
      <c r="A396" s="26"/>
      <c r="B396" s="27"/>
      <c r="C396" s="28"/>
      <c r="D396" s="27"/>
      <c r="E396" s="26"/>
      <c r="F396" s="27"/>
      <c r="G396" s="26"/>
      <c r="H396" s="29" t="s">
        <v>43</v>
      </c>
      <c r="I396" s="30"/>
      <c r="J396" s="31" t="s">
        <v>43</v>
      </c>
      <c r="K396" s="31" t="s">
        <v>43</v>
      </c>
      <c r="L396" s="32"/>
      <c r="M396" s="33" t="str">
        <f>IF(ISBLANK(GPACIPatientList[[#This Row],[Assessment Start Period]]),"TBA",GPACIPatientList[[#This Row],[Assessment Start Period]]+364)</f>
        <v>TBA</v>
      </c>
      <c r="O396" s="34" t="s">
        <v>43</v>
      </c>
      <c r="P396" s="35" t="s">
        <v>43</v>
      </c>
      <c r="Q396" s="35" t="s">
        <v>43</v>
      </c>
      <c r="R396" s="35" t="s">
        <v>43</v>
      </c>
      <c r="S396" s="36">
        <f>SUM(VLOOKUP('Monitoring Sheet'!$O396,YesNo[],2,FALSE),VLOOKUP('Monitoring Sheet'!$P396,YesNo[],2,FALSE),VLOOKUP('Monitoring Sheet'!$Q396,YesNo[],2,FALSE),VLOOKUP('Monitoring Sheet'!$R396,YesNo[],2,FALSE))</f>
        <v>0</v>
      </c>
      <c r="T396" s="29" t="s">
        <v>29</v>
      </c>
      <c r="U396" s="36">
        <f>VLOOKUP(GPACIPatientList[[#This Row],[Jul-Sep]],QuarterlyStatus[],2,FALSE)</f>
        <v>0</v>
      </c>
      <c r="V396" s="37" t="s">
        <v>29</v>
      </c>
      <c r="W396" s="36">
        <f>VLOOKUP(GPACIPatientList[[#This Row],[Oct - Dec]],QuarterlyStatus[],2,FALSE)</f>
        <v>0</v>
      </c>
      <c r="X396" s="38" t="s">
        <v>29</v>
      </c>
      <c r="Y396" s="36">
        <f>VLOOKUP(GPACIPatientList[[#This Row],[Jan - Mar]],QuarterlyStatus[],2,FALSE)</f>
        <v>0</v>
      </c>
      <c r="Z396" s="37" t="s">
        <v>29</v>
      </c>
      <c r="AA396" s="39">
        <f>VLOOKUP(GPACIPatientList[[#This Row],[Apr - Jun]],QuarterlyStatus[],2,FALSE)</f>
        <v>0</v>
      </c>
    </row>
    <row r="397" spans="1:27" ht="24.95" customHeight="1">
      <c r="A397" s="26"/>
      <c r="B397" s="27"/>
      <c r="C397" s="28"/>
      <c r="D397" s="27"/>
      <c r="E397" s="26"/>
      <c r="F397" s="27"/>
      <c r="G397" s="26"/>
      <c r="H397" s="29" t="s">
        <v>43</v>
      </c>
      <c r="I397" s="30"/>
      <c r="J397" s="31" t="s">
        <v>43</v>
      </c>
      <c r="K397" s="31" t="s">
        <v>43</v>
      </c>
      <c r="L397" s="32"/>
      <c r="M397" s="33" t="str">
        <f>IF(ISBLANK(GPACIPatientList[[#This Row],[Assessment Start Period]]),"TBA",GPACIPatientList[[#This Row],[Assessment Start Period]]+364)</f>
        <v>TBA</v>
      </c>
      <c r="O397" s="34" t="s">
        <v>43</v>
      </c>
      <c r="P397" s="35" t="s">
        <v>43</v>
      </c>
      <c r="Q397" s="35" t="s">
        <v>43</v>
      </c>
      <c r="R397" s="35" t="s">
        <v>43</v>
      </c>
      <c r="S397" s="36">
        <f>SUM(VLOOKUP('Monitoring Sheet'!$O397,YesNo[],2,FALSE),VLOOKUP('Monitoring Sheet'!$P397,YesNo[],2,FALSE),VLOOKUP('Monitoring Sheet'!$Q397,YesNo[],2,FALSE),VLOOKUP('Monitoring Sheet'!$R397,YesNo[],2,FALSE))</f>
        <v>0</v>
      </c>
      <c r="T397" s="29" t="s">
        <v>29</v>
      </c>
      <c r="U397" s="36">
        <f>VLOOKUP(GPACIPatientList[[#This Row],[Jul-Sep]],QuarterlyStatus[],2,FALSE)</f>
        <v>0</v>
      </c>
      <c r="V397" s="37" t="s">
        <v>29</v>
      </c>
      <c r="W397" s="36">
        <f>VLOOKUP(GPACIPatientList[[#This Row],[Oct - Dec]],QuarterlyStatus[],2,FALSE)</f>
        <v>0</v>
      </c>
      <c r="X397" s="38" t="s">
        <v>29</v>
      </c>
      <c r="Y397" s="36">
        <f>VLOOKUP(GPACIPatientList[[#This Row],[Jan - Mar]],QuarterlyStatus[],2,FALSE)</f>
        <v>0</v>
      </c>
      <c r="Z397" s="37" t="s">
        <v>29</v>
      </c>
      <c r="AA397" s="39">
        <f>VLOOKUP(GPACIPatientList[[#This Row],[Apr - Jun]],QuarterlyStatus[],2,FALSE)</f>
        <v>0</v>
      </c>
    </row>
    <row r="398" spans="1:27" ht="24.95" customHeight="1">
      <c r="A398" s="26"/>
      <c r="B398" s="27"/>
      <c r="C398" s="28"/>
      <c r="D398" s="27"/>
      <c r="E398" s="26"/>
      <c r="F398" s="27"/>
      <c r="G398" s="26"/>
      <c r="H398" s="29" t="s">
        <v>43</v>
      </c>
      <c r="I398" s="30"/>
      <c r="J398" s="31" t="s">
        <v>43</v>
      </c>
      <c r="K398" s="31" t="s">
        <v>43</v>
      </c>
      <c r="L398" s="32"/>
      <c r="M398" s="33" t="str">
        <f>IF(ISBLANK(GPACIPatientList[[#This Row],[Assessment Start Period]]),"TBA",GPACIPatientList[[#This Row],[Assessment Start Period]]+364)</f>
        <v>TBA</v>
      </c>
      <c r="O398" s="34" t="s">
        <v>43</v>
      </c>
      <c r="P398" s="35" t="s">
        <v>43</v>
      </c>
      <c r="Q398" s="35" t="s">
        <v>43</v>
      </c>
      <c r="R398" s="35" t="s">
        <v>43</v>
      </c>
      <c r="S398" s="36">
        <f>SUM(VLOOKUP('Monitoring Sheet'!$O398,YesNo[],2,FALSE),VLOOKUP('Monitoring Sheet'!$P398,YesNo[],2,FALSE),VLOOKUP('Monitoring Sheet'!$Q398,YesNo[],2,FALSE),VLOOKUP('Monitoring Sheet'!$R398,YesNo[],2,FALSE))</f>
        <v>0</v>
      </c>
      <c r="T398" s="29" t="s">
        <v>29</v>
      </c>
      <c r="U398" s="36">
        <f>VLOOKUP(GPACIPatientList[[#This Row],[Jul-Sep]],QuarterlyStatus[],2,FALSE)</f>
        <v>0</v>
      </c>
      <c r="V398" s="37" t="s">
        <v>29</v>
      </c>
      <c r="W398" s="36">
        <f>VLOOKUP(GPACIPatientList[[#This Row],[Oct - Dec]],QuarterlyStatus[],2,FALSE)</f>
        <v>0</v>
      </c>
      <c r="X398" s="38" t="s">
        <v>29</v>
      </c>
      <c r="Y398" s="36">
        <f>VLOOKUP(GPACIPatientList[[#This Row],[Jan - Mar]],QuarterlyStatus[],2,FALSE)</f>
        <v>0</v>
      </c>
      <c r="Z398" s="37" t="s">
        <v>29</v>
      </c>
      <c r="AA398" s="39">
        <f>VLOOKUP(GPACIPatientList[[#This Row],[Apr - Jun]],QuarterlyStatus[],2,FALSE)</f>
        <v>0</v>
      </c>
    </row>
    <row r="399" spans="1:27" ht="24.95" customHeight="1">
      <c r="A399" s="26"/>
      <c r="B399" s="27"/>
      <c r="C399" s="28"/>
      <c r="D399" s="27"/>
      <c r="E399" s="26"/>
      <c r="F399" s="27"/>
      <c r="G399" s="26"/>
      <c r="H399" s="29" t="s">
        <v>43</v>
      </c>
      <c r="I399" s="30"/>
      <c r="J399" s="31" t="s">
        <v>43</v>
      </c>
      <c r="K399" s="31" t="s">
        <v>43</v>
      </c>
      <c r="L399" s="32"/>
      <c r="M399" s="33" t="str">
        <f>IF(ISBLANK(GPACIPatientList[[#This Row],[Assessment Start Period]]),"TBA",GPACIPatientList[[#This Row],[Assessment Start Period]]+364)</f>
        <v>TBA</v>
      </c>
      <c r="O399" s="34" t="s">
        <v>43</v>
      </c>
      <c r="P399" s="35" t="s">
        <v>43</v>
      </c>
      <c r="Q399" s="35" t="s">
        <v>43</v>
      </c>
      <c r="R399" s="35" t="s">
        <v>43</v>
      </c>
      <c r="S399" s="36">
        <f>SUM(VLOOKUP('Monitoring Sheet'!$O399,YesNo[],2,FALSE),VLOOKUP('Monitoring Sheet'!$P399,YesNo[],2,FALSE),VLOOKUP('Monitoring Sheet'!$Q399,YesNo[],2,FALSE),VLOOKUP('Monitoring Sheet'!$R399,YesNo[],2,FALSE))</f>
        <v>0</v>
      </c>
      <c r="T399" s="29" t="s">
        <v>29</v>
      </c>
      <c r="U399" s="36">
        <f>VLOOKUP(GPACIPatientList[[#This Row],[Jul-Sep]],QuarterlyStatus[],2,FALSE)</f>
        <v>0</v>
      </c>
      <c r="V399" s="37" t="s">
        <v>29</v>
      </c>
      <c r="W399" s="36">
        <f>VLOOKUP(GPACIPatientList[[#This Row],[Oct - Dec]],QuarterlyStatus[],2,FALSE)</f>
        <v>0</v>
      </c>
      <c r="X399" s="38" t="s">
        <v>29</v>
      </c>
      <c r="Y399" s="36">
        <f>VLOOKUP(GPACIPatientList[[#This Row],[Jan - Mar]],QuarterlyStatus[],2,FALSE)</f>
        <v>0</v>
      </c>
      <c r="Z399" s="37" t="s">
        <v>29</v>
      </c>
      <c r="AA399" s="39">
        <f>VLOOKUP(GPACIPatientList[[#This Row],[Apr - Jun]],QuarterlyStatus[],2,FALSE)</f>
        <v>0</v>
      </c>
    </row>
    <row r="400" spans="1:27" ht="24.95" customHeight="1">
      <c r="A400" s="26"/>
      <c r="B400" s="27"/>
      <c r="C400" s="28"/>
      <c r="D400" s="27"/>
      <c r="E400" s="26"/>
      <c r="F400" s="27"/>
      <c r="G400" s="26"/>
      <c r="H400" s="29" t="s">
        <v>43</v>
      </c>
      <c r="I400" s="30"/>
      <c r="J400" s="31" t="s">
        <v>43</v>
      </c>
      <c r="K400" s="31" t="s">
        <v>43</v>
      </c>
      <c r="L400" s="32"/>
      <c r="M400" s="33" t="str">
        <f>IF(ISBLANK(GPACIPatientList[[#This Row],[Assessment Start Period]]),"TBA",GPACIPatientList[[#This Row],[Assessment Start Period]]+364)</f>
        <v>TBA</v>
      </c>
      <c r="O400" s="34" t="s">
        <v>43</v>
      </c>
      <c r="P400" s="35" t="s">
        <v>43</v>
      </c>
      <c r="Q400" s="35" t="s">
        <v>43</v>
      </c>
      <c r="R400" s="35" t="s">
        <v>43</v>
      </c>
      <c r="S400" s="36">
        <f>SUM(VLOOKUP('Monitoring Sheet'!$O400,YesNo[],2,FALSE),VLOOKUP('Monitoring Sheet'!$P400,YesNo[],2,FALSE),VLOOKUP('Monitoring Sheet'!$Q400,YesNo[],2,FALSE),VLOOKUP('Monitoring Sheet'!$R400,YesNo[],2,FALSE))</f>
        <v>0</v>
      </c>
      <c r="T400" s="29" t="s">
        <v>29</v>
      </c>
      <c r="U400" s="36">
        <f>VLOOKUP(GPACIPatientList[[#This Row],[Jul-Sep]],QuarterlyStatus[],2,FALSE)</f>
        <v>0</v>
      </c>
      <c r="V400" s="37" t="s">
        <v>29</v>
      </c>
      <c r="W400" s="36">
        <f>VLOOKUP(GPACIPatientList[[#This Row],[Oct - Dec]],QuarterlyStatus[],2,FALSE)</f>
        <v>0</v>
      </c>
      <c r="X400" s="38" t="s">
        <v>29</v>
      </c>
      <c r="Y400" s="36">
        <f>VLOOKUP(GPACIPatientList[[#This Row],[Jan - Mar]],QuarterlyStatus[],2,FALSE)</f>
        <v>0</v>
      </c>
      <c r="Z400" s="37" t="s">
        <v>29</v>
      </c>
      <c r="AA400" s="39">
        <f>VLOOKUP(GPACIPatientList[[#This Row],[Apr - Jun]],QuarterlyStatus[],2,FALSE)</f>
        <v>0</v>
      </c>
    </row>
    <row r="401" spans="1:27" ht="24.95" customHeight="1">
      <c r="A401" s="26"/>
      <c r="B401" s="27"/>
      <c r="C401" s="28"/>
      <c r="D401" s="27"/>
      <c r="E401" s="26"/>
      <c r="F401" s="27"/>
      <c r="G401" s="26"/>
      <c r="H401" s="29" t="s">
        <v>43</v>
      </c>
      <c r="I401" s="30"/>
      <c r="J401" s="31" t="s">
        <v>43</v>
      </c>
      <c r="K401" s="31" t="s">
        <v>43</v>
      </c>
      <c r="L401" s="32"/>
      <c r="M401" s="33" t="str">
        <f>IF(ISBLANK(GPACIPatientList[[#This Row],[Assessment Start Period]]),"TBA",GPACIPatientList[[#This Row],[Assessment Start Period]]+364)</f>
        <v>TBA</v>
      </c>
      <c r="O401" s="34" t="s">
        <v>43</v>
      </c>
      <c r="P401" s="35" t="s">
        <v>43</v>
      </c>
      <c r="Q401" s="35" t="s">
        <v>43</v>
      </c>
      <c r="R401" s="35" t="s">
        <v>43</v>
      </c>
      <c r="S401" s="36">
        <f>SUM(VLOOKUP('Monitoring Sheet'!$O401,YesNo[],2,FALSE),VLOOKUP('Monitoring Sheet'!$P401,YesNo[],2,FALSE),VLOOKUP('Monitoring Sheet'!$Q401,YesNo[],2,FALSE),VLOOKUP('Monitoring Sheet'!$R401,YesNo[],2,FALSE))</f>
        <v>0</v>
      </c>
      <c r="T401" s="29" t="s">
        <v>29</v>
      </c>
      <c r="U401" s="36">
        <f>VLOOKUP(GPACIPatientList[[#This Row],[Jul-Sep]],QuarterlyStatus[],2,FALSE)</f>
        <v>0</v>
      </c>
      <c r="V401" s="37" t="s">
        <v>29</v>
      </c>
      <c r="W401" s="36">
        <f>VLOOKUP(GPACIPatientList[[#This Row],[Oct - Dec]],QuarterlyStatus[],2,FALSE)</f>
        <v>0</v>
      </c>
      <c r="X401" s="38" t="s">
        <v>29</v>
      </c>
      <c r="Y401" s="36">
        <f>VLOOKUP(GPACIPatientList[[#This Row],[Jan - Mar]],QuarterlyStatus[],2,FALSE)</f>
        <v>0</v>
      </c>
      <c r="Z401" s="37" t="s">
        <v>29</v>
      </c>
      <c r="AA401" s="39">
        <f>VLOOKUP(GPACIPatientList[[#This Row],[Apr - Jun]],QuarterlyStatus[],2,FALSE)</f>
        <v>0</v>
      </c>
    </row>
    <row r="402" spans="1:27" ht="24.95" customHeight="1">
      <c r="A402" s="26"/>
      <c r="B402" s="27"/>
      <c r="C402" s="28"/>
      <c r="D402" s="27"/>
      <c r="E402" s="26"/>
      <c r="F402" s="27"/>
      <c r="G402" s="26"/>
      <c r="H402" s="29" t="s">
        <v>43</v>
      </c>
      <c r="I402" s="30"/>
      <c r="J402" s="31" t="s">
        <v>43</v>
      </c>
      <c r="K402" s="31" t="s">
        <v>43</v>
      </c>
      <c r="L402" s="32"/>
      <c r="M402" s="33" t="str">
        <f>IF(ISBLANK(GPACIPatientList[[#This Row],[Assessment Start Period]]),"TBA",GPACIPatientList[[#This Row],[Assessment Start Period]]+364)</f>
        <v>TBA</v>
      </c>
      <c r="O402" s="34" t="s">
        <v>43</v>
      </c>
      <c r="P402" s="35" t="s">
        <v>43</v>
      </c>
      <c r="Q402" s="35" t="s">
        <v>43</v>
      </c>
      <c r="R402" s="35" t="s">
        <v>43</v>
      </c>
      <c r="S402" s="36">
        <f>SUM(VLOOKUP('Monitoring Sheet'!$O402,YesNo[],2,FALSE),VLOOKUP('Monitoring Sheet'!$P402,YesNo[],2,FALSE),VLOOKUP('Monitoring Sheet'!$Q402,YesNo[],2,FALSE),VLOOKUP('Monitoring Sheet'!$R402,YesNo[],2,FALSE))</f>
        <v>0</v>
      </c>
      <c r="T402" s="29" t="s">
        <v>29</v>
      </c>
      <c r="U402" s="36">
        <f>VLOOKUP(GPACIPatientList[[#This Row],[Jul-Sep]],QuarterlyStatus[],2,FALSE)</f>
        <v>0</v>
      </c>
      <c r="V402" s="37" t="s">
        <v>29</v>
      </c>
      <c r="W402" s="36">
        <f>VLOOKUP(GPACIPatientList[[#This Row],[Oct - Dec]],QuarterlyStatus[],2,FALSE)</f>
        <v>0</v>
      </c>
      <c r="X402" s="38" t="s">
        <v>29</v>
      </c>
      <c r="Y402" s="36">
        <f>VLOOKUP(GPACIPatientList[[#This Row],[Jan - Mar]],QuarterlyStatus[],2,FALSE)</f>
        <v>0</v>
      </c>
      <c r="Z402" s="37" t="s">
        <v>29</v>
      </c>
      <c r="AA402" s="39">
        <f>VLOOKUP(GPACIPatientList[[#This Row],[Apr - Jun]],QuarterlyStatus[],2,FALSE)</f>
        <v>0</v>
      </c>
    </row>
    <row r="403" spans="1:27" ht="24.95" customHeight="1">
      <c r="A403" s="26"/>
      <c r="B403" s="27"/>
      <c r="C403" s="28"/>
      <c r="D403" s="27"/>
      <c r="E403" s="26"/>
      <c r="F403" s="27"/>
      <c r="G403" s="26"/>
      <c r="H403" s="29" t="s">
        <v>43</v>
      </c>
      <c r="I403" s="30"/>
      <c r="J403" s="31" t="s">
        <v>43</v>
      </c>
      <c r="K403" s="31" t="s">
        <v>43</v>
      </c>
      <c r="L403" s="32"/>
      <c r="M403" s="33" t="str">
        <f>IF(ISBLANK(GPACIPatientList[[#This Row],[Assessment Start Period]]),"TBA",GPACIPatientList[[#This Row],[Assessment Start Period]]+364)</f>
        <v>TBA</v>
      </c>
      <c r="O403" s="34" t="s">
        <v>43</v>
      </c>
      <c r="P403" s="35" t="s">
        <v>43</v>
      </c>
      <c r="Q403" s="35" t="s">
        <v>43</v>
      </c>
      <c r="R403" s="35" t="s">
        <v>43</v>
      </c>
      <c r="S403" s="36">
        <f>SUM(VLOOKUP('Monitoring Sheet'!$O403,YesNo[],2,FALSE),VLOOKUP('Monitoring Sheet'!$P403,YesNo[],2,FALSE),VLOOKUP('Monitoring Sheet'!$Q403,YesNo[],2,FALSE),VLOOKUP('Monitoring Sheet'!$R403,YesNo[],2,FALSE))</f>
        <v>0</v>
      </c>
      <c r="T403" s="29" t="s">
        <v>29</v>
      </c>
      <c r="U403" s="36">
        <f>VLOOKUP(GPACIPatientList[[#This Row],[Jul-Sep]],QuarterlyStatus[],2,FALSE)</f>
        <v>0</v>
      </c>
      <c r="V403" s="37" t="s">
        <v>29</v>
      </c>
      <c r="W403" s="36">
        <f>VLOOKUP(GPACIPatientList[[#This Row],[Oct - Dec]],QuarterlyStatus[],2,FALSE)</f>
        <v>0</v>
      </c>
      <c r="X403" s="38" t="s">
        <v>29</v>
      </c>
      <c r="Y403" s="36">
        <f>VLOOKUP(GPACIPatientList[[#This Row],[Jan - Mar]],QuarterlyStatus[],2,FALSE)</f>
        <v>0</v>
      </c>
      <c r="Z403" s="37" t="s">
        <v>29</v>
      </c>
      <c r="AA403" s="39">
        <f>VLOOKUP(GPACIPatientList[[#This Row],[Apr - Jun]],QuarterlyStatus[],2,FALSE)</f>
        <v>0</v>
      </c>
    </row>
    <row r="404" spans="1:27" ht="24.95" customHeight="1">
      <c r="A404" s="26"/>
      <c r="B404" s="27"/>
      <c r="C404" s="28"/>
      <c r="D404" s="27"/>
      <c r="E404" s="26"/>
      <c r="F404" s="27"/>
      <c r="G404" s="26"/>
      <c r="H404" s="29" t="s">
        <v>43</v>
      </c>
      <c r="I404" s="30"/>
      <c r="J404" s="31" t="s">
        <v>43</v>
      </c>
      <c r="K404" s="31" t="s">
        <v>43</v>
      </c>
      <c r="L404" s="32"/>
      <c r="M404" s="33" t="str">
        <f>IF(ISBLANK(GPACIPatientList[[#This Row],[Assessment Start Period]]),"TBA",GPACIPatientList[[#This Row],[Assessment Start Period]]+364)</f>
        <v>TBA</v>
      </c>
      <c r="O404" s="34" t="s">
        <v>43</v>
      </c>
      <c r="P404" s="35" t="s">
        <v>43</v>
      </c>
      <c r="Q404" s="35" t="s">
        <v>43</v>
      </c>
      <c r="R404" s="35" t="s">
        <v>43</v>
      </c>
      <c r="S404" s="36">
        <f>SUM(VLOOKUP('Monitoring Sheet'!$O404,YesNo[],2,FALSE),VLOOKUP('Monitoring Sheet'!$P404,YesNo[],2,FALSE),VLOOKUP('Monitoring Sheet'!$Q404,YesNo[],2,FALSE),VLOOKUP('Monitoring Sheet'!$R404,YesNo[],2,FALSE))</f>
        <v>0</v>
      </c>
      <c r="T404" s="29" t="s">
        <v>29</v>
      </c>
      <c r="U404" s="36">
        <f>VLOOKUP(GPACIPatientList[[#This Row],[Jul-Sep]],QuarterlyStatus[],2,FALSE)</f>
        <v>0</v>
      </c>
      <c r="V404" s="37" t="s">
        <v>29</v>
      </c>
      <c r="W404" s="36">
        <f>VLOOKUP(GPACIPatientList[[#This Row],[Oct - Dec]],QuarterlyStatus[],2,FALSE)</f>
        <v>0</v>
      </c>
      <c r="X404" s="38" t="s">
        <v>29</v>
      </c>
      <c r="Y404" s="36">
        <f>VLOOKUP(GPACIPatientList[[#This Row],[Jan - Mar]],QuarterlyStatus[],2,FALSE)</f>
        <v>0</v>
      </c>
      <c r="Z404" s="37" t="s">
        <v>29</v>
      </c>
      <c r="AA404" s="39">
        <f>VLOOKUP(GPACIPatientList[[#This Row],[Apr - Jun]],QuarterlyStatus[],2,FALSE)</f>
        <v>0</v>
      </c>
    </row>
    <row r="405" spans="1:27" ht="24.95" customHeight="1">
      <c r="A405" s="26"/>
      <c r="B405" s="27"/>
      <c r="C405" s="28"/>
      <c r="D405" s="27"/>
      <c r="E405" s="26"/>
      <c r="F405" s="27"/>
      <c r="G405" s="26"/>
      <c r="H405" s="29" t="s">
        <v>43</v>
      </c>
      <c r="I405" s="30"/>
      <c r="J405" s="31" t="s">
        <v>43</v>
      </c>
      <c r="K405" s="31" t="s">
        <v>43</v>
      </c>
      <c r="L405" s="32"/>
      <c r="M405" s="33" t="str">
        <f>IF(ISBLANK(GPACIPatientList[[#This Row],[Assessment Start Period]]),"TBA",GPACIPatientList[[#This Row],[Assessment Start Period]]+364)</f>
        <v>TBA</v>
      </c>
      <c r="O405" s="34" t="s">
        <v>43</v>
      </c>
      <c r="P405" s="35" t="s">
        <v>43</v>
      </c>
      <c r="Q405" s="35" t="s">
        <v>43</v>
      </c>
      <c r="R405" s="35" t="s">
        <v>43</v>
      </c>
      <c r="S405" s="36">
        <f>SUM(VLOOKUP('Monitoring Sheet'!$O405,YesNo[],2,FALSE),VLOOKUP('Monitoring Sheet'!$P405,YesNo[],2,FALSE),VLOOKUP('Monitoring Sheet'!$Q405,YesNo[],2,FALSE),VLOOKUP('Monitoring Sheet'!$R405,YesNo[],2,FALSE))</f>
        <v>0</v>
      </c>
      <c r="T405" s="29" t="s">
        <v>29</v>
      </c>
      <c r="U405" s="36">
        <f>VLOOKUP(GPACIPatientList[[#This Row],[Jul-Sep]],QuarterlyStatus[],2,FALSE)</f>
        <v>0</v>
      </c>
      <c r="V405" s="37" t="s">
        <v>29</v>
      </c>
      <c r="W405" s="36">
        <f>VLOOKUP(GPACIPatientList[[#This Row],[Oct - Dec]],QuarterlyStatus[],2,FALSE)</f>
        <v>0</v>
      </c>
      <c r="X405" s="38" t="s">
        <v>29</v>
      </c>
      <c r="Y405" s="36">
        <f>VLOOKUP(GPACIPatientList[[#This Row],[Jan - Mar]],QuarterlyStatus[],2,FALSE)</f>
        <v>0</v>
      </c>
      <c r="Z405" s="37" t="s">
        <v>29</v>
      </c>
      <c r="AA405" s="39">
        <f>VLOOKUP(GPACIPatientList[[#This Row],[Apr - Jun]],QuarterlyStatus[],2,FALSE)</f>
        <v>0</v>
      </c>
    </row>
    <row r="406" spans="1:27" ht="24.95" customHeight="1">
      <c r="A406" s="26"/>
      <c r="B406" s="27"/>
      <c r="C406" s="28"/>
      <c r="D406" s="27"/>
      <c r="E406" s="26"/>
      <c r="F406" s="27"/>
      <c r="G406" s="26"/>
      <c r="H406" s="29" t="s">
        <v>43</v>
      </c>
      <c r="I406" s="30"/>
      <c r="J406" s="31" t="s">
        <v>43</v>
      </c>
      <c r="K406" s="31" t="s">
        <v>43</v>
      </c>
      <c r="L406" s="32"/>
      <c r="M406" s="33" t="str">
        <f>IF(ISBLANK(GPACIPatientList[[#This Row],[Assessment Start Period]]),"TBA",GPACIPatientList[[#This Row],[Assessment Start Period]]+364)</f>
        <v>TBA</v>
      </c>
      <c r="O406" s="34" t="s">
        <v>43</v>
      </c>
      <c r="P406" s="35" t="s">
        <v>43</v>
      </c>
      <c r="Q406" s="35" t="s">
        <v>43</v>
      </c>
      <c r="R406" s="35" t="s">
        <v>43</v>
      </c>
      <c r="S406" s="36">
        <f>SUM(VLOOKUP('Monitoring Sheet'!$O406,YesNo[],2,FALSE),VLOOKUP('Monitoring Sheet'!$P406,YesNo[],2,FALSE),VLOOKUP('Monitoring Sheet'!$Q406,YesNo[],2,FALSE),VLOOKUP('Monitoring Sheet'!$R406,YesNo[],2,FALSE))</f>
        <v>0</v>
      </c>
      <c r="T406" s="29" t="s">
        <v>29</v>
      </c>
      <c r="U406" s="36">
        <f>VLOOKUP(GPACIPatientList[[#This Row],[Jul-Sep]],QuarterlyStatus[],2,FALSE)</f>
        <v>0</v>
      </c>
      <c r="V406" s="37" t="s">
        <v>29</v>
      </c>
      <c r="W406" s="36">
        <f>VLOOKUP(GPACIPatientList[[#This Row],[Oct - Dec]],QuarterlyStatus[],2,FALSE)</f>
        <v>0</v>
      </c>
      <c r="X406" s="38" t="s">
        <v>29</v>
      </c>
      <c r="Y406" s="36">
        <f>VLOOKUP(GPACIPatientList[[#This Row],[Jan - Mar]],QuarterlyStatus[],2,FALSE)</f>
        <v>0</v>
      </c>
      <c r="Z406" s="37" t="s">
        <v>29</v>
      </c>
      <c r="AA406" s="39">
        <f>VLOOKUP(GPACIPatientList[[#This Row],[Apr - Jun]],QuarterlyStatus[],2,FALSE)</f>
        <v>0</v>
      </c>
    </row>
    <row r="407" spans="1:27" ht="24.95" customHeight="1">
      <c r="A407" s="26"/>
      <c r="B407" s="27"/>
      <c r="C407" s="28"/>
      <c r="D407" s="27"/>
      <c r="E407" s="26"/>
      <c r="F407" s="27"/>
      <c r="G407" s="26"/>
      <c r="H407" s="29" t="s">
        <v>43</v>
      </c>
      <c r="I407" s="30"/>
      <c r="J407" s="31" t="s">
        <v>43</v>
      </c>
      <c r="K407" s="31" t="s">
        <v>43</v>
      </c>
      <c r="L407" s="32"/>
      <c r="M407" s="33" t="str">
        <f>IF(ISBLANK(GPACIPatientList[[#This Row],[Assessment Start Period]]),"TBA",GPACIPatientList[[#This Row],[Assessment Start Period]]+364)</f>
        <v>TBA</v>
      </c>
      <c r="O407" s="34" t="s">
        <v>43</v>
      </c>
      <c r="P407" s="35" t="s">
        <v>43</v>
      </c>
      <c r="Q407" s="35" t="s">
        <v>43</v>
      </c>
      <c r="R407" s="35" t="s">
        <v>43</v>
      </c>
      <c r="S407" s="36">
        <f>SUM(VLOOKUP('Monitoring Sheet'!$O407,YesNo[],2,FALSE),VLOOKUP('Monitoring Sheet'!$P407,YesNo[],2,FALSE),VLOOKUP('Monitoring Sheet'!$Q407,YesNo[],2,FALSE),VLOOKUP('Monitoring Sheet'!$R407,YesNo[],2,FALSE))</f>
        <v>0</v>
      </c>
      <c r="T407" s="29" t="s">
        <v>29</v>
      </c>
      <c r="U407" s="36">
        <f>VLOOKUP(GPACIPatientList[[#This Row],[Jul-Sep]],QuarterlyStatus[],2,FALSE)</f>
        <v>0</v>
      </c>
      <c r="V407" s="37" t="s">
        <v>29</v>
      </c>
      <c r="W407" s="36">
        <f>VLOOKUP(GPACIPatientList[[#This Row],[Oct - Dec]],QuarterlyStatus[],2,FALSE)</f>
        <v>0</v>
      </c>
      <c r="X407" s="38" t="s">
        <v>29</v>
      </c>
      <c r="Y407" s="36">
        <f>VLOOKUP(GPACIPatientList[[#This Row],[Jan - Mar]],QuarterlyStatus[],2,FALSE)</f>
        <v>0</v>
      </c>
      <c r="Z407" s="37" t="s">
        <v>29</v>
      </c>
      <c r="AA407" s="39">
        <f>VLOOKUP(GPACIPatientList[[#This Row],[Apr - Jun]],QuarterlyStatus[],2,FALSE)</f>
        <v>0</v>
      </c>
    </row>
    <row r="408" spans="1:27" ht="24.95" customHeight="1">
      <c r="A408" s="26"/>
      <c r="B408" s="27"/>
      <c r="C408" s="28"/>
      <c r="D408" s="27"/>
      <c r="E408" s="26"/>
      <c r="F408" s="27"/>
      <c r="G408" s="26"/>
      <c r="H408" s="29" t="s">
        <v>43</v>
      </c>
      <c r="I408" s="30"/>
      <c r="J408" s="31" t="s">
        <v>43</v>
      </c>
      <c r="K408" s="31" t="s">
        <v>43</v>
      </c>
      <c r="L408" s="32"/>
      <c r="M408" s="33" t="str">
        <f>IF(ISBLANK(GPACIPatientList[[#This Row],[Assessment Start Period]]),"TBA",GPACIPatientList[[#This Row],[Assessment Start Period]]+364)</f>
        <v>TBA</v>
      </c>
      <c r="O408" s="34" t="s">
        <v>43</v>
      </c>
      <c r="P408" s="35" t="s">
        <v>43</v>
      </c>
      <c r="Q408" s="35" t="s">
        <v>43</v>
      </c>
      <c r="R408" s="35" t="s">
        <v>43</v>
      </c>
      <c r="S408" s="36">
        <f>SUM(VLOOKUP('Monitoring Sheet'!$O408,YesNo[],2,FALSE),VLOOKUP('Monitoring Sheet'!$P408,YesNo[],2,FALSE),VLOOKUP('Monitoring Sheet'!$Q408,YesNo[],2,FALSE),VLOOKUP('Monitoring Sheet'!$R408,YesNo[],2,FALSE))</f>
        <v>0</v>
      </c>
      <c r="T408" s="29" t="s">
        <v>29</v>
      </c>
      <c r="U408" s="36">
        <f>VLOOKUP(GPACIPatientList[[#This Row],[Jul-Sep]],QuarterlyStatus[],2,FALSE)</f>
        <v>0</v>
      </c>
      <c r="V408" s="37" t="s">
        <v>29</v>
      </c>
      <c r="W408" s="36">
        <f>VLOOKUP(GPACIPatientList[[#This Row],[Oct - Dec]],QuarterlyStatus[],2,FALSE)</f>
        <v>0</v>
      </c>
      <c r="X408" s="38" t="s">
        <v>29</v>
      </c>
      <c r="Y408" s="36">
        <f>VLOOKUP(GPACIPatientList[[#This Row],[Jan - Mar]],QuarterlyStatus[],2,FALSE)</f>
        <v>0</v>
      </c>
      <c r="Z408" s="37" t="s">
        <v>29</v>
      </c>
      <c r="AA408" s="39">
        <f>VLOOKUP(GPACIPatientList[[#This Row],[Apr - Jun]],QuarterlyStatus[],2,FALSE)</f>
        <v>0</v>
      </c>
    </row>
    <row r="409" spans="1:27" ht="24.95" customHeight="1">
      <c r="A409" s="26"/>
      <c r="B409" s="27"/>
      <c r="C409" s="28"/>
      <c r="D409" s="27"/>
      <c r="E409" s="26"/>
      <c r="F409" s="27"/>
      <c r="G409" s="26"/>
      <c r="H409" s="29" t="s">
        <v>43</v>
      </c>
      <c r="I409" s="30"/>
      <c r="J409" s="31" t="s">
        <v>43</v>
      </c>
      <c r="K409" s="31" t="s">
        <v>43</v>
      </c>
      <c r="L409" s="32"/>
      <c r="M409" s="33" t="str">
        <f>IF(ISBLANK(GPACIPatientList[[#This Row],[Assessment Start Period]]),"TBA",GPACIPatientList[[#This Row],[Assessment Start Period]]+364)</f>
        <v>TBA</v>
      </c>
      <c r="O409" s="34" t="s">
        <v>43</v>
      </c>
      <c r="P409" s="35" t="s">
        <v>43</v>
      </c>
      <c r="Q409" s="35" t="s">
        <v>43</v>
      </c>
      <c r="R409" s="35" t="s">
        <v>43</v>
      </c>
      <c r="S409" s="36">
        <f>SUM(VLOOKUP('Monitoring Sheet'!$O409,YesNo[],2,FALSE),VLOOKUP('Monitoring Sheet'!$P409,YesNo[],2,FALSE),VLOOKUP('Monitoring Sheet'!$Q409,YesNo[],2,FALSE),VLOOKUP('Monitoring Sheet'!$R409,YesNo[],2,FALSE))</f>
        <v>0</v>
      </c>
      <c r="T409" s="29" t="s">
        <v>29</v>
      </c>
      <c r="U409" s="36">
        <f>VLOOKUP(GPACIPatientList[[#This Row],[Jul-Sep]],QuarterlyStatus[],2,FALSE)</f>
        <v>0</v>
      </c>
      <c r="V409" s="37" t="s">
        <v>29</v>
      </c>
      <c r="W409" s="36">
        <f>VLOOKUP(GPACIPatientList[[#This Row],[Oct - Dec]],QuarterlyStatus[],2,FALSE)</f>
        <v>0</v>
      </c>
      <c r="X409" s="38" t="s">
        <v>29</v>
      </c>
      <c r="Y409" s="36">
        <f>VLOOKUP(GPACIPatientList[[#This Row],[Jan - Mar]],QuarterlyStatus[],2,FALSE)</f>
        <v>0</v>
      </c>
      <c r="Z409" s="37" t="s">
        <v>29</v>
      </c>
      <c r="AA409" s="39">
        <f>VLOOKUP(GPACIPatientList[[#This Row],[Apr - Jun]],QuarterlyStatus[],2,FALSE)</f>
        <v>0</v>
      </c>
    </row>
    <row r="410" spans="1:27" ht="24.95" customHeight="1">
      <c r="A410" s="26"/>
      <c r="B410" s="27"/>
      <c r="C410" s="28"/>
      <c r="D410" s="27"/>
      <c r="E410" s="26"/>
      <c r="F410" s="27"/>
      <c r="G410" s="26"/>
      <c r="H410" s="29" t="s">
        <v>43</v>
      </c>
      <c r="I410" s="30"/>
      <c r="J410" s="31" t="s">
        <v>43</v>
      </c>
      <c r="K410" s="31" t="s">
        <v>43</v>
      </c>
      <c r="L410" s="32"/>
      <c r="M410" s="33" t="str">
        <f>IF(ISBLANK(GPACIPatientList[[#This Row],[Assessment Start Period]]),"TBA",GPACIPatientList[[#This Row],[Assessment Start Period]]+364)</f>
        <v>TBA</v>
      </c>
      <c r="O410" s="34" t="s">
        <v>43</v>
      </c>
      <c r="P410" s="35" t="s">
        <v>43</v>
      </c>
      <c r="Q410" s="35" t="s">
        <v>43</v>
      </c>
      <c r="R410" s="35" t="s">
        <v>43</v>
      </c>
      <c r="S410" s="36">
        <f>SUM(VLOOKUP('Monitoring Sheet'!$O410,YesNo[],2,FALSE),VLOOKUP('Monitoring Sheet'!$P410,YesNo[],2,FALSE),VLOOKUP('Monitoring Sheet'!$Q410,YesNo[],2,FALSE),VLOOKUP('Monitoring Sheet'!$R410,YesNo[],2,FALSE))</f>
        <v>0</v>
      </c>
      <c r="T410" s="29" t="s">
        <v>29</v>
      </c>
      <c r="U410" s="36">
        <f>VLOOKUP(GPACIPatientList[[#This Row],[Jul-Sep]],QuarterlyStatus[],2,FALSE)</f>
        <v>0</v>
      </c>
      <c r="V410" s="37" t="s">
        <v>29</v>
      </c>
      <c r="W410" s="36">
        <f>VLOOKUP(GPACIPatientList[[#This Row],[Oct - Dec]],QuarterlyStatus[],2,FALSE)</f>
        <v>0</v>
      </c>
      <c r="X410" s="38" t="s">
        <v>29</v>
      </c>
      <c r="Y410" s="36">
        <f>VLOOKUP(GPACIPatientList[[#This Row],[Jan - Mar]],QuarterlyStatus[],2,FALSE)</f>
        <v>0</v>
      </c>
      <c r="Z410" s="37" t="s">
        <v>29</v>
      </c>
      <c r="AA410" s="39">
        <f>VLOOKUP(GPACIPatientList[[#This Row],[Apr - Jun]],QuarterlyStatus[],2,FALSE)</f>
        <v>0</v>
      </c>
    </row>
    <row r="411" spans="1:27" ht="24.95" customHeight="1">
      <c r="A411" s="26"/>
      <c r="B411" s="27"/>
      <c r="C411" s="28"/>
      <c r="D411" s="27"/>
      <c r="E411" s="26"/>
      <c r="F411" s="27"/>
      <c r="G411" s="26"/>
      <c r="H411" s="29" t="s">
        <v>43</v>
      </c>
      <c r="I411" s="30"/>
      <c r="J411" s="31" t="s">
        <v>43</v>
      </c>
      <c r="K411" s="31" t="s">
        <v>43</v>
      </c>
      <c r="L411" s="32"/>
      <c r="M411" s="33" t="str">
        <f>IF(ISBLANK(GPACIPatientList[[#This Row],[Assessment Start Period]]),"TBA",GPACIPatientList[[#This Row],[Assessment Start Period]]+364)</f>
        <v>TBA</v>
      </c>
      <c r="O411" s="34" t="s">
        <v>43</v>
      </c>
      <c r="P411" s="35" t="s">
        <v>43</v>
      </c>
      <c r="Q411" s="35" t="s">
        <v>43</v>
      </c>
      <c r="R411" s="35" t="s">
        <v>43</v>
      </c>
      <c r="S411" s="36">
        <f>SUM(VLOOKUP('Monitoring Sheet'!$O411,YesNo[],2,FALSE),VLOOKUP('Monitoring Sheet'!$P411,YesNo[],2,FALSE),VLOOKUP('Monitoring Sheet'!$Q411,YesNo[],2,FALSE),VLOOKUP('Monitoring Sheet'!$R411,YesNo[],2,FALSE))</f>
        <v>0</v>
      </c>
      <c r="T411" s="29" t="s">
        <v>29</v>
      </c>
      <c r="U411" s="36">
        <f>VLOOKUP(GPACIPatientList[[#This Row],[Jul-Sep]],QuarterlyStatus[],2,FALSE)</f>
        <v>0</v>
      </c>
      <c r="V411" s="37" t="s">
        <v>29</v>
      </c>
      <c r="W411" s="36">
        <f>VLOOKUP(GPACIPatientList[[#This Row],[Oct - Dec]],QuarterlyStatus[],2,FALSE)</f>
        <v>0</v>
      </c>
      <c r="X411" s="38" t="s">
        <v>29</v>
      </c>
      <c r="Y411" s="36">
        <f>VLOOKUP(GPACIPatientList[[#This Row],[Jan - Mar]],QuarterlyStatus[],2,FALSE)</f>
        <v>0</v>
      </c>
      <c r="Z411" s="37" t="s">
        <v>29</v>
      </c>
      <c r="AA411" s="39">
        <f>VLOOKUP(GPACIPatientList[[#This Row],[Apr - Jun]],QuarterlyStatus[],2,FALSE)</f>
        <v>0</v>
      </c>
    </row>
    <row r="412" spans="1:27" ht="24.95" customHeight="1">
      <c r="A412" s="26"/>
      <c r="B412" s="27"/>
      <c r="C412" s="28"/>
      <c r="D412" s="27"/>
      <c r="E412" s="26"/>
      <c r="F412" s="27"/>
      <c r="G412" s="26"/>
      <c r="H412" s="29" t="s">
        <v>43</v>
      </c>
      <c r="I412" s="30"/>
      <c r="J412" s="31" t="s">
        <v>43</v>
      </c>
      <c r="K412" s="31" t="s">
        <v>43</v>
      </c>
      <c r="L412" s="32"/>
      <c r="M412" s="33" t="str">
        <f>IF(ISBLANK(GPACIPatientList[[#This Row],[Assessment Start Period]]),"TBA",GPACIPatientList[[#This Row],[Assessment Start Period]]+364)</f>
        <v>TBA</v>
      </c>
      <c r="O412" s="34" t="s">
        <v>43</v>
      </c>
      <c r="P412" s="35" t="s">
        <v>43</v>
      </c>
      <c r="Q412" s="35" t="s">
        <v>43</v>
      </c>
      <c r="R412" s="35" t="s">
        <v>43</v>
      </c>
      <c r="S412" s="36">
        <f>SUM(VLOOKUP('Monitoring Sheet'!$O412,YesNo[],2,FALSE),VLOOKUP('Monitoring Sheet'!$P412,YesNo[],2,FALSE),VLOOKUP('Monitoring Sheet'!$Q412,YesNo[],2,FALSE),VLOOKUP('Monitoring Sheet'!$R412,YesNo[],2,FALSE))</f>
        <v>0</v>
      </c>
      <c r="T412" s="29" t="s">
        <v>29</v>
      </c>
      <c r="U412" s="36">
        <f>VLOOKUP(GPACIPatientList[[#This Row],[Jul-Sep]],QuarterlyStatus[],2,FALSE)</f>
        <v>0</v>
      </c>
      <c r="V412" s="37" t="s">
        <v>29</v>
      </c>
      <c r="W412" s="36">
        <f>VLOOKUP(GPACIPatientList[[#This Row],[Oct - Dec]],QuarterlyStatus[],2,FALSE)</f>
        <v>0</v>
      </c>
      <c r="X412" s="38" t="s">
        <v>29</v>
      </c>
      <c r="Y412" s="36">
        <f>VLOOKUP(GPACIPatientList[[#This Row],[Jan - Mar]],QuarterlyStatus[],2,FALSE)</f>
        <v>0</v>
      </c>
      <c r="Z412" s="37" t="s">
        <v>29</v>
      </c>
      <c r="AA412" s="39">
        <f>VLOOKUP(GPACIPatientList[[#This Row],[Apr - Jun]],QuarterlyStatus[],2,FALSE)</f>
        <v>0</v>
      </c>
    </row>
    <row r="413" spans="1:27" ht="24.95" customHeight="1">
      <c r="A413" s="26"/>
      <c r="B413" s="27"/>
      <c r="C413" s="28"/>
      <c r="D413" s="27"/>
      <c r="E413" s="26"/>
      <c r="F413" s="27"/>
      <c r="G413" s="26"/>
      <c r="H413" s="29" t="s">
        <v>43</v>
      </c>
      <c r="I413" s="30"/>
      <c r="J413" s="31" t="s">
        <v>43</v>
      </c>
      <c r="K413" s="31" t="s">
        <v>43</v>
      </c>
      <c r="L413" s="32"/>
      <c r="M413" s="33" t="str">
        <f>IF(ISBLANK(GPACIPatientList[[#This Row],[Assessment Start Period]]),"TBA",GPACIPatientList[[#This Row],[Assessment Start Period]]+364)</f>
        <v>TBA</v>
      </c>
      <c r="O413" s="34" t="s">
        <v>43</v>
      </c>
      <c r="P413" s="35" t="s">
        <v>43</v>
      </c>
      <c r="Q413" s="35" t="s">
        <v>43</v>
      </c>
      <c r="R413" s="35" t="s">
        <v>43</v>
      </c>
      <c r="S413" s="36">
        <f>SUM(VLOOKUP('Monitoring Sheet'!$O413,YesNo[],2,FALSE),VLOOKUP('Monitoring Sheet'!$P413,YesNo[],2,FALSE),VLOOKUP('Monitoring Sheet'!$Q413,YesNo[],2,FALSE),VLOOKUP('Monitoring Sheet'!$R413,YesNo[],2,FALSE))</f>
        <v>0</v>
      </c>
      <c r="T413" s="29" t="s">
        <v>29</v>
      </c>
      <c r="U413" s="36">
        <f>VLOOKUP(GPACIPatientList[[#This Row],[Jul-Sep]],QuarterlyStatus[],2,FALSE)</f>
        <v>0</v>
      </c>
      <c r="V413" s="37" t="s">
        <v>29</v>
      </c>
      <c r="W413" s="36">
        <f>VLOOKUP(GPACIPatientList[[#This Row],[Oct - Dec]],QuarterlyStatus[],2,FALSE)</f>
        <v>0</v>
      </c>
      <c r="X413" s="38" t="s">
        <v>29</v>
      </c>
      <c r="Y413" s="36">
        <f>VLOOKUP(GPACIPatientList[[#This Row],[Jan - Mar]],QuarterlyStatus[],2,FALSE)</f>
        <v>0</v>
      </c>
      <c r="Z413" s="37" t="s">
        <v>29</v>
      </c>
      <c r="AA413" s="39">
        <f>VLOOKUP(GPACIPatientList[[#This Row],[Apr - Jun]],QuarterlyStatus[],2,FALSE)</f>
        <v>0</v>
      </c>
    </row>
    <row r="414" spans="1:27" ht="24.95" customHeight="1">
      <c r="A414" s="26"/>
      <c r="B414" s="27"/>
      <c r="C414" s="28"/>
      <c r="D414" s="27"/>
      <c r="E414" s="26"/>
      <c r="F414" s="27"/>
      <c r="G414" s="26"/>
      <c r="H414" s="29" t="s">
        <v>43</v>
      </c>
      <c r="I414" s="30"/>
      <c r="J414" s="31" t="s">
        <v>43</v>
      </c>
      <c r="K414" s="31" t="s">
        <v>43</v>
      </c>
      <c r="L414" s="32"/>
      <c r="M414" s="33" t="str">
        <f>IF(ISBLANK(GPACIPatientList[[#This Row],[Assessment Start Period]]),"TBA",GPACIPatientList[[#This Row],[Assessment Start Period]]+364)</f>
        <v>TBA</v>
      </c>
      <c r="O414" s="34" t="s">
        <v>43</v>
      </c>
      <c r="P414" s="35" t="s">
        <v>43</v>
      </c>
      <c r="Q414" s="35" t="s">
        <v>43</v>
      </c>
      <c r="R414" s="35" t="s">
        <v>43</v>
      </c>
      <c r="S414" s="36">
        <f>SUM(VLOOKUP('Monitoring Sheet'!$O414,YesNo[],2,FALSE),VLOOKUP('Monitoring Sheet'!$P414,YesNo[],2,FALSE),VLOOKUP('Monitoring Sheet'!$Q414,YesNo[],2,FALSE),VLOOKUP('Monitoring Sheet'!$R414,YesNo[],2,FALSE))</f>
        <v>0</v>
      </c>
      <c r="T414" s="29" t="s">
        <v>29</v>
      </c>
      <c r="U414" s="36">
        <f>VLOOKUP(GPACIPatientList[[#This Row],[Jul-Sep]],QuarterlyStatus[],2,FALSE)</f>
        <v>0</v>
      </c>
      <c r="V414" s="37" t="s">
        <v>29</v>
      </c>
      <c r="W414" s="36">
        <f>VLOOKUP(GPACIPatientList[[#This Row],[Oct - Dec]],QuarterlyStatus[],2,FALSE)</f>
        <v>0</v>
      </c>
      <c r="X414" s="38" t="s">
        <v>29</v>
      </c>
      <c r="Y414" s="36">
        <f>VLOOKUP(GPACIPatientList[[#This Row],[Jan - Mar]],QuarterlyStatus[],2,FALSE)</f>
        <v>0</v>
      </c>
      <c r="Z414" s="37" t="s">
        <v>29</v>
      </c>
      <c r="AA414" s="39">
        <f>VLOOKUP(GPACIPatientList[[#This Row],[Apr - Jun]],QuarterlyStatus[],2,FALSE)</f>
        <v>0</v>
      </c>
    </row>
    <row r="415" spans="1:27" ht="24.95" customHeight="1">
      <c r="A415" s="26"/>
      <c r="B415" s="27"/>
      <c r="C415" s="28"/>
      <c r="D415" s="27"/>
      <c r="E415" s="26"/>
      <c r="F415" s="27"/>
      <c r="G415" s="26"/>
      <c r="H415" s="29" t="s">
        <v>43</v>
      </c>
      <c r="I415" s="30"/>
      <c r="J415" s="31" t="s">
        <v>43</v>
      </c>
      <c r="K415" s="31" t="s">
        <v>43</v>
      </c>
      <c r="L415" s="32"/>
      <c r="M415" s="33" t="str">
        <f>IF(ISBLANK(GPACIPatientList[[#This Row],[Assessment Start Period]]),"TBA",GPACIPatientList[[#This Row],[Assessment Start Period]]+364)</f>
        <v>TBA</v>
      </c>
      <c r="O415" s="34" t="s">
        <v>43</v>
      </c>
      <c r="P415" s="35" t="s">
        <v>43</v>
      </c>
      <c r="Q415" s="35" t="s">
        <v>43</v>
      </c>
      <c r="R415" s="35" t="s">
        <v>43</v>
      </c>
      <c r="S415" s="36">
        <f>SUM(VLOOKUP('Monitoring Sheet'!$O415,YesNo[],2,FALSE),VLOOKUP('Monitoring Sheet'!$P415,YesNo[],2,FALSE),VLOOKUP('Monitoring Sheet'!$Q415,YesNo[],2,FALSE),VLOOKUP('Monitoring Sheet'!$R415,YesNo[],2,FALSE))</f>
        <v>0</v>
      </c>
      <c r="T415" s="29" t="s">
        <v>29</v>
      </c>
      <c r="U415" s="36">
        <f>VLOOKUP(GPACIPatientList[[#This Row],[Jul-Sep]],QuarterlyStatus[],2,FALSE)</f>
        <v>0</v>
      </c>
      <c r="V415" s="37" t="s">
        <v>29</v>
      </c>
      <c r="W415" s="36">
        <f>VLOOKUP(GPACIPatientList[[#This Row],[Oct - Dec]],QuarterlyStatus[],2,FALSE)</f>
        <v>0</v>
      </c>
      <c r="X415" s="38" t="s">
        <v>29</v>
      </c>
      <c r="Y415" s="36">
        <f>VLOOKUP(GPACIPatientList[[#This Row],[Jan - Mar]],QuarterlyStatus[],2,FALSE)</f>
        <v>0</v>
      </c>
      <c r="Z415" s="37" t="s">
        <v>29</v>
      </c>
      <c r="AA415" s="39">
        <f>VLOOKUP(GPACIPatientList[[#This Row],[Apr - Jun]],QuarterlyStatus[],2,FALSE)</f>
        <v>0</v>
      </c>
    </row>
    <row r="416" spans="1:27" ht="24.95" customHeight="1">
      <c r="A416" s="26"/>
      <c r="B416" s="27"/>
      <c r="C416" s="28"/>
      <c r="D416" s="27"/>
      <c r="E416" s="26"/>
      <c r="F416" s="27"/>
      <c r="G416" s="26"/>
      <c r="H416" s="29" t="s">
        <v>43</v>
      </c>
      <c r="I416" s="30"/>
      <c r="J416" s="31" t="s">
        <v>43</v>
      </c>
      <c r="K416" s="31" t="s">
        <v>43</v>
      </c>
      <c r="L416" s="32"/>
      <c r="M416" s="33" t="str">
        <f>IF(ISBLANK(GPACIPatientList[[#This Row],[Assessment Start Period]]),"TBA",GPACIPatientList[[#This Row],[Assessment Start Period]]+364)</f>
        <v>TBA</v>
      </c>
      <c r="O416" s="34" t="s">
        <v>43</v>
      </c>
      <c r="P416" s="35" t="s">
        <v>43</v>
      </c>
      <c r="Q416" s="35" t="s">
        <v>43</v>
      </c>
      <c r="R416" s="35" t="s">
        <v>43</v>
      </c>
      <c r="S416" s="36">
        <f>SUM(VLOOKUP('Monitoring Sheet'!$O416,YesNo[],2,FALSE),VLOOKUP('Monitoring Sheet'!$P416,YesNo[],2,FALSE),VLOOKUP('Monitoring Sheet'!$Q416,YesNo[],2,FALSE),VLOOKUP('Monitoring Sheet'!$R416,YesNo[],2,FALSE))</f>
        <v>0</v>
      </c>
      <c r="T416" s="29" t="s">
        <v>29</v>
      </c>
      <c r="U416" s="36">
        <f>VLOOKUP(GPACIPatientList[[#This Row],[Jul-Sep]],QuarterlyStatus[],2,FALSE)</f>
        <v>0</v>
      </c>
      <c r="V416" s="37" t="s">
        <v>29</v>
      </c>
      <c r="W416" s="36">
        <f>VLOOKUP(GPACIPatientList[[#This Row],[Oct - Dec]],QuarterlyStatus[],2,FALSE)</f>
        <v>0</v>
      </c>
      <c r="X416" s="38" t="s">
        <v>29</v>
      </c>
      <c r="Y416" s="36">
        <f>VLOOKUP(GPACIPatientList[[#This Row],[Jan - Mar]],QuarterlyStatus[],2,FALSE)</f>
        <v>0</v>
      </c>
      <c r="Z416" s="37" t="s">
        <v>29</v>
      </c>
      <c r="AA416" s="39">
        <f>VLOOKUP(GPACIPatientList[[#This Row],[Apr - Jun]],QuarterlyStatus[],2,FALSE)</f>
        <v>0</v>
      </c>
    </row>
    <row r="417" spans="1:27" ht="24.95" customHeight="1">
      <c r="A417" s="26"/>
      <c r="B417" s="27"/>
      <c r="C417" s="28"/>
      <c r="D417" s="27"/>
      <c r="E417" s="26"/>
      <c r="F417" s="27"/>
      <c r="G417" s="26"/>
      <c r="H417" s="29" t="s">
        <v>43</v>
      </c>
      <c r="I417" s="30"/>
      <c r="J417" s="31" t="s">
        <v>43</v>
      </c>
      <c r="K417" s="31" t="s">
        <v>43</v>
      </c>
      <c r="L417" s="32"/>
      <c r="M417" s="33" t="str">
        <f>IF(ISBLANK(GPACIPatientList[[#This Row],[Assessment Start Period]]),"TBA",GPACIPatientList[[#This Row],[Assessment Start Period]]+364)</f>
        <v>TBA</v>
      </c>
      <c r="O417" s="34" t="s">
        <v>43</v>
      </c>
      <c r="P417" s="35" t="s">
        <v>43</v>
      </c>
      <c r="Q417" s="35" t="s">
        <v>43</v>
      </c>
      <c r="R417" s="35" t="s">
        <v>43</v>
      </c>
      <c r="S417" s="36">
        <f>SUM(VLOOKUP('Monitoring Sheet'!$O417,YesNo[],2,FALSE),VLOOKUP('Monitoring Sheet'!$P417,YesNo[],2,FALSE),VLOOKUP('Monitoring Sheet'!$Q417,YesNo[],2,FALSE),VLOOKUP('Monitoring Sheet'!$R417,YesNo[],2,FALSE))</f>
        <v>0</v>
      </c>
      <c r="T417" s="29" t="s">
        <v>29</v>
      </c>
      <c r="U417" s="36">
        <f>VLOOKUP(GPACIPatientList[[#This Row],[Jul-Sep]],QuarterlyStatus[],2,FALSE)</f>
        <v>0</v>
      </c>
      <c r="V417" s="37" t="s">
        <v>29</v>
      </c>
      <c r="W417" s="36">
        <f>VLOOKUP(GPACIPatientList[[#This Row],[Oct - Dec]],QuarterlyStatus[],2,FALSE)</f>
        <v>0</v>
      </c>
      <c r="X417" s="38" t="s">
        <v>29</v>
      </c>
      <c r="Y417" s="36">
        <f>VLOOKUP(GPACIPatientList[[#This Row],[Jan - Mar]],QuarterlyStatus[],2,FALSE)</f>
        <v>0</v>
      </c>
      <c r="Z417" s="37" t="s">
        <v>29</v>
      </c>
      <c r="AA417" s="39">
        <f>VLOOKUP(GPACIPatientList[[#This Row],[Apr - Jun]],QuarterlyStatus[],2,FALSE)</f>
        <v>0</v>
      </c>
    </row>
    <row r="418" spans="1:27" ht="24.95" customHeight="1">
      <c r="A418" s="26"/>
      <c r="B418" s="27"/>
      <c r="C418" s="28"/>
      <c r="D418" s="27"/>
      <c r="E418" s="26"/>
      <c r="F418" s="27"/>
      <c r="G418" s="26"/>
      <c r="H418" s="29" t="s">
        <v>43</v>
      </c>
      <c r="I418" s="30"/>
      <c r="J418" s="31" t="s">
        <v>43</v>
      </c>
      <c r="K418" s="31" t="s">
        <v>43</v>
      </c>
      <c r="L418" s="32"/>
      <c r="M418" s="33" t="str">
        <f>IF(ISBLANK(GPACIPatientList[[#This Row],[Assessment Start Period]]),"TBA",GPACIPatientList[[#This Row],[Assessment Start Period]]+364)</f>
        <v>TBA</v>
      </c>
      <c r="O418" s="34" t="s">
        <v>43</v>
      </c>
      <c r="P418" s="35" t="s">
        <v>43</v>
      </c>
      <c r="Q418" s="35" t="s">
        <v>43</v>
      </c>
      <c r="R418" s="35" t="s">
        <v>43</v>
      </c>
      <c r="S418" s="36">
        <f>SUM(VLOOKUP('Monitoring Sheet'!$O418,YesNo[],2,FALSE),VLOOKUP('Monitoring Sheet'!$P418,YesNo[],2,FALSE),VLOOKUP('Monitoring Sheet'!$Q418,YesNo[],2,FALSE),VLOOKUP('Monitoring Sheet'!$R418,YesNo[],2,FALSE))</f>
        <v>0</v>
      </c>
      <c r="T418" s="29" t="s">
        <v>29</v>
      </c>
      <c r="U418" s="36">
        <f>VLOOKUP(GPACIPatientList[[#This Row],[Jul-Sep]],QuarterlyStatus[],2,FALSE)</f>
        <v>0</v>
      </c>
      <c r="V418" s="37" t="s">
        <v>29</v>
      </c>
      <c r="W418" s="36">
        <f>VLOOKUP(GPACIPatientList[[#This Row],[Oct - Dec]],QuarterlyStatus[],2,FALSE)</f>
        <v>0</v>
      </c>
      <c r="X418" s="38" t="s">
        <v>29</v>
      </c>
      <c r="Y418" s="36">
        <f>VLOOKUP(GPACIPatientList[[#This Row],[Jan - Mar]],QuarterlyStatus[],2,FALSE)</f>
        <v>0</v>
      </c>
      <c r="Z418" s="37" t="s">
        <v>29</v>
      </c>
      <c r="AA418" s="39">
        <f>VLOOKUP(GPACIPatientList[[#This Row],[Apr - Jun]],QuarterlyStatus[],2,FALSE)</f>
        <v>0</v>
      </c>
    </row>
    <row r="419" spans="1:27" ht="24.95" customHeight="1">
      <c r="A419" s="26"/>
      <c r="B419" s="27"/>
      <c r="C419" s="28"/>
      <c r="D419" s="27"/>
      <c r="E419" s="26"/>
      <c r="F419" s="27"/>
      <c r="G419" s="26"/>
      <c r="H419" s="29" t="s">
        <v>43</v>
      </c>
      <c r="I419" s="30"/>
      <c r="J419" s="31" t="s">
        <v>43</v>
      </c>
      <c r="K419" s="31" t="s">
        <v>43</v>
      </c>
      <c r="L419" s="32"/>
      <c r="M419" s="33" t="str">
        <f>IF(ISBLANK(GPACIPatientList[[#This Row],[Assessment Start Period]]),"TBA",GPACIPatientList[[#This Row],[Assessment Start Period]]+364)</f>
        <v>TBA</v>
      </c>
      <c r="O419" s="34" t="s">
        <v>43</v>
      </c>
      <c r="P419" s="35" t="s">
        <v>43</v>
      </c>
      <c r="Q419" s="35" t="s">
        <v>43</v>
      </c>
      <c r="R419" s="35" t="s">
        <v>43</v>
      </c>
      <c r="S419" s="36">
        <f>SUM(VLOOKUP('Monitoring Sheet'!$O419,YesNo[],2,FALSE),VLOOKUP('Monitoring Sheet'!$P419,YesNo[],2,FALSE),VLOOKUP('Monitoring Sheet'!$Q419,YesNo[],2,FALSE),VLOOKUP('Monitoring Sheet'!$R419,YesNo[],2,FALSE))</f>
        <v>0</v>
      </c>
      <c r="T419" s="29" t="s">
        <v>29</v>
      </c>
      <c r="U419" s="36">
        <f>VLOOKUP(GPACIPatientList[[#This Row],[Jul-Sep]],QuarterlyStatus[],2,FALSE)</f>
        <v>0</v>
      </c>
      <c r="V419" s="37" t="s">
        <v>29</v>
      </c>
      <c r="W419" s="36">
        <f>VLOOKUP(GPACIPatientList[[#This Row],[Oct - Dec]],QuarterlyStatus[],2,FALSE)</f>
        <v>0</v>
      </c>
      <c r="X419" s="38" t="s">
        <v>29</v>
      </c>
      <c r="Y419" s="36">
        <f>VLOOKUP(GPACIPatientList[[#This Row],[Jan - Mar]],QuarterlyStatus[],2,FALSE)</f>
        <v>0</v>
      </c>
      <c r="Z419" s="37" t="s">
        <v>29</v>
      </c>
      <c r="AA419" s="39">
        <f>VLOOKUP(GPACIPatientList[[#This Row],[Apr - Jun]],QuarterlyStatus[],2,FALSE)</f>
        <v>0</v>
      </c>
    </row>
    <row r="420" spans="1:27" ht="24.95" customHeight="1">
      <c r="A420" s="26"/>
      <c r="B420" s="27"/>
      <c r="C420" s="28"/>
      <c r="D420" s="27"/>
      <c r="E420" s="26"/>
      <c r="F420" s="27"/>
      <c r="G420" s="26"/>
      <c r="H420" s="29" t="s">
        <v>43</v>
      </c>
      <c r="I420" s="30"/>
      <c r="J420" s="31" t="s">
        <v>43</v>
      </c>
      <c r="K420" s="31" t="s">
        <v>43</v>
      </c>
      <c r="L420" s="32"/>
      <c r="M420" s="33" t="str">
        <f>IF(ISBLANK(GPACIPatientList[[#This Row],[Assessment Start Period]]),"TBA",GPACIPatientList[[#This Row],[Assessment Start Period]]+364)</f>
        <v>TBA</v>
      </c>
      <c r="O420" s="34" t="s">
        <v>43</v>
      </c>
      <c r="P420" s="35" t="s">
        <v>43</v>
      </c>
      <c r="Q420" s="35" t="s">
        <v>43</v>
      </c>
      <c r="R420" s="35" t="s">
        <v>43</v>
      </c>
      <c r="S420" s="36">
        <f>SUM(VLOOKUP('Monitoring Sheet'!$O420,YesNo[],2,FALSE),VLOOKUP('Monitoring Sheet'!$P420,YesNo[],2,FALSE),VLOOKUP('Monitoring Sheet'!$Q420,YesNo[],2,FALSE),VLOOKUP('Monitoring Sheet'!$R420,YesNo[],2,FALSE))</f>
        <v>0</v>
      </c>
      <c r="T420" s="29" t="s">
        <v>29</v>
      </c>
      <c r="U420" s="36">
        <f>VLOOKUP(GPACIPatientList[[#This Row],[Jul-Sep]],QuarterlyStatus[],2,FALSE)</f>
        <v>0</v>
      </c>
      <c r="V420" s="37" t="s">
        <v>29</v>
      </c>
      <c r="W420" s="36">
        <f>VLOOKUP(GPACIPatientList[[#This Row],[Oct - Dec]],QuarterlyStatus[],2,FALSE)</f>
        <v>0</v>
      </c>
      <c r="X420" s="38" t="s">
        <v>29</v>
      </c>
      <c r="Y420" s="36">
        <f>VLOOKUP(GPACIPatientList[[#This Row],[Jan - Mar]],QuarterlyStatus[],2,FALSE)</f>
        <v>0</v>
      </c>
      <c r="Z420" s="37" t="s">
        <v>29</v>
      </c>
      <c r="AA420" s="39">
        <f>VLOOKUP(GPACIPatientList[[#This Row],[Apr - Jun]],QuarterlyStatus[],2,FALSE)</f>
        <v>0</v>
      </c>
    </row>
    <row r="421" spans="1:27" ht="24.95" customHeight="1">
      <c r="A421" s="26"/>
      <c r="B421" s="27"/>
      <c r="C421" s="28"/>
      <c r="D421" s="27"/>
      <c r="E421" s="26"/>
      <c r="F421" s="27"/>
      <c r="G421" s="26"/>
      <c r="H421" s="29" t="s">
        <v>43</v>
      </c>
      <c r="I421" s="30"/>
      <c r="J421" s="31" t="s">
        <v>43</v>
      </c>
      <c r="K421" s="31" t="s">
        <v>43</v>
      </c>
      <c r="L421" s="32"/>
      <c r="M421" s="33" t="str">
        <f>IF(ISBLANK(GPACIPatientList[[#This Row],[Assessment Start Period]]),"TBA",GPACIPatientList[[#This Row],[Assessment Start Period]]+364)</f>
        <v>TBA</v>
      </c>
      <c r="O421" s="34" t="s">
        <v>43</v>
      </c>
      <c r="P421" s="35" t="s">
        <v>43</v>
      </c>
      <c r="Q421" s="35" t="s">
        <v>43</v>
      </c>
      <c r="R421" s="35" t="s">
        <v>43</v>
      </c>
      <c r="S421" s="36">
        <f>SUM(VLOOKUP('Monitoring Sheet'!$O421,YesNo[],2,FALSE),VLOOKUP('Monitoring Sheet'!$P421,YesNo[],2,FALSE),VLOOKUP('Monitoring Sheet'!$Q421,YesNo[],2,FALSE),VLOOKUP('Monitoring Sheet'!$R421,YesNo[],2,FALSE))</f>
        <v>0</v>
      </c>
      <c r="T421" s="29" t="s">
        <v>29</v>
      </c>
      <c r="U421" s="36">
        <f>VLOOKUP(GPACIPatientList[[#This Row],[Jul-Sep]],QuarterlyStatus[],2,FALSE)</f>
        <v>0</v>
      </c>
      <c r="V421" s="37" t="s">
        <v>29</v>
      </c>
      <c r="W421" s="36">
        <f>VLOOKUP(GPACIPatientList[[#This Row],[Oct - Dec]],QuarterlyStatus[],2,FALSE)</f>
        <v>0</v>
      </c>
      <c r="X421" s="38" t="s">
        <v>29</v>
      </c>
      <c r="Y421" s="36">
        <f>VLOOKUP(GPACIPatientList[[#This Row],[Jan - Mar]],QuarterlyStatus[],2,FALSE)</f>
        <v>0</v>
      </c>
      <c r="Z421" s="37" t="s">
        <v>29</v>
      </c>
      <c r="AA421" s="39">
        <f>VLOOKUP(GPACIPatientList[[#This Row],[Apr - Jun]],QuarterlyStatus[],2,FALSE)</f>
        <v>0</v>
      </c>
    </row>
    <row r="422" spans="1:27" ht="24.95" customHeight="1">
      <c r="A422" s="26"/>
      <c r="B422" s="27"/>
      <c r="C422" s="28"/>
      <c r="D422" s="27"/>
      <c r="E422" s="26"/>
      <c r="F422" s="27"/>
      <c r="G422" s="26"/>
      <c r="H422" s="29" t="s">
        <v>43</v>
      </c>
      <c r="I422" s="30"/>
      <c r="J422" s="31" t="s">
        <v>43</v>
      </c>
      <c r="K422" s="31" t="s">
        <v>43</v>
      </c>
      <c r="L422" s="32"/>
      <c r="M422" s="33" t="str">
        <f>IF(ISBLANK(GPACIPatientList[[#This Row],[Assessment Start Period]]),"TBA",GPACIPatientList[[#This Row],[Assessment Start Period]]+364)</f>
        <v>TBA</v>
      </c>
      <c r="O422" s="34" t="s">
        <v>43</v>
      </c>
      <c r="P422" s="35" t="s">
        <v>43</v>
      </c>
      <c r="Q422" s="35" t="s">
        <v>43</v>
      </c>
      <c r="R422" s="35" t="s">
        <v>43</v>
      </c>
      <c r="S422" s="36">
        <f>SUM(VLOOKUP('Monitoring Sheet'!$O422,YesNo[],2,FALSE),VLOOKUP('Monitoring Sheet'!$P422,YesNo[],2,FALSE),VLOOKUP('Monitoring Sheet'!$Q422,YesNo[],2,FALSE),VLOOKUP('Monitoring Sheet'!$R422,YesNo[],2,FALSE))</f>
        <v>0</v>
      </c>
      <c r="T422" s="29" t="s">
        <v>29</v>
      </c>
      <c r="U422" s="36">
        <f>VLOOKUP(GPACIPatientList[[#This Row],[Jul-Sep]],QuarterlyStatus[],2,FALSE)</f>
        <v>0</v>
      </c>
      <c r="V422" s="37" t="s">
        <v>29</v>
      </c>
      <c r="W422" s="36">
        <f>VLOOKUP(GPACIPatientList[[#This Row],[Oct - Dec]],QuarterlyStatus[],2,FALSE)</f>
        <v>0</v>
      </c>
      <c r="X422" s="38" t="s">
        <v>29</v>
      </c>
      <c r="Y422" s="36">
        <f>VLOOKUP(GPACIPatientList[[#This Row],[Jan - Mar]],QuarterlyStatus[],2,FALSE)</f>
        <v>0</v>
      </c>
      <c r="Z422" s="37" t="s">
        <v>29</v>
      </c>
      <c r="AA422" s="39">
        <f>VLOOKUP(GPACIPatientList[[#This Row],[Apr - Jun]],QuarterlyStatus[],2,FALSE)</f>
        <v>0</v>
      </c>
    </row>
    <row r="423" spans="1:27" ht="24.95" customHeight="1">
      <c r="A423" s="26"/>
      <c r="B423" s="27"/>
      <c r="C423" s="28"/>
      <c r="D423" s="27"/>
      <c r="E423" s="26"/>
      <c r="F423" s="27"/>
      <c r="G423" s="26"/>
      <c r="H423" s="29" t="s">
        <v>43</v>
      </c>
      <c r="I423" s="30"/>
      <c r="J423" s="31" t="s">
        <v>43</v>
      </c>
      <c r="K423" s="31" t="s">
        <v>43</v>
      </c>
      <c r="L423" s="32"/>
      <c r="M423" s="33" t="str">
        <f>IF(ISBLANK(GPACIPatientList[[#This Row],[Assessment Start Period]]),"TBA",GPACIPatientList[[#This Row],[Assessment Start Period]]+364)</f>
        <v>TBA</v>
      </c>
      <c r="O423" s="34" t="s">
        <v>43</v>
      </c>
      <c r="P423" s="35" t="s">
        <v>43</v>
      </c>
      <c r="Q423" s="35" t="s">
        <v>43</v>
      </c>
      <c r="R423" s="35" t="s">
        <v>43</v>
      </c>
      <c r="S423" s="36">
        <f>SUM(VLOOKUP('Monitoring Sheet'!$O423,YesNo[],2,FALSE),VLOOKUP('Monitoring Sheet'!$P423,YesNo[],2,FALSE),VLOOKUP('Monitoring Sheet'!$Q423,YesNo[],2,FALSE),VLOOKUP('Monitoring Sheet'!$R423,YesNo[],2,FALSE))</f>
        <v>0</v>
      </c>
      <c r="T423" s="29" t="s">
        <v>29</v>
      </c>
      <c r="U423" s="36">
        <f>VLOOKUP(GPACIPatientList[[#This Row],[Jul-Sep]],QuarterlyStatus[],2,FALSE)</f>
        <v>0</v>
      </c>
      <c r="V423" s="37" t="s">
        <v>29</v>
      </c>
      <c r="W423" s="36">
        <f>VLOOKUP(GPACIPatientList[[#This Row],[Oct - Dec]],QuarterlyStatus[],2,FALSE)</f>
        <v>0</v>
      </c>
      <c r="X423" s="38" t="s">
        <v>29</v>
      </c>
      <c r="Y423" s="36">
        <f>VLOOKUP(GPACIPatientList[[#This Row],[Jan - Mar]],QuarterlyStatus[],2,FALSE)</f>
        <v>0</v>
      </c>
      <c r="Z423" s="37" t="s">
        <v>29</v>
      </c>
      <c r="AA423" s="39">
        <f>VLOOKUP(GPACIPatientList[[#This Row],[Apr - Jun]],QuarterlyStatus[],2,FALSE)</f>
        <v>0</v>
      </c>
    </row>
    <row r="424" spans="1:27" ht="24.95" customHeight="1">
      <c r="A424" s="26"/>
      <c r="B424" s="27"/>
      <c r="C424" s="28"/>
      <c r="D424" s="27"/>
      <c r="E424" s="26"/>
      <c r="F424" s="27"/>
      <c r="G424" s="26"/>
      <c r="H424" s="29" t="s">
        <v>43</v>
      </c>
      <c r="I424" s="30"/>
      <c r="J424" s="31" t="s">
        <v>43</v>
      </c>
      <c r="K424" s="31" t="s">
        <v>43</v>
      </c>
      <c r="L424" s="32"/>
      <c r="M424" s="33" t="str">
        <f>IF(ISBLANK(GPACIPatientList[[#This Row],[Assessment Start Period]]),"TBA",GPACIPatientList[[#This Row],[Assessment Start Period]]+364)</f>
        <v>TBA</v>
      </c>
      <c r="O424" s="34" t="s">
        <v>43</v>
      </c>
      <c r="P424" s="35" t="s">
        <v>43</v>
      </c>
      <c r="Q424" s="35" t="s">
        <v>43</v>
      </c>
      <c r="R424" s="35" t="s">
        <v>43</v>
      </c>
      <c r="S424" s="36">
        <f>SUM(VLOOKUP('Monitoring Sheet'!$O424,YesNo[],2,FALSE),VLOOKUP('Monitoring Sheet'!$P424,YesNo[],2,FALSE),VLOOKUP('Monitoring Sheet'!$Q424,YesNo[],2,FALSE),VLOOKUP('Monitoring Sheet'!$R424,YesNo[],2,FALSE))</f>
        <v>0</v>
      </c>
      <c r="T424" s="29" t="s">
        <v>29</v>
      </c>
      <c r="U424" s="36">
        <f>VLOOKUP(GPACIPatientList[[#This Row],[Jul-Sep]],QuarterlyStatus[],2,FALSE)</f>
        <v>0</v>
      </c>
      <c r="V424" s="37" t="s">
        <v>29</v>
      </c>
      <c r="W424" s="36">
        <f>VLOOKUP(GPACIPatientList[[#This Row],[Oct - Dec]],QuarterlyStatus[],2,FALSE)</f>
        <v>0</v>
      </c>
      <c r="X424" s="38" t="s">
        <v>29</v>
      </c>
      <c r="Y424" s="36">
        <f>VLOOKUP(GPACIPatientList[[#This Row],[Jan - Mar]],QuarterlyStatus[],2,FALSE)</f>
        <v>0</v>
      </c>
      <c r="Z424" s="37" t="s">
        <v>29</v>
      </c>
      <c r="AA424" s="39">
        <f>VLOOKUP(GPACIPatientList[[#This Row],[Apr - Jun]],QuarterlyStatus[],2,FALSE)</f>
        <v>0</v>
      </c>
    </row>
    <row r="425" spans="1:27" ht="24.95" customHeight="1">
      <c r="A425" s="26"/>
      <c r="B425" s="27"/>
      <c r="C425" s="28"/>
      <c r="D425" s="27"/>
      <c r="E425" s="26"/>
      <c r="F425" s="27"/>
      <c r="G425" s="26"/>
      <c r="H425" s="29" t="s">
        <v>43</v>
      </c>
      <c r="I425" s="30"/>
      <c r="J425" s="31" t="s">
        <v>43</v>
      </c>
      <c r="K425" s="31" t="s">
        <v>43</v>
      </c>
      <c r="L425" s="32"/>
      <c r="M425" s="33" t="str">
        <f>IF(ISBLANK(GPACIPatientList[[#This Row],[Assessment Start Period]]),"TBA",GPACIPatientList[[#This Row],[Assessment Start Period]]+364)</f>
        <v>TBA</v>
      </c>
      <c r="O425" s="34" t="s">
        <v>43</v>
      </c>
      <c r="P425" s="35" t="s">
        <v>43</v>
      </c>
      <c r="Q425" s="35" t="s">
        <v>43</v>
      </c>
      <c r="R425" s="35" t="s">
        <v>43</v>
      </c>
      <c r="S425" s="36">
        <f>SUM(VLOOKUP('Monitoring Sheet'!$O425,YesNo[],2,FALSE),VLOOKUP('Monitoring Sheet'!$P425,YesNo[],2,FALSE),VLOOKUP('Monitoring Sheet'!$Q425,YesNo[],2,FALSE),VLOOKUP('Monitoring Sheet'!$R425,YesNo[],2,FALSE))</f>
        <v>0</v>
      </c>
      <c r="T425" s="29" t="s">
        <v>29</v>
      </c>
      <c r="U425" s="36">
        <f>VLOOKUP(GPACIPatientList[[#This Row],[Jul-Sep]],QuarterlyStatus[],2,FALSE)</f>
        <v>0</v>
      </c>
      <c r="V425" s="37" t="s">
        <v>29</v>
      </c>
      <c r="W425" s="36">
        <f>VLOOKUP(GPACIPatientList[[#This Row],[Oct - Dec]],QuarterlyStatus[],2,FALSE)</f>
        <v>0</v>
      </c>
      <c r="X425" s="38" t="s">
        <v>29</v>
      </c>
      <c r="Y425" s="36">
        <f>VLOOKUP(GPACIPatientList[[#This Row],[Jan - Mar]],QuarterlyStatus[],2,FALSE)</f>
        <v>0</v>
      </c>
      <c r="Z425" s="37" t="s">
        <v>29</v>
      </c>
      <c r="AA425" s="39">
        <f>VLOOKUP(GPACIPatientList[[#This Row],[Apr - Jun]],QuarterlyStatus[],2,FALSE)</f>
        <v>0</v>
      </c>
    </row>
    <row r="426" spans="1:27" ht="24.95" customHeight="1">
      <c r="A426" s="26"/>
      <c r="B426" s="27"/>
      <c r="C426" s="28"/>
      <c r="D426" s="27"/>
      <c r="E426" s="26"/>
      <c r="F426" s="27"/>
      <c r="G426" s="26"/>
      <c r="H426" s="29" t="s">
        <v>43</v>
      </c>
      <c r="I426" s="30"/>
      <c r="J426" s="31" t="s">
        <v>43</v>
      </c>
      <c r="K426" s="31" t="s">
        <v>43</v>
      </c>
      <c r="L426" s="32"/>
      <c r="M426" s="33" t="str">
        <f>IF(ISBLANK(GPACIPatientList[[#This Row],[Assessment Start Period]]),"TBA",GPACIPatientList[[#This Row],[Assessment Start Period]]+364)</f>
        <v>TBA</v>
      </c>
      <c r="O426" s="34" t="s">
        <v>43</v>
      </c>
      <c r="P426" s="35" t="s">
        <v>43</v>
      </c>
      <c r="Q426" s="35" t="s">
        <v>43</v>
      </c>
      <c r="R426" s="35" t="s">
        <v>43</v>
      </c>
      <c r="S426" s="36">
        <f>SUM(VLOOKUP('Monitoring Sheet'!$O426,YesNo[],2,FALSE),VLOOKUP('Monitoring Sheet'!$P426,YesNo[],2,FALSE),VLOOKUP('Monitoring Sheet'!$Q426,YesNo[],2,FALSE),VLOOKUP('Monitoring Sheet'!$R426,YesNo[],2,FALSE))</f>
        <v>0</v>
      </c>
      <c r="T426" s="29" t="s">
        <v>29</v>
      </c>
      <c r="U426" s="36">
        <f>VLOOKUP(GPACIPatientList[[#This Row],[Jul-Sep]],QuarterlyStatus[],2,FALSE)</f>
        <v>0</v>
      </c>
      <c r="V426" s="37" t="s">
        <v>29</v>
      </c>
      <c r="W426" s="36">
        <f>VLOOKUP(GPACIPatientList[[#This Row],[Oct - Dec]],QuarterlyStatus[],2,FALSE)</f>
        <v>0</v>
      </c>
      <c r="X426" s="38" t="s">
        <v>29</v>
      </c>
      <c r="Y426" s="36">
        <f>VLOOKUP(GPACIPatientList[[#This Row],[Jan - Mar]],QuarterlyStatus[],2,FALSE)</f>
        <v>0</v>
      </c>
      <c r="Z426" s="37" t="s">
        <v>29</v>
      </c>
      <c r="AA426" s="39">
        <f>VLOOKUP(GPACIPatientList[[#This Row],[Apr - Jun]],QuarterlyStatus[],2,FALSE)</f>
        <v>0</v>
      </c>
    </row>
    <row r="427" spans="1:27" ht="24.95" customHeight="1">
      <c r="A427" s="26"/>
      <c r="B427" s="27"/>
      <c r="C427" s="28"/>
      <c r="D427" s="27"/>
      <c r="E427" s="26"/>
      <c r="F427" s="27"/>
      <c r="G427" s="26"/>
      <c r="H427" s="29" t="s">
        <v>43</v>
      </c>
      <c r="I427" s="30"/>
      <c r="J427" s="31" t="s">
        <v>43</v>
      </c>
      <c r="K427" s="31" t="s">
        <v>43</v>
      </c>
      <c r="L427" s="32"/>
      <c r="M427" s="33" t="str">
        <f>IF(ISBLANK(GPACIPatientList[[#This Row],[Assessment Start Period]]),"TBA",GPACIPatientList[[#This Row],[Assessment Start Period]]+364)</f>
        <v>TBA</v>
      </c>
      <c r="O427" s="34" t="s">
        <v>43</v>
      </c>
      <c r="P427" s="35" t="s">
        <v>43</v>
      </c>
      <c r="Q427" s="35" t="s">
        <v>43</v>
      </c>
      <c r="R427" s="35" t="s">
        <v>43</v>
      </c>
      <c r="S427" s="36">
        <f>SUM(VLOOKUP('Monitoring Sheet'!$O427,YesNo[],2,FALSE),VLOOKUP('Monitoring Sheet'!$P427,YesNo[],2,FALSE),VLOOKUP('Monitoring Sheet'!$Q427,YesNo[],2,FALSE),VLOOKUP('Monitoring Sheet'!$R427,YesNo[],2,FALSE))</f>
        <v>0</v>
      </c>
      <c r="T427" s="29" t="s">
        <v>29</v>
      </c>
      <c r="U427" s="36">
        <f>VLOOKUP(GPACIPatientList[[#This Row],[Jul-Sep]],QuarterlyStatus[],2,FALSE)</f>
        <v>0</v>
      </c>
      <c r="V427" s="37" t="s">
        <v>29</v>
      </c>
      <c r="W427" s="36">
        <f>VLOOKUP(GPACIPatientList[[#This Row],[Oct - Dec]],QuarterlyStatus[],2,FALSE)</f>
        <v>0</v>
      </c>
      <c r="X427" s="38" t="s">
        <v>29</v>
      </c>
      <c r="Y427" s="36">
        <f>VLOOKUP(GPACIPatientList[[#This Row],[Jan - Mar]],QuarterlyStatus[],2,FALSE)</f>
        <v>0</v>
      </c>
      <c r="Z427" s="37" t="s">
        <v>29</v>
      </c>
      <c r="AA427" s="39">
        <f>VLOOKUP(GPACIPatientList[[#This Row],[Apr - Jun]],QuarterlyStatus[],2,FALSE)</f>
        <v>0</v>
      </c>
    </row>
    <row r="428" spans="1:27" ht="24.95" customHeight="1">
      <c r="A428" s="26"/>
      <c r="B428" s="27"/>
      <c r="C428" s="28"/>
      <c r="D428" s="27"/>
      <c r="E428" s="26"/>
      <c r="F428" s="27"/>
      <c r="G428" s="26"/>
      <c r="H428" s="29" t="s">
        <v>43</v>
      </c>
      <c r="I428" s="30"/>
      <c r="J428" s="31" t="s">
        <v>43</v>
      </c>
      <c r="K428" s="31" t="s">
        <v>43</v>
      </c>
      <c r="L428" s="32"/>
      <c r="M428" s="33" t="str">
        <f>IF(ISBLANK(GPACIPatientList[[#This Row],[Assessment Start Period]]),"TBA",GPACIPatientList[[#This Row],[Assessment Start Period]]+364)</f>
        <v>TBA</v>
      </c>
      <c r="O428" s="34" t="s">
        <v>43</v>
      </c>
      <c r="P428" s="35" t="s">
        <v>43</v>
      </c>
      <c r="Q428" s="35" t="s">
        <v>43</v>
      </c>
      <c r="R428" s="35" t="s">
        <v>43</v>
      </c>
      <c r="S428" s="36">
        <f>SUM(VLOOKUP('Monitoring Sheet'!$O428,YesNo[],2,FALSE),VLOOKUP('Monitoring Sheet'!$P428,YesNo[],2,FALSE),VLOOKUP('Monitoring Sheet'!$Q428,YesNo[],2,FALSE),VLOOKUP('Monitoring Sheet'!$R428,YesNo[],2,FALSE))</f>
        <v>0</v>
      </c>
      <c r="T428" s="29" t="s">
        <v>29</v>
      </c>
      <c r="U428" s="36">
        <f>VLOOKUP(GPACIPatientList[[#This Row],[Jul-Sep]],QuarterlyStatus[],2,FALSE)</f>
        <v>0</v>
      </c>
      <c r="V428" s="37" t="s">
        <v>29</v>
      </c>
      <c r="W428" s="36">
        <f>VLOOKUP(GPACIPatientList[[#This Row],[Oct - Dec]],QuarterlyStatus[],2,FALSE)</f>
        <v>0</v>
      </c>
      <c r="X428" s="38" t="s">
        <v>29</v>
      </c>
      <c r="Y428" s="36">
        <f>VLOOKUP(GPACIPatientList[[#This Row],[Jan - Mar]],QuarterlyStatus[],2,FALSE)</f>
        <v>0</v>
      </c>
      <c r="Z428" s="37" t="s">
        <v>29</v>
      </c>
      <c r="AA428" s="39">
        <f>VLOOKUP(GPACIPatientList[[#This Row],[Apr - Jun]],QuarterlyStatus[],2,FALSE)</f>
        <v>0</v>
      </c>
    </row>
    <row r="429" spans="1:27" ht="24.95" customHeight="1">
      <c r="A429" s="26"/>
      <c r="B429" s="27"/>
      <c r="C429" s="28"/>
      <c r="D429" s="27"/>
      <c r="E429" s="26"/>
      <c r="F429" s="27"/>
      <c r="G429" s="26"/>
      <c r="H429" s="29" t="s">
        <v>43</v>
      </c>
      <c r="I429" s="30"/>
      <c r="J429" s="31" t="s">
        <v>43</v>
      </c>
      <c r="K429" s="31" t="s">
        <v>43</v>
      </c>
      <c r="L429" s="32"/>
      <c r="M429" s="33" t="str">
        <f>IF(ISBLANK(GPACIPatientList[[#This Row],[Assessment Start Period]]),"TBA",GPACIPatientList[[#This Row],[Assessment Start Period]]+364)</f>
        <v>TBA</v>
      </c>
      <c r="O429" s="34" t="s">
        <v>43</v>
      </c>
      <c r="P429" s="35" t="s">
        <v>43</v>
      </c>
      <c r="Q429" s="35" t="s">
        <v>43</v>
      </c>
      <c r="R429" s="35" t="s">
        <v>43</v>
      </c>
      <c r="S429" s="36">
        <f>SUM(VLOOKUP('Monitoring Sheet'!$O429,YesNo[],2,FALSE),VLOOKUP('Monitoring Sheet'!$P429,YesNo[],2,FALSE),VLOOKUP('Monitoring Sheet'!$Q429,YesNo[],2,FALSE),VLOOKUP('Monitoring Sheet'!$R429,YesNo[],2,FALSE))</f>
        <v>0</v>
      </c>
      <c r="T429" s="29" t="s">
        <v>29</v>
      </c>
      <c r="U429" s="36">
        <f>VLOOKUP(GPACIPatientList[[#This Row],[Jul-Sep]],QuarterlyStatus[],2,FALSE)</f>
        <v>0</v>
      </c>
      <c r="V429" s="37" t="s">
        <v>29</v>
      </c>
      <c r="W429" s="36">
        <f>VLOOKUP(GPACIPatientList[[#This Row],[Oct - Dec]],QuarterlyStatus[],2,FALSE)</f>
        <v>0</v>
      </c>
      <c r="X429" s="38" t="s">
        <v>29</v>
      </c>
      <c r="Y429" s="36">
        <f>VLOOKUP(GPACIPatientList[[#This Row],[Jan - Mar]],QuarterlyStatus[],2,FALSE)</f>
        <v>0</v>
      </c>
      <c r="Z429" s="37" t="s">
        <v>29</v>
      </c>
      <c r="AA429" s="39">
        <f>VLOOKUP(GPACIPatientList[[#This Row],[Apr - Jun]],QuarterlyStatus[],2,FALSE)</f>
        <v>0</v>
      </c>
    </row>
    <row r="430" spans="1:27" ht="24.95" customHeight="1">
      <c r="A430" s="26"/>
      <c r="B430" s="27"/>
      <c r="C430" s="28"/>
      <c r="D430" s="27"/>
      <c r="E430" s="26"/>
      <c r="F430" s="27"/>
      <c r="G430" s="26"/>
      <c r="H430" s="29" t="s">
        <v>43</v>
      </c>
      <c r="I430" s="30"/>
      <c r="J430" s="31" t="s">
        <v>43</v>
      </c>
      <c r="K430" s="31" t="s">
        <v>43</v>
      </c>
      <c r="L430" s="32"/>
      <c r="M430" s="33" t="str">
        <f>IF(ISBLANK(GPACIPatientList[[#This Row],[Assessment Start Period]]),"TBA",GPACIPatientList[[#This Row],[Assessment Start Period]]+364)</f>
        <v>TBA</v>
      </c>
      <c r="O430" s="34" t="s">
        <v>43</v>
      </c>
      <c r="P430" s="35" t="s">
        <v>43</v>
      </c>
      <c r="Q430" s="35" t="s">
        <v>43</v>
      </c>
      <c r="R430" s="35" t="s">
        <v>43</v>
      </c>
      <c r="S430" s="36">
        <f>SUM(VLOOKUP('Monitoring Sheet'!$O430,YesNo[],2,FALSE),VLOOKUP('Monitoring Sheet'!$P430,YesNo[],2,FALSE),VLOOKUP('Monitoring Sheet'!$Q430,YesNo[],2,FALSE),VLOOKUP('Monitoring Sheet'!$R430,YesNo[],2,FALSE))</f>
        <v>0</v>
      </c>
      <c r="T430" s="29" t="s">
        <v>29</v>
      </c>
      <c r="U430" s="36">
        <f>VLOOKUP(GPACIPatientList[[#This Row],[Jul-Sep]],QuarterlyStatus[],2,FALSE)</f>
        <v>0</v>
      </c>
      <c r="V430" s="37" t="s">
        <v>29</v>
      </c>
      <c r="W430" s="36">
        <f>VLOOKUP(GPACIPatientList[[#This Row],[Oct - Dec]],QuarterlyStatus[],2,FALSE)</f>
        <v>0</v>
      </c>
      <c r="X430" s="38" t="s">
        <v>29</v>
      </c>
      <c r="Y430" s="36">
        <f>VLOOKUP(GPACIPatientList[[#This Row],[Jan - Mar]],QuarterlyStatus[],2,FALSE)</f>
        <v>0</v>
      </c>
      <c r="Z430" s="37" t="s">
        <v>29</v>
      </c>
      <c r="AA430" s="39">
        <f>VLOOKUP(GPACIPatientList[[#This Row],[Apr - Jun]],QuarterlyStatus[],2,FALSE)</f>
        <v>0</v>
      </c>
    </row>
    <row r="431" spans="1:27" ht="24.95" customHeight="1">
      <c r="A431" s="26"/>
      <c r="B431" s="27"/>
      <c r="C431" s="28"/>
      <c r="D431" s="27"/>
      <c r="E431" s="26"/>
      <c r="F431" s="27"/>
      <c r="G431" s="26"/>
      <c r="H431" s="29" t="s">
        <v>43</v>
      </c>
      <c r="I431" s="30"/>
      <c r="J431" s="31" t="s">
        <v>43</v>
      </c>
      <c r="K431" s="31" t="s">
        <v>43</v>
      </c>
      <c r="L431" s="32"/>
      <c r="M431" s="33" t="str">
        <f>IF(ISBLANK(GPACIPatientList[[#This Row],[Assessment Start Period]]),"TBA",GPACIPatientList[[#This Row],[Assessment Start Period]]+364)</f>
        <v>TBA</v>
      </c>
      <c r="O431" s="34" t="s">
        <v>43</v>
      </c>
      <c r="P431" s="35" t="s">
        <v>43</v>
      </c>
      <c r="Q431" s="35" t="s">
        <v>43</v>
      </c>
      <c r="R431" s="35" t="s">
        <v>43</v>
      </c>
      <c r="S431" s="36">
        <f>SUM(VLOOKUP('Monitoring Sheet'!$O431,YesNo[],2,FALSE),VLOOKUP('Monitoring Sheet'!$P431,YesNo[],2,FALSE),VLOOKUP('Monitoring Sheet'!$Q431,YesNo[],2,FALSE),VLOOKUP('Monitoring Sheet'!$R431,YesNo[],2,FALSE))</f>
        <v>0</v>
      </c>
      <c r="T431" s="29" t="s">
        <v>29</v>
      </c>
      <c r="U431" s="36">
        <f>VLOOKUP(GPACIPatientList[[#This Row],[Jul-Sep]],QuarterlyStatus[],2,FALSE)</f>
        <v>0</v>
      </c>
      <c r="V431" s="37" t="s">
        <v>29</v>
      </c>
      <c r="W431" s="36">
        <f>VLOOKUP(GPACIPatientList[[#This Row],[Oct - Dec]],QuarterlyStatus[],2,FALSE)</f>
        <v>0</v>
      </c>
      <c r="X431" s="38" t="s">
        <v>29</v>
      </c>
      <c r="Y431" s="36">
        <f>VLOOKUP(GPACIPatientList[[#This Row],[Jan - Mar]],QuarterlyStatus[],2,FALSE)</f>
        <v>0</v>
      </c>
      <c r="Z431" s="37" t="s">
        <v>29</v>
      </c>
      <c r="AA431" s="39">
        <f>VLOOKUP(GPACIPatientList[[#This Row],[Apr - Jun]],QuarterlyStatus[],2,FALSE)</f>
        <v>0</v>
      </c>
    </row>
    <row r="432" spans="1:27" ht="24.95" customHeight="1">
      <c r="A432" s="26"/>
      <c r="B432" s="27"/>
      <c r="C432" s="28"/>
      <c r="D432" s="27"/>
      <c r="E432" s="26"/>
      <c r="F432" s="27"/>
      <c r="G432" s="26"/>
      <c r="H432" s="29" t="s">
        <v>43</v>
      </c>
      <c r="I432" s="30"/>
      <c r="J432" s="31" t="s">
        <v>43</v>
      </c>
      <c r="K432" s="31" t="s">
        <v>43</v>
      </c>
      <c r="L432" s="32"/>
      <c r="M432" s="33" t="str">
        <f>IF(ISBLANK(GPACIPatientList[[#This Row],[Assessment Start Period]]),"TBA",GPACIPatientList[[#This Row],[Assessment Start Period]]+364)</f>
        <v>TBA</v>
      </c>
      <c r="O432" s="34" t="s">
        <v>43</v>
      </c>
      <c r="P432" s="35" t="s">
        <v>43</v>
      </c>
      <c r="Q432" s="35" t="s">
        <v>43</v>
      </c>
      <c r="R432" s="35" t="s">
        <v>43</v>
      </c>
      <c r="S432" s="36">
        <f>SUM(VLOOKUP('Monitoring Sheet'!$O432,YesNo[],2,FALSE),VLOOKUP('Monitoring Sheet'!$P432,YesNo[],2,FALSE),VLOOKUP('Monitoring Sheet'!$Q432,YesNo[],2,FALSE),VLOOKUP('Monitoring Sheet'!$R432,YesNo[],2,FALSE))</f>
        <v>0</v>
      </c>
      <c r="T432" s="29" t="s">
        <v>29</v>
      </c>
      <c r="U432" s="36">
        <f>VLOOKUP(GPACIPatientList[[#This Row],[Jul-Sep]],QuarterlyStatus[],2,FALSE)</f>
        <v>0</v>
      </c>
      <c r="V432" s="37" t="s">
        <v>29</v>
      </c>
      <c r="W432" s="36">
        <f>VLOOKUP(GPACIPatientList[[#This Row],[Oct - Dec]],QuarterlyStatus[],2,FALSE)</f>
        <v>0</v>
      </c>
      <c r="X432" s="38" t="s">
        <v>29</v>
      </c>
      <c r="Y432" s="36">
        <f>VLOOKUP(GPACIPatientList[[#This Row],[Jan - Mar]],QuarterlyStatus[],2,FALSE)</f>
        <v>0</v>
      </c>
      <c r="Z432" s="37" t="s">
        <v>29</v>
      </c>
      <c r="AA432" s="39">
        <f>VLOOKUP(GPACIPatientList[[#This Row],[Apr - Jun]],QuarterlyStatus[],2,FALSE)</f>
        <v>0</v>
      </c>
    </row>
    <row r="433" spans="1:27" ht="24.95" customHeight="1">
      <c r="A433" s="26"/>
      <c r="B433" s="27"/>
      <c r="C433" s="28"/>
      <c r="D433" s="27"/>
      <c r="E433" s="26"/>
      <c r="F433" s="27"/>
      <c r="G433" s="26"/>
      <c r="H433" s="29" t="s">
        <v>43</v>
      </c>
      <c r="I433" s="30"/>
      <c r="J433" s="31" t="s">
        <v>43</v>
      </c>
      <c r="K433" s="31" t="s">
        <v>43</v>
      </c>
      <c r="L433" s="32"/>
      <c r="M433" s="33" t="str">
        <f>IF(ISBLANK(GPACIPatientList[[#This Row],[Assessment Start Period]]),"TBA",GPACIPatientList[[#This Row],[Assessment Start Period]]+364)</f>
        <v>TBA</v>
      </c>
      <c r="O433" s="34" t="s">
        <v>43</v>
      </c>
      <c r="P433" s="35" t="s">
        <v>43</v>
      </c>
      <c r="Q433" s="35" t="s">
        <v>43</v>
      </c>
      <c r="R433" s="35" t="s">
        <v>43</v>
      </c>
      <c r="S433" s="36">
        <f>SUM(VLOOKUP('Monitoring Sheet'!$O433,YesNo[],2,FALSE),VLOOKUP('Monitoring Sheet'!$P433,YesNo[],2,FALSE),VLOOKUP('Monitoring Sheet'!$Q433,YesNo[],2,FALSE),VLOOKUP('Monitoring Sheet'!$R433,YesNo[],2,FALSE))</f>
        <v>0</v>
      </c>
      <c r="T433" s="29" t="s">
        <v>29</v>
      </c>
      <c r="U433" s="36">
        <f>VLOOKUP(GPACIPatientList[[#This Row],[Jul-Sep]],QuarterlyStatus[],2,FALSE)</f>
        <v>0</v>
      </c>
      <c r="V433" s="37" t="s">
        <v>29</v>
      </c>
      <c r="W433" s="36">
        <f>VLOOKUP(GPACIPatientList[[#This Row],[Oct - Dec]],QuarterlyStatus[],2,FALSE)</f>
        <v>0</v>
      </c>
      <c r="X433" s="38" t="s">
        <v>29</v>
      </c>
      <c r="Y433" s="36">
        <f>VLOOKUP(GPACIPatientList[[#This Row],[Jan - Mar]],QuarterlyStatus[],2,FALSE)</f>
        <v>0</v>
      </c>
      <c r="Z433" s="37" t="s">
        <v>29</v>
      </c>
      <c r="AA433" s="39">
        <f>VLOOKUP(GPACIPatientList[[#This Row],[Apr - Jun]],QuarterlyStatus[],2,FALSE)</f>
        <v>0</v>
      </c>
    </row>
    <row r="434" spans="1:27" ht="24.95" customHeight="1">
      <c r="A434" s="26"/>
      <c r="B434" s="27"/>
      <c r="C434" s="28"/>
      <c r="D434" s="27"/>
      <c r="E434" s="26"/>
      <c r="F434" s="27"/>
      <c r="G434" s="26"/>
      <c r="H434" s="29" t="s">
        <v>43</v>
      </c>
      <c r="I434" s="30"/>
      <c r="J434" s="31" t="s">
        <v>43</v>
      </c>
      <c r="K434" s="31" t="s">
        <v>43</v>
      </c>
      <c r="L434" s="32"/>
      <c r="M434" s="33" t="str">
        <f>IF(ISBLANK(GPACIPatientList[[#This Row],[Assessment Start Period]]),"TBA",GPACIPatientList[[#This Row],[Assessment Start Period]]+364)</f>
        <v>TBA</v>
      </c>
      <c r="O434" s="34" t="s">
        <v>43</v>
      </c>
      <c r="P434" s="35" t="s">
        <v>43</v>
      </c>
      <c r="Q434" s="35" t="s">
        <v>43</v>
      </c>
      <c r="R434" s="35" t="s">
        <v>43</v>
      </c>
      <c r="S434" s="36">
        <f>SUM(VLOOKUP('Monitoring Sheet'!$O434,YesNo[],2,FALSE),VLOOKUP('Monitoring Sheet'!$P434,YesNo[],2,FALSE),VLOOKUP('Monitoring Sheet'!$Q434,YesNo[],2,FALSE),VLOOKUP('Monitoring Sheet'!$R434,YesNo[],2,FALSE))</f>
        <v>0</v>
      </c>
      <c r="T434" s="29" t="s">
        <v>29</v>
      </c>
      <c r="U434" s="36">
        <f>VLOOKUP(GPACIPatientList[[#This Row],[Jul-Sep]],QuarterlyStatus[],2,FALSE)</f>
        <v>0</v>
      </c>
      <c r="V434" s="37" t="s">
        <v>29</v>
      </c>
      <c r="W434" s="36">
        <f>VLOOKUP(GPACIPatientList[[#This Row],[Oct - Dec]],QuarterlyStatus[],2,FALSE)</f>
        <v>0</v>
      </c>
      <c r="X434" s="38" t="s">
        <v>29</v>
      </c>
      <c r="Y434" s="36">
        <f>VLOOKUP(GPACIPatientList[[#This Row],[Jan - Mar]],QuarterlyStatus[],2,FALSE)</f>
        <v>0</v>
      </c>
      <c r="Z434" s="37" t="s">
        <v>29</v>
      </c>
      <c r="AA434" s="39">
        <f>VLOOKUP(GPACIPatientList[[#This Row],[Apr - Jun]],QuarterlyStatus[],2,FALSE)</f>
        <v>0</v>
      </c>
    </row>
    <row r="435" spans="1:27" ht="24.95" customHeight="1">
      <c r="A435" s="26"/>
      <c r="B435" s="27"/>
      <c r="C435" s="28"/>
      <c r="D435" s="27"/>
      <c r="E435" s="26"/>
      <c r="F435" s="27"/>
      <c r="G435" s="26"/>
      <c r="H435" s="29" t="s">
        <v>43</v>
      </c>
      <c r="I435" s="30"/>
      <c r="J435" s="31" t="s">
        <v>43</v>
      </c>
      <c r="K435" s="31" t="s">
        <v>43</v>
      </c>
      <c r="L435" s="32"/>
      <c r="M435" s="33" t="str">
        <f>IF(ISBLANK(GPACIPatientList[[#This Row],[Assessment Start Period]]),"TBA",GPACIPatientList[[#This Row],[Assessment Start Period]]+364)</f>
        <v>TBA</v>
      </c>
      <c r="O435" s="34" t="s">
        <v>43</v>
      </c>
      <c r="P435" s="35" t="s">
        <v>43</v>
      </c>
      <c r="Q435" s="35" t="s">
        <v>43</v>
      </c>
      <c r="R435" s="35" t="s">
        <v>43</v>
      </c>
      <c r="S435" s="36">
        <f>SUM(VLOOKUP('Monitoring Sheet'!$O435,YesNo[],2,FALSE),VLOOKUP('Monitoring Sheet'!$P435,YesNo[],2,FALSE),VLOOKUP('Monitoring Sheet'!$Q435,YesNo[],2,FALSE),VLOOKUP('Monitoring Sheet'!$R435,YesNo[],2,FALSE))</f>
        <v>0</v>
      </c>
      <c r="T435" s="29" t="s">
        <v>29</v>
      </c>
      <c r="U435" s="36">
        <f>VLOOKUP(GPACIPatientList[[#This Row],[Jul-Sep]],QuarterlyStatus[],2,FALSE)</f>
        <v>0</v>
      </c>
      <c r="V435" s="37" t="s">
        <v>29</v>
      </c>
      <c r="W435" s="36">
        <f>VLOOKUP(GPACIPatientList[[#This Row],[Oct - Dec]],QuarterlyStatus[],2,FALSE)</f>
        <v>0</v>
      </c>
      <c r="X435" s="38" t="s">
        <v>29</v>
      </c>
      <c r="Y435" s="36">
        <f>VLOOKUP(GPACIPatientList[[#This Row],[Jan - Mar]],QuarterlyStatus[],2,FALSE)</f>
        <v>0</v>
      </c>
      <c r="Z435" s="37" t="s">
        <v>29</v>
      </c>
      <c r="AA435" s="39">
        <f>VLOOKUP(GPACIPatientList[[#This Row],[Apr - Jun]],QuarterlyStatus[],2,FALSE)</f>
        <v>0</v>
      </c>
    </row>
    <row r="436" spans="1:27" ht="24.95" customHeight="1">
      <c r="A436" s="26"/>
      <c r="B436" s="27"/>
      <c r="C436" s="28"/>
      <c r="D436" s="27"/>
      <c r="E436" s="26"/>
      <c r="F436" s="27"/>
      <c r="G436" s="26"/>
      <c r="H436" s="29" t="s">
        <v>43</v>
      </c>
      <c r="I436" s="30"/>
      <c r="J436" s="31" t="s">
        <v>43</v>
      </c>
      <c r="K436" s="31" t="s">
        <v>43</v>
      </c>
      <c r="L436" s="32"/>
      <c r="M436" s="33" t="str">
        <f>IF(ISBLANK(GPACIPatientList[[#This Row],[Assessment Start Period]]),"TBA",GPACIPatientList[[#This Row],[Assessment Start Period]]+364)</f>
        <v>TBA</v>
      </c>
      <c r="O436" s="34" t="s">
        <v>43</v>
      </c>
      <c r="P436" s="35" t="s">
        <v>43</v>
      </c>
      <c r="Q436" s="35" t="s">
        <v>43</v>
      </c>
      <c r="R436" s="35" t="s">
        <v>43</v>
      </c>
      <c r="S436" s="36">
        <f>SUM(VLOOKUP('Monitoring Sheet'!$O436,YesNo[],2,FALSE),VLOOKUP('Monitoring Sheet'!$P436,YesNo[],2,FALSE),VLOOKUP('Monitoring Sheet'!$Q436,YesNo[],2,FALSE),VLOOKUP('Monitoring Sheet'!$R436,YesNo[],2,FALSE))</f>
        <v>0</v>
      </c>
      <c r="T436" s="29" t="s">
        <v>29</v>
      </c>
      <c r="U436" s="36">
        <f>VLOOKUP(GPACIPatientList[[#This Row],[Jul-Sep]],QuarterlyStatus[],2,FALSE)</f>
        <v>0</v>
      </c>
      <c r="V436" s="37" t="s">
        <v>29</v>
      </c>
      <c r="W436" s="36">
        <f>VLOOKUP(GPACIPatientList[[#This Row],[Oct - Dec]],QuarterlyStatus[],2,FALSE)</f>
        <v>0</v>
      </c>
      <c r="X436" s="38" t="s">
        <v>29</v>
      </c>
      <c r="Y436" s="36">
        <f>VLOOKUP(GPACIPatientList[[#This Row],[Jan - Mar]],QuarterlyStatus[],2,FALSE)</f>
        <v>0</v>
      </c>
      <c r="Z436" s="37" t="s">
        <v>29</v>
      </c>
      <c r="AA436" s="39">
        <f>VLOOKUP(GPACIPatientList[[#This Row],[Apr - Jun]],QuarterlyStatus[],2,FALSE)</f>
        <v>0</v>
      </c>
    </row>
    <row r="437" spans="1:27" ht="24.95" customHeight="1">
      <c r="A437" s="26"/>
      <c r="B437" s="27"/>
      <c r="C437" s="28"/>
      <c r="D437" s="27"/>
      <c r="E437" s="26"/>
      <c r="F437" s="27"/>
      <c r="G437" s="26"/>
      <c r="H437" s="29" t="s">
        <v>43</v>
      </c>
      <c r="I437" s="30"/>
      <c r="J437" s="31" t="s">
        <v>43</v>
      </c>
      <c r="K437" s="31" t="s">
        <v>43</v>
      </c>
      <c r="L437" s="32"/>
      <c r="M437" s="33" t="str">
        <f>IF(ISBLANK(GPACIPatientList[[#This Row],[Assessment Start Period]]),"TBA",GPACIPatientList[[#This Row],[Assessment Start Period]]+364)</f>
        <v>TBA</v>
      </c>
      <c r="O437" s="34" t="s">
        <v>43</v>
      </c>
      <c r="P437" s="35" t="s">
        <v>43</v>
      </c>
      <c r="Q437" s="35" t="s">
        <v>43</v>
      </c>
      <c r="R437" s="35" t="s">
        <v>43</v>
      </c>
      <c r="S437" s="36">
        <f>SUM(VLOOKUP('Monitoring Sheet'!$O437,YesNo[],2,FALSE),VLOOKUP('Monitoring Sheet'!$P437,YesNo[],2,FALSE),VLOOKUP('Monitoring Sheet'!$Q437,YesNo[],2,FALSE),VLOOKUP('Monitoring Sheet'!$R437,YesNo[],2,FALSE))</f>
        <v>0</v>
      </c>
      <c r="T437" s="29" t="s">
        <v>29</v>
      </c>
      <c r="U437" s="36">
        <f>VLOOKUP(GPACIPatientList[[#This Row],[Jul-Sep]],QuarterlyStatus[],2,FALSE)</f>
        <v>0</v>
      </c>
      <c r="V437" s="37" t="s">
        <v>29</v>
      </c>
      <c r="W437" s="36">
        <f>VLOOKUP(GPACIPatientList[[#This Row],[Oct - Dec]],QuarterlyStatus[],2,FALSE)</f>
        <v>0</v>
      </c>
      <c r="X437" s="38" t="s">
        <v>29</v>
      </c>
      <c r="Y437" s="36">
        <f>VLOOKUP(GPACIPatientList[[#This Row],[Jan - Mar]],QuarterlyStatus[],2,FALSE)</f>
        <v>0</v>
      </c>
      <c r="Z437" s="37" t="s">
        <v>29</v>
      </c>
      <c r="AA437" s="39">
        <f>VLOOKUP(GPACIPatientList[[#This Row],[Apr - Jun]],QuarterlyStatus[],2,FALSE)</f>
        <v>0</v>
      </c>
    </row>
    <row r="438" spans="1:27" ht="24.95" customHeight="1">
      <c r="A438" s="26"/>
      <c r="B438" s="27"/>
      <c r="C438" s="28"/>
      <c r="D438" s="27"/>
      <c r="E438" s="26"/>
      <c r="F438" s="27"/>
      <c r="G438" s="26"/>
      <c r="H438" s="29" t="s">
        <v>43</v>
      </c>
      <c r="I438" s="30"/>
      <c r="J438" s="31" t="s">
        <v>43</v>
      </c>
      <c r="K438" s="31" t="s">
        <v>43</v>
      </c>
      <c r="L438" s="32"/>
      <c r="M438" s="33" t="str">
        <f>IF(ISBLANK(GPACIPatientList[[#This Row],[Assessment Start Period]]),"TBA",GPACIPatientList[[#This Row],[Assessment Start Period]]+364)</f>
        <v>TBA</v>
      </c>
      <c r="O438" s="34" t="s">
        <v>43</v>
      </c>
      <c r="P438" s="35" t="s">
        <v>43</v>
      </c>
      <c r="Q438" s="35" t="s">
        <v>43</v>
      </c>
      <c r="R438" s="35" t="s">
        <v>43</v>
      </c>
      <c r="S438" s="36">
        <f>SUM(VLOOKUP('Monitoring Sheet'!$O438,YesNo[],2,FALSE),VLOOKUP('Monitoring Sheet'!$P438,YesNo[],2,FALSE),VLOOKUP('Monitoring Sheet'!$Q438,YesNo[],2,FALSE),VLOOKUP('Monitoring Sheet'!$R438,YesNo[],2,FALSE))</f>
        <v>0</v>
      </c>
      <c r="T438" s="29" t="s">
        <v>29</v>
      </c>
      <c r="U438" s="36">
        <f>VLOOKUP(GPACIPatientList[[#This Row],[Jul-Sep]],QuarterlyStatus[],2,FALSE)</f>
        <v>0</v>
      </c>
      <c r="V438" s="37" t="s">
        <v>29</v>
      </c>
      <c r="W438" s="36">
        <f>VLOOKUP(GPACIPatientList[[#This Row],[Oct - Dec]],QuarterlyStatus[],2,FALSE)</f>
        <v>0</v>
      </c>
      <c r="X438" s="38" t="s">
        <v>29</v>
      </c>
      <c r="Y438" s="36">
        <f>VLOOKUP(GPACIPatientList[[#This Row],[Jan - Mar]],QuarterlyStatus[],2,FALSE)</f>
        <v>0</v>
      </c>
      <c r="Z438" s="37" t="s">
        <v>29</v>
      </c>
      <c r="AA438" s="39">
        <f>VLOOKUP(GPACIPatientList[[#This Row],[Apr - Jun]],QuarterlyStatus[],2,FALSE)</f>
        <v>0</v>
      </c>
    </row>
    <row r="439" spans="1:27" ht="24.95" customHeight="1">
      <c r="A439" s="26"/>
      <c r="B439" s="27"/>
      <c r="C439" s="28"/>
      <c r="D439" s="27"/>
      <c r="E439" s="26"/>
      <c r="F439" s="27"/>
      <c r="G439" s="26"/>
      <c r="H439" s="29" t="s">
        <v>43</v>
      </c>
      <c r="I439" s="30"/>
      <c r="J439" s="31" t="s">
        <v>43</v>
      </c>
      <c r="K439" s="31" t="s">
        <v>43</v>
      </c>
      <c r="L439" s="32"/>
      <c r="M439" s="33" t="str">
        <f>IF(ISBLANK(GPACIPatientList[[#This Row],[Assessment Start Period]]),"TBA",GPACIPatientList[[#This Row],[Assessment Start Period]]+364)</f>
        <v>TBA</v>
      </c>
      <c r="O439" s="34" t="s">
        <v>43</v>
      </c>
      <c r="P439" s="35" t="s">
        <v>43</v>
      </c>
      <c r="Q439" s="35" t="s">
        <v>43</v>
      </c>
      <c r="R439" s="35" t="s">
        <v>43</v>
      </c>
      <c r="S439" s="36">
        <f>SUM(VLOOKUP('Monitoring Sheet'!$O439,YesNo[],2,FALSE),VLOOKUP('Monitoring Sheet'!$P439,YesNo[],2,FALSE),VLOOKUP('Monitoring Sheet'!$Q439,YesNo[],2,FALSE),VLOOKUP('Monitoring Sheet'!$R439,YesNo[],2,FALSE))</f>
        <v>0</v>
      </c>
      <c r="T439" s="29" t="s">
        <v>29</v>
      </c>
      <c r="U439" s="36">
        <f>VLOOKUP(GPACIPatientList[[#This Row],[Jul-Sep]],QuarterlyStatus[],2,FALSE)</f>
        <v>0</v>
      </c>
      <c r="V439" s="37" t="s">
        <v>29</v>
      </c>
      <c r="W439" s="36">
        <f>VLOOKUP(GPACIPatientList[[#This Row],[Oct - Dec]],QuarterlyStatus[],2,FALSE)</f>
        <v>0</v>
      </c>
      <c r="X439" s="38" t="s">
        <v>29</v>
      </c>
      <c r="Y439" s="36">
        <f>VLOOKUP(GPACIPatientList[[#This Row],[Jan - Mar]],QuarterlyStatus[],2,FALSE)</f>
        <v>0</v>
      </c>
      <c r="Z439" s="37" t="s">
        <v>29</v>
      </c>
      <c r="AA439" s="39">
        <f>VLOOKUP(GPACIPatientList[[#This Row],[Apr - Jun]],QuarterlyStatus[],2,FALSE)</f>
        <v>0</v>
      </c>
    </row>
    <row r="440" spans="1:27" ht="24.95" customHeight="1">
      <c r="A440" s="26"/>
      <c r="B440" s="27"/>
      <c r="C440" s="28"/>
      <c r="D440" s="27"/>
      <c r="E440" s="26"/>
      <c r="F440" s="27"/>
      <c r="G440" s="26"/>
      <c r="H440" s="29" t="s">
        <v>43</v>
      </c>
      <c r="I440" s="30"/>
      <c r="J440" s="31" t="s">
        <v>43</v>
      </c>
      <c r="K440" s="31" t="s">
        <v>43</v>
      </c>
      <c r="L440" s="32"/>
      <c r="M440" s="33" t="str">
        <f>IF(ISBLANK(GPACIPatientList[[#This Row],[Assessment Start Period]]),"TBA",GPACIPatientList[[#This Row],[Assessment Start Period]]+364)</f>
        <v>TBA</v>
      </c>
      <c r="O440" s="34" t="s">
        <v>43</v>
      </c>
      <c r="P440" s="35" t="s">
        <v>43</v>
      </c>
      <c r="Q440" s="35" t="s">
        <v>43</v>
      </c>
      <c r="R440" s="35" t="s">
        <v>43</v>
      </c>
      <c r="S440" s="36">
        <f>SUM(VLOOKUP('Monitoring Sheet'!$O440,YesNo[],2,FALSE),VLOOKUP('Monitoring Sheet'!$P440,YesNo[],2,FALSE),VLOOKUP('Monitoring Sheet'!$Q440,YesNo[],2,FALSE),VLOOKUP('Monitoring Sheet'!$R440,YesNo[],2,FALSE))</f>
        <v>0</v>
      </c>
      <c r="T440" s="29" t="s">
        <v>29</v>
      </c>
      <c r="U440" s="36">
        <f>VLOOKUP(GPACIPatientList[[#This Row],[Jul-Sep]],QuarterlyStatus[],2,FALSE)</f>
        <v>0</v>
      </c>
      <c r="V440" s="37" t="s">
        <v>29</v>
      </c>
      <c r="W440" s="36">
        <f>VLOOKUP(GPACIPatientList[[#This Row],[Oct - Dec]],QuarterlyStatus[],2,FALSE)</f>
        <v>0</v>
      </c>
      <c r="X440" s="38" t="s">
        <v>29</v>
      </c>
      <c r="Y440" s="36">
        <f>VLOOKUP(GPACIPatientList[[#This Row],[Jan - Mar]],QuarterlyStatus[],2,FALSE)</f>
        <v>0</v>
      </c>
      <c r="Z440" s="37" t="s">
        <v>29</v>
      </c>
      <c r="AA440" s="39">
        <f>VLOOKUP(GPACIPatientList[[#This Row],[Apr - Jun]],QuarterlyStatus[],2,FALSE)</f>
        <v>0</v>
      </c>
    </row>
    <row r="441" spans="1:27" ht="24.95" customHeight="1">
      <c r="A441" s="26"/>
      <c r="B441" s="27"/>
      <c r="C441" s="28"/>
      <c r="D441" s="27"/>
      <c r="E441" s="26"/>
      <c r="F441" s="27"/>
      <c r="G441" s="26"/>
      <c r="H441" s="29" t="s">
        <v>43</v>
      </c>
      <c r="I441" s="30"/>
      <c r="J441" s="31" t="s">
        <v>43</v>
      </c>
      <c r="K441" s="31" t="s">
        <v>43</v>
      </c>
      <c r="L441" s="32"/>
      <c r="M441" s="33" t="str">
        <f>IF(ISBLANK(GPACIPatientList[[#This Row],[Assessment Start Period]]),"TBA",GPACIPatientList[[#This Row],[Assessment Start Period]]+364)</f>
        <v>TBA</v>
      </c>
      <c r="O441" s="34" t="s">
        <v>43</v>
      </c>
      <c r="P441" s="35" t="s">
        <v>43</v>
      </c>
      <c r="Q441" s="35" t="s">
        <v>43</v>
      </c>
      <c r="R441" s="35" t="s">
        <v>43</v>
      </c>
      <c r="S441" s="36">
        <f>SUM(VLOOKUP('Monitoring Sheet'!$O441,YesNo[],2,FALSE),VLOOKUP('Monitoring Sheet'!$P441,YesNo[],2,FALSE),VLOOKUP('Monitoring Sheet'!$Q441,YesNo[],2,FALSE),VLOOKUP('Monitoring Sheet'!$R441,YesNo[],2,FALSE))</f>
        <v>0</v>
      </c>
      <c r="T441" s="29" t="s">
        <v>29</v>
      </c>
      <c r="U441" s="36">
        <f>VLOOKUP(GPACIPatientList[[#This Row],[Jul-Sep]],QuarterlyStatus[],2,FALSE)</f>
        <v>0</v>
      </c>
      <c r="V441" s="37" t="s">
        <v>29</v>
      </c>
      <c r="W441" s="36">
        <f>VLOOKUP(GPACIPatientList[[#This Row],[Oct - Dec]],QuarterlyStatus[],2,FALSE)</f>
        <v>0</v>
      </c>
      <c r="X441" s="38" t="s">
        <v>29</v>
      </c>
      <c r="Y441" s="36">
        <f>VLOOKUP(GPACIPatientList[[#This Row],[Jan - Mar]],QuarterlyStatus[],2,FALSE)</f>
        <v>0</v>
      </c>
      <c r="Z441" s="37" t="s">
        <v>29</v>
      </c>
      <c r="AA441" s="39">
        <f>VLOOKUP(GPACIPatientList[[#This Row],[Apr - Jun]],QuarterlyStatus[],2,FALSE)</f>
        <v>0</v>
      </c>
    </row>
    <row r="442" spans="1:27" ht="24.95" customHeight="1">
      <c r="A442" s="26"/>
      <c r="B442" s="27"/>
      <c r="C442" s="28"/>
      <c r="D442" s="27"/>
      <c r="E442" s="26"/>
      <c r="F442" s="27"/>
      <c r="G442" s="26"/>
      <c r="H442" s="29" t="s">
        <v>43</v>
      </c>
      <c r="I442" s="30"/>
      <c r="J442" s="31" t="s">
        <v>43</v>
      </c>
      <c r="K442" s="31" t="s">
        <v>43</v>
      </c>
      <c r="L442" s="32"/>
      <c r="M442" s="33" t="str">
        <f>IF(ISBLANK(GPACIPatientList[[#This Row],[Assessment Start Period]]),"TBA",GPACIPatientList[[#This Row],[Assessment Start Period]]+364)</f>
        <v>TBA</v>
      </c>
      <c r="O442" s="34" t="s">
        <v>43</v>
      </c>
      <c r="P442" s="35" t="s">
        <v>43</v>
      </c>
      <c r="Q442" s="35" t="s">
        <v>43</v>
      </c>
      <c r="R442" s="35" t="s">
        <v>43</v>
      </c>
      <c r="S442" s="36">
        <f>SUM(VLOOKUP('Monitoring Sheet'!$O442,YesNo[],2,FALSE),VLOOKUP('Monitoring Sheet'!$P442,YesNo[],2,FALSE),VLOOKUP('Monitoring Sheet'!$Q442,YesNo[],2,FALSE),VLOOKUP('Monitoring Sheet'!$R442,YesNo[],2,FALSE))</f>
        <v>0</v>
      </c>
      <c r="T442" s="29" t="s">
        <v>29</v>
      </c>
      <c r="U442" s="36">
        <f>VLOOKUP(GPACIPatientList[[#This Row],[Jul-Sep]],QuarterlyStatus[],2,FALSE)</f>
        <v>0</v>
      </c>
      <c r="V442" s="37" t="s">
        <v>29</v>
      </c>
      <c r="W442" s="36">
        <f>VLOOKUP(GPACIPatientList[[#This Row],[Oct - Dec]],QuarterlyStatus[],2,FALSE)</f>
        <v>0</v>
      </c>
      <c r="X442" s="38" t="s">
        <v>29</v>
      </c>
      <c r="Y442" s="36">
        <f>VLOOKUP(GPACIPatientList[[#This Row],[Jan - Mar]],QuarterlyStatus[],2,FALSE)</f>
        <v>0</v>
      </c>
      <c r="Z442" s="37" t="s">
        <v>29</v>
      </c>
      <c r="AA442" s="39">
        <f>VLOOKUP(GPACIPatientList[[#This Row],[Apr - Jun]],QuarterlyStatus[],2,FALSE)</f>
        <v>0</v>
      </c>
    </row>
    <row r="443" spans="1:27" ht="24.95" customHeight="1">
      <c r="A443" s="26"/>
      <c r="B443" s="27"/>
      <c r="C443" s="28"/>
      <c r="D443" s="27"/>
      <c r="E443" s="26"/>
      <c r="F443" s="27"/>
      <c r="G443" s="26"/>
      <c r="H443" s="29" t="s">
        <v>43</v>
      </c>
      <c r="I443" s="30"/>
      <c r="J443" s="31" t="s">
        <v>43</v>
      </c>
      <c r="K443" s="31" t="s">
        <v>43</v>
      </c>
      <c r="L443" s="32"/>
      <c r="M443" s="33" t="str">
        <f>IF(ISBLANK(GPACIPatientList[[#This Row],[Assessment Start Period]]),"TBA",GPACIPatientList[[#This Row],[Assessment Start Period]]+364)</f>
        <v>TBA</v>
      </c>
      <c r="O443" s="34" t="s">
        <v>43</v>
      </c>
      <c r="P443" s="35" t="s">
        <v>43</v>
      </c>
      <c r="Q443" s="35" t="s">
        <v>43</v>
      </c>
      <c r="R443" s="35" t="s">
        <v>43</v>
      </c>
      <c r="S443" s="36">
        <f>SUM(VLOOKUP('Monitoring Sheet'!$O443,YesNo[],2,FALSE),VLOOKUP('Monitoring Sheet'!$P443,YesNo[],2,FALSE),VLOOKUP('Monitoring Sheet'!$Q443,YesNo[],2,FALSE),VLOOKUP('Monitoring Sheet'!$R443,YesNo[],2,FALSE))</f>
        <v>0</v>
      </c>
      <c r="T443" s="29" t="s">
        <v>29</v>
      </c>
      <c r="U443" s="36">
        <f>VLOOKUP(GPACIPatientList[[#This Row],[Jul-Sep]],QuarterlyStatus[],2,FALSE)</f>
        <v>0</v>
      </c>
      <c r="V443" s="37" t="s">
        <v>29</v>
      </c>
      <c r="W443" s="36">
        <f>VLOOKUP(GPACIPatientList[[#This Row],[Oct - Dec]],QuarterlyStatus[],2,FALSE)</f>
        <v>0</v>
      </c>
      <c r="X443" s="38" t="s">
        <v>29</v>
      </c>
      <c r="Y443" s="36">
        <f>VLOOKUP(GPACIPatientList[[#This Row],[Jan - Mar]],QuarterlyStatus[],2,FALSE)</f>
        <v>0</v>
      </c>
      <c r="Z443" s="37" t="s">
        <v>29</v>
      </c>
      <c r="AA443" s="39">
        <f>VLOOKUP(GPACIPatientList[[#This Row],[Apr - Jun]],QuarterlyStatus[],2,FALSE)</f>
        <v>0</v>
      </c>
    </row>
    <row r="444" spans="1:27" ht="24.95" customHeight="1">
      <c r="A444" s="26"/>
      <c r="B444" s="27"/>
      <c r="C444" s="28"/>
      <c r="D444" s="27"/>
      <c r="E444" s="26"/>
      <c r="F444" s="27"/>
      <c r="G444" s="26"/>
      <c r="H444" s="29" t="s">
        <v>43</v>
      </c>
      <c r="I444" s="30"/>
      <c r="J444" s="31" t="s">
        <v>43</v>
      </c>
      <c r="K444" s="31" t="s">
        <v>43</v>
      </c>
      <c r="L444" s="32"/>
      <c r="M444" s="33" t="str">
        <f>IF(ISBLANK(GPACIPatientList[[#This Row],[Assessment Start Period]]),"TBA",GPACIPatientList[[#This Row],[Assessment Start Period]]+364)</f>
        <v>TBA</v>
      </c>
      <c r="O444" s="34" t="s">
        <v>43</v>
      </c>
      <c r="P444" s="35" t="s">
        <v>43</v>
      </c>
      <c r="Q444" s="35" t="s">
        <v>43</v>
      </c>
      <c r="R444" s="35" t="s">
        <v>43</v>
      </c>
      <c r="S444" s="36">
        <f>SUM(VLOOKUP('Monitoring Sheet'!$O444,YesNo[],2,FALSE),VLOOKUP('Monitoring Sheet'!$P444,YesNo[],2,FALSE),VLOOKUP('Monitoring Sheet'!$Q444,YesNo[],2,FALSE),VLOOKUP('Monitoring Sheet'!$R444,YesNo[],2,FALSE))</f>
        <v>0</v>
      </c>
      <c r="T444" s="29" t="s">
        <v>29</v>
      </c>
      <c r="U444" s="36">
        <f>VLOOKUP(GPACIPatientList[[#This Row],[Jul-Sep]],QuarterlyStatus[],2,FALSE)</f>
        <v>0</v>
      </c>
      <c r="V444" s="37" t="s">
        <v>29</v>
      </c>
      <c r="W444" s="36">
        <f>VLOOKUP(GPACIPatientList[[#This Row],[Oct - Dec]],QuarterlyStatus[],2,FALSE)</f>
        <v>0</v>
      </c>
      <c r="X444" s="38" t="s">
        <v>29</v>
      </c>
      <c r="Y444" s="36">
        <f>VLOOKUP(GPACIPatientList[[#This Row],[Jan - Mar]],QuarterlyStatus[],2,FALSE)</f>
        <v>0</v>
      </c>
      <c r="Z444" s="37" t="s">
        <v>29</v>
      </c>
      <c r="AA444" s="39">
        <f>VLOOKUP(GPACIPatientList[[#This Row],[Apr - Jun]],QuarterlyStatus[],2,FALSE)</f>
        <v>0</v>
      </c>
    </row>
    <row r="445" spans="1:27" ht="24.95" customHeight="1">
      <c r="A445" s="26"/>
      <c r="B445" s="27"/>
      <c r="C445" s="28"/>
      <c r="D445" s="27"/>
      <c r="E445" s="26"/>
      <c r="F445" s="27"/>
      <c r="G445" s="26"/>
      <c r="H445" s="29" t="s">
        <v>43</v>
      </c>
      <c r="I445" s="30"/>
      <c r="J445" s="31" t="s">
        <v>43</v>
      </c>
      <c r="K445" s="31" t="s">
        <v>43</v>
      </c>
      <c r="L445" s="32"/>
      <c r="M445" s="33" t="str">
        <f>IF(ISBLANK(GPACIPatientList[[#This Row],[Assessment Start Period]]),"TBA",GPACIPatientList[[#This Row],[Assessment Start Period]]+364)</f>
        <v>TBA</v>
      </c>
      <c r="O445" s="34" t="s">
        <v>43</v>
      </c>
      <c r="P445" s="35" t="s">
        <v>43</v>
      </c>
      <c r="Q445" s="35" t="s">
        <v>43</v>
      </c>
      <c r="R445" s="35" t="s">
        <v>43</v>
      </c>
      <c r="S445" s="36">
        <f>SUM(VLOOKUP('Monitoring Sheet'!$O445,YesNo[],2,FALSE),VLOOKUP('Monitoring Sheet'!$P445,YesNo[],2,FALSE),VLOOKUP('Monitoring Sheet'!$Q445,YesNo[],2,FALSE),VLOOKUP('Monitoring Sheet'!$R445,YesNo[],2,FALSE))</f>
        <v>0</v>
      </c>
      <c r="T445" s="29" t="s">
        <v>29</v>
      </c>
      <c r="U445" s="36">
        <f>VLOOKUP(GPACIPatientList[[#This Row],[Jul-Sep]],QuarterlyStatus[],2,FALSE)</f>
        <v>0</v>
      </c>
      <c r="V445" s="37" t="s">
        <v>29</v>
      </c>
      <c r="W445" s="36">
        <f>VLOOKUP(GPACIPatientList[[#This Row],[Oct - Dec]],QuarterlyStatus[],2,FALSE)</f>
        <v>0</v>
      </c>
      <c r="X445" s="38" t="s">
        <v>29</v>
      </c>
      <c r="Y445" s="36">
        <f>VLOOKUP(GPACIPatientList[[#This Row],[Jan - Mar]],QuarterlyStatus[],2,FALSE)</f>
        <v>0</v>
      </c>
      <c r="Z445" s="37" t="s">
        <v>29</v>
      </c>
      <c r="AA445" s="39">
        <f>VLOOKUP(GPACIPatientList[[#This Row],[Apr - Jun]],QuarterlyStatus[],2,FALSE)</f>
        <v>0</v>
      </c>
    </row>
    <row r="446" spans="1:27" ht="24.95" customHeight="1">
      <c r="A446" s="26"/>
      <c r="B446" s="27"/>
      <c r="C446" s="28"/>
      <c r="D446" s="27"/>
      <c r="E446" s="26"/>
      <c r="F446" s="27"/>
      <c r="G446" s="26"/>
      <c r="H446" s="29" t="s">
        <v>43</v>
      </c>
      <c r="I446" s="30"/>
      <c r="J446" s="31" t="s">
        <v>43</v>
      </c>
      <c r="K446" s="31" t="s">
        <v>43</v>
      </c>
      <c r="L446" s="32"/>
      <c r="M446" s="33" t="str">
        <f>IF(ISBLANK(GPACIPatientList[[#This Row],[Assessment Start Period]]),"TBA",GPACIPatientList[[#This Row],[Assessment Start Period]]+364)</f>
        <v>TBA</v>
      </c>
      <c r="O446" s="34" t="s">
        <v>43</v>
      </c>
      <c r="P446" s="35" t="s">
        <v>43</v>
      </c>
      <c r="Q446" s="35" t="s">
        <v>43</v>
      </c>
      <c r="R446" s="35" t="s">
        <v>43</v>
      </c>
      <c r="S446" s="36">
        <f>SUM(VLOOKUP('Monitoring Sheet'!$O446,YesNo[],2,FALSE),VLOOKUP('Monitoring Sheet'!$P446,YesNo[],2,FALSE),VLOOKUP('Monitoring Sheet'!$Q446,YesNo[],2,FALSE),VLOOKUP('Monitoring Sheet'!$R446,YesNo[],2,FALSE))</f>
        <v>0</v>
      </c>
      <c r="T446" s="29" t="s">
        <v>29</v>
      </c>
      <c r="U446" s="36">
        <f>VLOOKUP(GPACIPatientList[[#This Row],[Jul-Sep]],QuarterlyStatus[],2,FALSE)</f>
        <v>0</v>
      </c>
      <c r="V446" s="37" t="s">
        <v>29</v>
      </c>
      <c r="W446" s="36">
        <f>VLOOKUP(GPACIPatientList[[#This Row],[Oct - Dec]],QuarterlyStatus[],2,FALSE)</f>
        <v>0</v>
      </c>
      <c r="X446" s="38" t="s">
        <v>29</v>
      </c>
      <c r="Y446" s="36">
        <f>VLOOKUP(GPACIPatientList[[#This Row],[Jan - Mar]],QuarterlyStatus[],2,FALSE)</f>
        <v>0</v>
      </c>
      <c r="Z446" s="37" t="s">
        <v>29</v>
      </c>
      <c r="AA446" s="39">
        <f>VLOOKUP(GPACIPatientList[[#This Row],[Apr - Jun]],QuarterlyStatus[],2,FALSE)</f>
        <v>0</v>
      </c>
    </row>
    <row r="447" spans="1:27" ht="24.95" customHeight="1">
      <c r="A447" s="26"/>
      <c r="B447" s="27"/>
      <c r="C447" s="28"/>
      <c r="D447" s="27"/>
      <c r="E447" s="26"/>
      <c r="F447" s="27"/>
      <c r="G447" s="26"/>
      <c r="H447" s="29" t="s">
        <v>43</v>
      </c>
      <c r="I447" s="30"/>
      <c r="J447" s="31" t="s">
        <v>43</v>
      </c>
      <c r="K447" s="31" t="s">
        <v>43</v>
      </c>
      <c r="L447" s="32"/>
      <c r="M447" s="33" t="str">
        <f>IF(ISBLANK(GPACIPatientList[[#This Row],[Assessment Start Period]]),"TBA",GPACIPatientList[[#This Row],[Assessment Start Period]]+364)</f>
        <v>TBA</v>
      </c>
      <c r="O447" s="34" t="s">
        <v>43</v>
      </c>
      <c r="P447" s="35" t="s">
        <v>43</v>
      </c>
      <c r="Q447" s="35" t="s">
        <v>43</v>
      </c>
      <c r="R447" s="35" t="s">
        <v>43</v>
      </c>
      <c r="S447" s="36">
        <f>SUM(VLOOKUP('Monitoring Sheet'!$O447,YesNo[],2,FALSE),VLOOKUP('Monitoring Sheet'!$P447,YesNo[],2,FALSE),VLOOKUP('Monitoring Sheet'!$Q447,YesNo[],2,FALSE),VLOOKUP('Monitoring Sheet'!$R447,YesNo[],2,FALSE))</f>
        <v>0</v>
      </c>
      <c r="T447" s="29" t="s">
        <v>29</v>
      </c>
      <c r="U447" s="36">
        <f>VLOOKUP(GPACIPatientList[[#This Row],[Jul-Sep]],QuarterlyStatus[],2,FALSE)</f>
        <v>0</v>
      </c>
      <c r="V447" s="37" t="s">
        <v>29</v>
      </c>
      <c r="W447" s="36">
        <f>VLOOKUP(GPACIPatientList[[#This Row],[Oct - Dec]],QuarterlyStatus[],2,FALSE)</f>
        <v>0</v>
      </c>
      <c r="X447" s="38" t="s">
        <v>29</v>
      </c>
      <c r="Y447" s="36">
        <f>VLOOKUP(GPACIPatientList[[#This Row],[Jan - Mar]],QuarterlyStatus[],2,FALSE)</f>
        <v>0</v>
      </c>
      <c r="Z447" s="37" t="s">
        <v>29</v>
      </c>
      <c r="AA447" s="39">
        <f>VLOOKUP(GPACIPatientList[[#This Row],[Apr - Jun]],QuarterlyStatus[],2,FALSE)</f>
        <v>0</v>
      </c>
    </row>
    <row r="448" spans="1:27" ht="24.95" customHeight="1">
      <c r="A448" s="26"/>
      <c r="B448" s="27"/>
      <c r="C448" s="28"/>
      <c r="D448" s="27"/>
      <c r="E448" s="26"/>
      <c r="F448" s="27"/>
      <c r="G448" s="26"/>
      <c r="H448" s="29" t="s">
        <v>43</v>
      </c>
      <c r="I448" s="30"/>
      <c r="J448" s="31" t="s">
        <v>43</v>
      </c>
      <c r="K448" s="31" t="s">
        <v>43</v>
      </c>
      <c r="L448" s="32"/>
      <c r="M448" s="33" t="str">
        <f>IF(ISBLANK(GPACIPatientList[[#This Row],[Assessment Start Period]]),"TBA",GPACIPatientList[[#This Row],[Assessment Start Period]]+364)</f>
        <v>TBA</v>
      </c>
      <c r="O448" s="34" t="s">
        <v>43</v>
      </c>
      <c r="P448" s="35" t="s">
        <v>43</v>
      </c>
      <c r="Q448" s="35" t="s">
        <v>43</v>
      </c>
      <c r="R448" s="35" t="s">
        <v>43</v>
      </c>
      <c r="S448" s="36">
        <f>SUM(VLOOKUP('Monitoring Sheet'!$O448,YesNo[],2,FALSE),VLOOKUP('Monitoring Sheet'!$P448,YesNo[],2,FALSE),VLOOKUP('Monitoring Sheet'!$Q448,YesNo[],2,FALSE),VLOOKUP('Monitoring Sheet'!$R448,YesNo[],2,FALSE))</f>
        <v>0</v>
      </c>
      <c r="T448" s="29" t="s">
        <v>29</v>
      </c>
      <c r="U448" s="36">
        <f>VLOOKUP(GPACIPatientList[[#This Row],[Jul-Sep]],QuarterlyStatus[],2,FALSE)</f>
        <v>0</v>
      </c>
      <c r="V448" s="37" t="s">
        <v>29</v>
      </c>
      <c r="W448" s="36">
        <f>VLOOKUP(GPACIPatientList[[#This Row],[Oct - Dec]],QuarterlyStatus[],2,FALSE)</f>
        <v>0</v>
      </c>
      <c r="X448" s="38" t="s">
        <v>29</v>
      </c>
      <c r="Y448" s="36">
        <f>VLOOKUP(GPACIPatientList[[#This Row],[Jan - Mar]],QuarterlyStatus[],2,FALSE)</f>
        <v>0</v>
      </c>
      <c r="Z448" s="37" t="s">
        <v>29</v>
      </c>
      <c r="AA448" s="39">
        <f>VLOOKUP(GPACIPatientList[[#This Row],[Apr - Jun]],QuarterlyStatus[],2,FALSE)</f>
        <v>0</v>
      </c>
    </row>
    <row r="449" spans="1:27" ht="24.95" customHeight="1">
      <c r="A449" s="26"/>
      <c r="B449" s="27"/>
      <c r="C449" s="28"/>
      <c r="D449" s="27"/>
      <c r="E449" s="26"/>
      <c r="F449" s="27"/>
      <c r="G449" s="26"/>
      <c r="H449" s="29" t="s">
        <v>43</v>
      </c>
      <c r="I449" s="30"/>
      <c r="J449" s="31" t="s">
        <v>43</v>
      </c>
      <c r="K449" s="31" t="s">
        <v>43</v>
      </c>
      <c r="L449" s="32"/>
      <c r="M449" s="33" t="str">
        <f>IF(ISBLANK(GPACIPatientList[[#This Row],[Assessment Start Period]]),"TBA",GPACIPatientList[[#This Row],[Assessment Start Period]]+364)</f>
        <v>TBA</v>
      </c>
      <c r="O449" s="34" t="s">
        <v>43</v>
      </c>
      <c r="P449" s="35" t="s">
        <v>43</v>
      </c>
      <c r="Q449" s="35" t="s">
        <v>43</v>
      </c>
      <c r="R449" s="35" t="s">
        <v>43</v>
      </c>
      <c r="S449" s="36">
        <f>SUM(VLOOKUP('Monitoring Sheet'!$O449,YesNo[],2,FALSE),VLOOKUP('Monitoring Sheet'!$P449,YesNo[],2,FALSE),VLOOKUP('Monitoring Sheet'!$Q449,YesNo[],2,FALSE),VLOOKUP('Monitoring Sheet'!$R449,YesNo[],2,FALSE))</f>
        <v>0</v>
      </c>
      <c r="T449" s="29" t="s">
        <v>29</v>
      </c>
      <c r="U449" s="36">
        <f>VLOOKUP(GPACIPatientList[[#This Row],[Jul-Sep]],QuarterlyStatus[],2,FALSE)</f>
        <v>0</v>
      </c>
      <c r="V449" s="37" t="s">
        <v>29</v>
      </c>
      <c r="W449" s="36">
        <f>VLOOKUP(GPACIPatientList[[#This Row],[Oct - Dec]],QuarterlyStatus[],2,FALSE)</f>
        <v>0</v>
      </c>
      <c r="X449" s="38" t="s">
        <v>29</v>
      </c>
      <c r="Y449" s="36">
        <f>VLOOKUP(GPACIPatientList[[#This Row],[Jan - Mar]],QuarterlyStatus[],2,FALSE)</f>
        <v>0</v>
      </c>
      <c r="Z449" s="37" t="s">
        <v>29</v>
      </c>
      <c r="AA449" s="39">
        <f>VLOOKUP(GPACIPatientList[[#This Row],[Apr - Jun]],QuarterlyStatus[],2,FALSE)</f>
        <v>0</v>
      </c>
    </row>
    <row r="450" spans="1:27" ht="24.95" customHeight="1">
      <c r="A450" s="26"/>
      <c r="B450" s="27"/>
      <c r="C450" s="28"/>
      <c r="D450" s="27"/>
      <c r="E450" s="26"/>
      <c r="F450" s="27"/>
      <c r="G450" s="26"/>
      <c r="H450" s="29" t="s">
        <v>43</v>
      </c>
      <c r="I450" s="30"/>
      <c r="J450" s="31" t="s">
        <v>43</v>
      </c>
      <c r="K450" s="31" t="s">
        <v>43</v>
      </c>
      <c r="L450" s="32"/>
      <c r="M450" s="33" t="str">
        <f>IF(ISBLANK(GPACIPatientList[[#This Row],[Assessment Start Period]]),"TBA",GPACIPatientList[[#This Row],[Assessment Start Period]]+364)</f>
        <v>TBA</v>
      </c>
      <c r="O450" s="34" t="s">
        <v>43</v>
      </c>
      <c r="P450" s="35" t="s">
        <v>43</v>
      </c>
      <c r="Q450" s="35" t="s">
        <v>43</v>
      </c>
      <c r="R450" s="35" t="s">
        <v>43</v>
      </c>
      <c r="S450" s="36">
        <f>SUM(VLOOKUP('Monitoring Sheet'!$O450,YesNo[],2,FALSE),VLOOKUP('Monitoring Sheet'!$P450,YesNo[],2,FALSE),VLOOKUP('Monitoring Sheet'!$Q450,YesNo[],2,FALSE),VLOOKUP('Monitoring Sheet'!$R450,YesNo[],2,FALSE))</f>
        <v>0</v>
      </c>
      <c r="T450" s="29" t="s">
        <v>29</v>
      </c>
      <c r="U450" s="36">
        <f>VLOOKUP(GPACIPatientList[[#This Row],[Jul-Sep]],QuarterlyStatus[],2,FALSE)</f>
        <v>0</v>
      </c>
      <c r="V450" s="37" t="s">
        <v>29</v>
      </c>
      <c r="W450" s="36">
        <f>VLOOKUP(GPACIPatientList[[#This Row],[Oct - Dec]],QuarterlyStatus[],2,FALSE)</f>
        <v>0</v>
      </c>
      <c r="X450" s="38" t="s">
        <v>29</v>
      </c>
      <c r="Y450" s="36">
        <f>VLOOKUP(GPACIPatientList[[#This Row],[Jan - Mar]],QuarterlyStatus[],2,FALSE)</f>
        <v>0</v>
      </c>
      <c r="Z450" s="37" t="s">
        <v>29</v>
      </c>
      <c r="AA450" s="39">
        <f>VLOOKUP(GPACIPatientList[[#This Row],[Apr - Jun]],QuarterlyStatus[],2,FALSE)</f>
        <v>0</v>
      </c>
    </row>
    <row r="451" spans="1:27" ht="24.95" customHeight="1">
      <c r="A451" s="26"/>
      <c r="B451" s="27"/>
      <c r="C451" s="28"/>
      <c r="D451" s="27"/>
      <c r="E451" s="26"/>
      <c r="F451" s="27"/>
      <c r="G451" s="26"/>
      <c r="H451" s="29" t="s">
        <v>43</v>
      </c>
      <c r="I451" s="30"/>
      <c r="J451" s="31" t="s">
        <v>43</v>
      </c>
      <c r="K451" s="31" t="s">
        <v>43</v>
      </c>
      <c r="L451" s="32"/>
      <c r="M451" s="33" t="str">
        <f>IF(ISBLANK(GPACIPatientList[[#This Row],[Assessment Start Period]]),"TBA",GPACIPatientList[[#This Row],[Assessment Start Period]]+364)</f>
        <v>TBA</v>
      </c>
      <c r="O451" s="34" t="s">
        <v>43</v>
      </c>
      <c r="P451" s="35" t="s">
        <v>43</v>
      </c>
      <c r="Q451" s="35" t="s">
        <v>43</v>
      </c>
      <c r="R451" s="35" t="s">
        <v>43</v>
      </c>
      <c r="S451" s="36">
        <f>SUM(VLOOKUP('Monitoring Sheet'!$O451,YesNo[],2,FALSE),VLOOKUP('Monitoring Sheet'!$P451,YesNo[],2,FALSE),VLOOKUP('Monitoring Sheet'!$Q451,YesNo[],2,FALSE),VLOOKUP('Monitoring Sheet'!$R451,YesNo[],2,FALSE))</f>
        <v>0</v>
      </c>
      <c r="T451" s="29" t="s">
        <v>29</v>
      </c>
      <c r="U451" s="36">
        <f>VLOOKUP(GPACIPatientList[[#This Row],[Jul-Sep]],QuarterlyStatus[],2,FALSE)</f>
        <v>0</v>
      </c>
      <c r="V451" s="37" t="s">
        <v>29</v>
      </c>
      <c r="W451" s="36">
        <f>VLOOKUP(GPACIPatientList[[#This Row],[Oct - Dec]],QuarterlyStatus[],2,FALSE)</f>
        <v>0</v>
      </c>
      <c r="X451" s="38" t="s">
        <v>29</v>
      </c>
      <c r="Y451" s="36">
        <f>VLOOKUP(GPACIPatientList[[#This Row],[Jan - Mar]],QuarterlyStatus[],2,FALSE)</f>
        <v>0</v>
      </c>
      <c r="Z451" s="37" t="s">
        <v>29</v>
      </c>
      <c r="AA451" s="39">
        <f>VLOOKUP(GPACIPatientList[[#This Row],[Apr - Jun]],QuarterlyStatus[],2,FALSE)</f>
        <v>0</v>
      </c>
    </row>
    <row r="452" spans="1:27" ht="24.95" customHeight="1">
      <c r="A452" s="26"/>
      <c r="B452" s="27"/>
      <c r="C452" s="28"/>
      <c r="D452" s="27"/>
      <c r="E452" s="26"/>
      <c r="F452" s="27"/>
      <c r="G452" s="26"/>
      <c r="H452" s="29" t="s">
        <v>43</v>
      </c>
      <c r="I452" s="30"/>
      <c r="J452" s="31" t="s">
        <v>43</v>
      </c>
      <c r="K452" s="31" t="s">
        <v>43</v>
      </c>
      <c r="L452" s="32"/>
      <c r="M452" s="33" t="str">
        <f>IF(ISBLANK(GPACIPatientList[[#This Row],[Assessment Start Period]]),"TBA",GPACIPatientList[[#This Row],[Assessment Start Period]]+364)</f>
        <v>TBA</v>
      </c>
      <c r="O452" s="34" t="s">
        <v>43</v>
      </c>
      <c r="P452" s="35" t="s">
        <v>43</v>
      </c>
      <c r="Q452" s="35" t="s">
        <v>43</v>
      </c>
      <c r="R452" s="35" t="s">
        <v>43</v>
      </c>
      <c r="S452" s="36">
        <f>SUM(VLOOKUP('Monitoring Sheet'!$O452,YesNo[],2,FALSE),VLOOKUP('Monitoring Sheet'!$P452,YesNo[],2,FALSE),VLOOKUP('Monitoring Sheet'!$Q452,YesNo[],2,FALSE),VLOOKUP('Monitoring Sheet'!$R452,YesNo[],2,FALSE))</f>
        <v>0</v>
      </c>
      <c r="T452" s="29" t="s">
        <v>29</v>
      </c>
      <c r="U452" s="36">
        <f>VLOOKUP(GPACIPatientList[[#This Row],[Jul-Sep]],QuarterlyStatus[],2,FALSE)</f>
        <v>0</v>
      </c>
      <c r="V452" s="37" t="s">
        <v>29</v>
      </c>
      <c r="W452" s="36">
        <f>VLOOKUP(GPACIPatientList[[#This Row],[Oct - Dec]],QuarterlyStatus[],2,FALSE)</f>
        <v>0</v>
      </c>
      <c r="X452" s="38" t="s">
        <v>29</v>
      </c>
      <c r="Y452" s="36">
        <f>VLOOKUP(GPACIPatientList[[#This Row],[Jan - Mar]],QuarterlyStatus[],2,FALSE)</f>
        <v>0</v>
      </c>
      <c r="Z452" s="37" t="s">
        <v>29</v>
      </c>
      <c r="AA452" s="39">
        <f>VLOOKUP(GPACIPatientList[[#This Row],[Apr - Jun]],QuarterlyStatus[],2,FALSE)</f>
        <v>0</v>
      </c>
    </row>
    <row r="453" spans="1:27" ht="24.95" customHeight="1">
      <c r="A453" s="26"/>
      <c r="B453" s="27"/>
      <c r="C453" s="28"/>
      <c r="D453" s="27"/>
      <c r="E453" s="26"/>
      <c r="F453" s="27"/>
      <c r="G453" s="26"/>
      <c r="H453" s="29" t="s">
        <v>43</v>
      </c>
      <c r="I453" s="30"/>
      <c r="J453" s="31" t="s">
        <v>43</v>
      </c>
      <c r="K453" s="31" t="s">
        <v>43</v>
      </c>
      <c r="L453" s="32"/>
      <c r="M453" s="33" t="str">
        <f>IF(ISBLANK(GPACIPatientList[[#This Row],[Assessment Start Period]]),"TBA",GPACIPatientList[[#This Row],[Assessment Start Period]]+364)</f>
        <v>TBA</v>
      </c>
      <c r="O453" s="34" t="s">
        <v>43</v>
      </c>
      <c r="P453" s="35" t="s">
        <v>43</v>
      </c>
      <c r="Q453" s="35" t="s">
        <v>43</v>
      </c>
      <c r="R453" s="35" t="s">
        <v>43</v>
      </c>
      <c r="S453" s="36">
        <f>SUM(VLOOKUP('Monitoring Sheet'!$O453,YesNo[],2,FALSE),VLOOKUP('Monitoring Sheet'!$P453,YesNo[],2,FALSE),VLOOKUP('Monitoring Sheet'!$Q453,YesNo[],2,FALSE),VLOOKUP('Monitoring Sheet'!$R453,YesNo[],2,FALSE))</f>
        <v>0</v>
      </c>
      <c r="T453" s="29" t="s">
        <v>29</v>
      </c>
      <c r="U453" s="36">
        <f>VLOOKUP(GPACIPatientList[[#This Row],[Jul-Sep]],QuarterlyStatus[],2,FALSE)</f>
        <v>0</v>
      </c>
      <c r="V453" s="37" t="s">
        <v>29</v>
      </c>
      <c r="W453" s="36">
        <f>VLOOKUP(GPACIPatientList[[#This Row],[Oct - Dec]],QuarterlyStatus[],2,FALSE)</f>
        <v>0</v>
      </c>
      <c r="X453" s="38" t="s">
        <v>29</v>
      </c>
      <c r="Y453" s="36">
        <f>VLOOKUP(GPACIPatientList[[#This Row],[Jan - Mar]],QuarterlyStatus[],2,FALSE)</f>
        <v>0</v>
      </c>
      <c r="Z453" s="37" t="s">
        <v>29</v>
      </c>
      <c r="AA453" s="39">
        <f>VLOOKUP(GPACIPatientList[[#This Row],[Apr - Jun]],QuarterlyStatus[],2,FALSE)</f>
        <v>0</v>
      </c>
    </row>
    <row r="454" spans="1:27" ht="24.95" customHeight="1">
      <c r="A454" s="26"/>
      <c r="B454" s="27"/>
      <c r="C454" s="28"/>
      <c r="D454" s="27"/>
      <c r="E454" s="26"/>
      <c r="F454" s="27"/>
      <c r="G454" s="26"/>
      <c r="H454" s="29" t="s">
        <v>43</v>
      </c>
      <c r="I454" s="30"/>
      <c r="J454" s="31" t="s">
        <v>43</v>
      </c>
      <c r="K454" s="31" t="s">
        <v>43</v>
      </c>
      <c r="L454" s="32"/>
      <c r="M454" s="33" t="str">
        <f>IF(ISBLANK(GPACIPatientList[[#This Row],[Assessment Start Period]]),"TBA",GPACIPatientList[[#This Row],[Assessment Start Period]]+364)</f>
        <v>TBA</v>
      </c>
      <c r="O454" s="34" t="s">
        <v>43</v>
      </c>
      <c r="P454" s="35" t="s">
        <v>43</v>
      </c>
      <c r="Q454" s="35" t="s">
        <v>43</v>
      </c>
      <c r="R454" s="35" t="s">
        <v>43</v>
      </c>
      <c r="S454" s="36">
        <f>SUM(VLOOKUP('Monitoring Sheet'!$O454,YesNo[],2,FALSE),VLOOKUP('Monitoring Sheet'!$P454,YesNo[],2,FALSE),VLOOKUP('Monitoring Sheet'!$Q454,YesNo[],2,FALSE),VLOOKUP('Monitoring Sheet'!$R454,YesNo[],2,FALSE))</f>
        <v>0</v>
      </c>
      <c r="T454" s="29" t="s">
        <v>29</v>
      </c>
      <c r="U454" s="36">
        <f>VLOOKUP(GPACIPatientList[[#This Row],[Jul-Sep]],QuarterlyStatus[],2,FALSE)</f>
        <v>0</v>
      </c>
      <c r="V454" s="37" t="s">
        <v>29</v>
      </c>
      <c r="W454" s="36">
        <f>VLOOKUP(GPACIPatientList[[#This Row],[Oct - Dec]],QuarterlyStatus[],2,FALSE)</f>
        <v>0</v>
      </c>
      <c r="X454" s="38" t="s">
        <v>29</v>
      </c>
      <c r="Y454" s="36">
        <f>VLOOKUP(GPACIPatientList[[#This Row],[Jan - Mar]],QuarterlyStatus[],2,FALSE)</f>
        <v>0</v>
      </c>
      <c r="Z454" s="37" t="s">
        <v>29</v>
      </c>
      <c r="AA454" s="39">
        <f>VLOOKUP(GPACIPatientList[[#This Row],[Apr - Jun]],QuarterlyStatus[],2,FALSE)</f>
        <v>0</v>
      </c>
    </row>
    <row r="455" spans="1:27" ht="24.95" customHeight="1">
      <c r="A455" s="26"/>
      <c r="B455" s="27"/>
      <c r="C455" s="28"/>
      <c r="D455" s="27"/>
      <c r="E455" s="26"/>
      <c r="F455" s="27"/>
      <c r="G455" s="26"/>
      <c r="H455" s="29" t="s">
        <v>43</v>
      </c>
      <c r="I455" s="30"/>
      <c r="J455" s="31" t="s">
        <v>43</v>
      </c>
      <c r="K455" s="31" t="s">
        <v>43</v>
      </c>
      <c r="L455" s="32"/>
      <c r="M455" s="33" t="str">
        <f>IF(ISBLANK(GPACIPatientList[[#This Row],[Assessment Start Period]]),"TBA",GPACIPatientList[[#This Row],[Assessment Start Period]]+364)</f>
        <v>TBA</v>
      </c>
      <c r="O455" s="34" t="s">
        <v>43</v>
      </c>
      <c r="P455" s="35" t="s">
        <v>43</v>
      </c>
      <c r="Q455" s="35" t="s">
        <v>43</v>
      </c>
      <c r="R455" s="35" t="s">
        <v>43</v>
      </c>
      <c r="S455" s="36">
        <f>SUM(VLOOKUP('Monitoring Sheet'!$O455,YesNo[],2,FALSE),VLOOKUP('Monitoring Sheet'!$P455,YesNo[],2,FALSE),VLOOKUP('Monitoring Sheet'!$Q455,YesNo[],2,FALSE),VLOOKUP('Monitoring Sheet'!$R455,YesNo[],2,FALSE))</f>
        <v>0</v>
      </c>
      <c r="T455" s="29" t="s">
        <v>29</v>
      </c>
      <c r="U455" s="36">
        <f>VLOOKUP(GPACIPatientList[[#This Row],[Jul-Sep]],QuarterlyStatus[],2,FALSE)</f>
        <v>0</v>
      </c>
      <c r="V455" s="37" t="s">
        <v>29</v>
      </c>
      <c r="W455" s="36">
        <f>VLOOKUP(GPACIPatientList[[#This Row],[Oct - Dec]],QuarterlyStatus[],2,FALSE)</f>
        <v>0</v>
      </c>
      <c r="X455" s="38" t="s">
        <v>29</v>
      </c>
      <c r="Y455" s="36">
        <f>VLOOKUP(GPACIPatientList[[#This Row],[Jan - Mar]],QuarterlyStatus[],2,FALSE)</f>
        <v>0</v>
      </c>
      <c r="Z455" s="37" t="s">
        <v>29</v>
      </c>
      <c r="AA455" s="39">
        <f>VLOOKUP(GPACIPatientList[[#This Row],[Apr - Jun]],QuarterlyStatus[],2,FALSE)</f>
        <v>0</v>
      </c>
    </row>
    <row r="456" spans="1:27" ht="24.95" customHeight="1">
      <c r="A456" s="26"/>
      <c r="B456" s="27"/>
      <c r="C456" s="28"/>
      <c r="D456" s="27"/>
      <c r="E456" s="26"/>
      <c r="F456" s="27"/>
      <c r="G456" s="26"/>
      <c r="H456" s="29" t="s">
        <v>43</v>
      </c>
      <c r="I456" s="30"/>
      <c r="J456" s="31" t="s">
        <v>43</v>
      </c>
      <c r="K456" s="31" t="s">
        <v>43</v>
      </c>
      <c r="L456" s="32"/>
      <c r="M456" s="33" t="str">
        <f>IF(ISBLANK(GPACIPatientList[[#This Row],[Assessment Start Period]]),"TBA",GPACIPatientList[[#This Row],[Assessment Start Period]]+364)</f>
        <v>TBA</v>
      </c>
      <c r="O456" s="34" t="s">
        <v>43</v>
      </c>
      <c r="P456" s="35" t="s">
        <v>43</v>
      </c>
      <c r="Q456" s="35" t="s">
        <v>43</v>
      </c>
      <c r="R456" s="35" t="s">
        <v>43</v>
      </c>
      <c r="S456" s="36">
        <f>SUM(VLOOKUP('Monitoring Sheet'!$O456,YesNo[],2,FALSE),VLOOKUP('Monitoring Sheet'!$P456,YesNo[],2,FALSE),VLOOKUP('Monitoring Sheet'!$Q456,YesNo[],2,FALSE),VLOOKUP('Monitoring Sheet'!$R456,YesNo[],2,FALSE))</f>
        <v>0</v>
      </c>
      <c r="T456" s="29" t="s">
        <v>29</v>
      </c>
      <c r="U456" s="36">
        <f>VLOOKUP(GPACIPatientList[[#This Row],[Jul-Sep]],QuarterlyStatus[],2,FALSE)</f>
        <v>0</v>
      </c>
      <c r="V456" s="37" t="s">
        <v>29</v>
      </c>
      <c r="W456" s="36">
        <f>VLOOKUP(GPACIPatientList[[#This Row],[Oct - Dec]],QuarterlyStatus[],2,FALSE)</f>
        <v>0</v>
      </c>
      <c r="X456" s="38" t="s">
        <v>29</v>
      </c>
      <c r="Y456" s="36">
        <f>VLOOKUP(GPACIPatientList[[#This Row],[Jan - Mar]],QuarterlyStatus[],2,FALSE)</f>
        <v>0</v>
      </c>
      <c r="Z456" s="37" t="s">
        <v>29</v>
      </c>
      <c r="AA456" s="39">
        <f>VLOOKUP(GPACIPatientList[[#This Row],[Apr - Jun]],QuarterlyStatus[],2,FALSE)</f>
        <v>0</v>
      </c>
    </row>
    <row r="457" spans="1:27" ht="24.95" customHeight="1">
      <c r="A457" s="26"/>
      <c r="B457" s="27"/>
      <c r="C457" s="28"/>
      <c r="D457" s="27"/>
      <c r="E457" s="26"/>
      <c r="F457" s="27"/>
      <c r="G457" s="26"/>
      <c r="H457" s="29" t="s">
        <v>43</v>
      </c>
      <c r="I457" s="30"/>
      <c r="J457" s="31" t="s">
        <v>43</v>
      </c>
      <c r="K457" s="31" t="s">
        <v>43</v>
      </c>
      <c r="L457" s="32"/>
      <c r="M457" s="33" t="str">
        <f>IF(ISBLANK(GPACIPatientList[[#This Row],[Assessment Start Period]]),"TBA",GPACIPatientList[[#This Row],[Assessment Start Period]]+364)</f>
        <v>TBA</v>
      </c>
      <c r="O457" s="34" t="s">
        <v>43</v>
      </c>
      <c r="P457" s="35" t="s">
        <v>43</v>
      </c>
      <c r="Q457" s="35" t="s">
        <v>43</v>
      </c>
      <c r="R457" s="35" t="s">
        <v>43</v>
      </c>
      <c r="S457" s="36">
        <f>SUM(VLOOKUP('Monitoring Sheet'!$O457,YesNo[],2,FALSE),VLOOKUP('Monitoring Sheet'!$P457,YesNo[],2,FALSE),VLOOKUP('Monitoring Sheet'!$Q457,YesNo[],2,FALSE),VLOOKUP('Monitoring Sheet'!$R457,YesNo[],2,FALSE))</f>
        <v>0</v>
      </c>
      <c r="T457" s="29" t="s">
        <v>29</v>
      </c>
      <c r="U457" s="36">
        <f>VLOOKUP(GPACIPatientList[[#This Row],[Jul-Sep]],QuarterlyStatus[],2,FALSE)</f>
        <v>0</v>
      </c>
      <c r="V457" s="37" t="s">
        <v>29</v>
      </c>
      <c r="W457" s="36">
        <f>VLOOKUP(GPACIPatientList[[#This Row],[Oct - Dec]],QuarterlyStatus[],2,FALSE)</f>
        <v>0</v>
      </c>
      <c r="X457" s="38" t="s">
        <v>29</v>
      </c>
      <c r="Y457" s="36">
        <f>VLOOKUP(GPACIPatientList[[#This Row],[Jan - Mar]],QuarterlyStatus[],2,FALSE)</f>
        <v>0</v>
      </c>
      <c r="Z457" s="37" t="s">
        <v>29</v>
      </c>
      <c r="AA457" s="39">
        <f>VLOOKUP(GPACIPatientList[[#This Row],[Apr - Jun]],QuarterlyStatus[],2,FALSE)</f>
        <v>0</v>
      </c>
    </row>
    <row r="458" spans="1:27" ht="24.95" customHeight="1">
      <c r="A458" s="26"/>
      <c r="B458" s="27"/>
      <c r="C458" s="28"/>
      <c r="D458" s="27"/>
      <c r="E458" s="26"/>
      <c r="F458" s="27"/>
      <c r="G458" s="26"/>
      <c r="H458" s="29" t="s">
        <v>43</v>
      </c>
      <c r="I458" s="30"/>
      <c r="J458" s="31" t="s">
        <v>43</v>
      </c>
      <c r="K458" s="31" t="s">
        <v>43</v>
      </c>
      <c r="L458" s="32"/>
      <c r="M458" s="33" t="str">
        <f>IF(ISBLANK(GPACIPatientList[[#This Row],[Assessment Start Period]]),"TBA",GPACIPatientList[[#This Row],[Assessment Start Period]]+364)</f>
        <v>TBA</v>
      </c>
      <c r="O458" s="34" t="s">
        <v>43</v>
      </c>
      <c r="P458" s="35" t="s">
        <v>43</v>
      </c>
      <c r="Q458" s="35" t="s">
        <v>43</v>
      </c>
      <c r="R458" s="35" t="s">
        <v>43</v>
      </c>
      <c r="S458" s="36">
        <f>SUM(VLOOKUP('Monitoring Sheet'!$O458,YesNo[],2,FALSE),VLOOKUP('Monitoring Sheet'!$P458,YesNo[],2,FALSE),VLOOKUP('Monitoring Sheet'!$Q458,YesNo[],2,FALSE),VLOOKUP('Monitoring Sheet'!$R458,YesNo[],2,FALSE))</f>
        <v>0</v>
      </c>
      <c r="T458" s="29" t="s">
        <v>29</v>
      </c>
      <c r="U458" s="36">
        <f>VLOOKUP(GPACIPatientList[[#This Row],[Jul-Sep]],QuarterlyStatus[],2,FALSE)</f>
        <v>0</v>
      </c>
      <c r="V458" s="37" t="s">
        <v>29</v>
      </c>
      <c r="W458" s="36">
        <f>VLOOKUP(GPACIPatientList[[#This Row],[Oct - Dec]],QuarterlyStatus[],2,FALSE)</f>
        <v>0</v>
      </c>
      <c r="X458" s="38" t="s">
        <v>29</v>
      </c>
      <c r="Y458" s="36">
        <f>VLOOKUP(GPACIPatientList[[#This Row],[Jan - Mar]],QuarterlyStatus[],2,FALSE)</f>
        <v>0</v>
      </c>
      <c r="Z458" s="37" t="s">
        <v>29</v>
      </c>
      <c r="AA458" s="39">
        <f>VLOOKUP(GPACIPatientList[[#This Row],[Apr - Jun]],QuarterlyStatus[],2,FALSE)</f>
        <v>0</v>
      </c>
    </row>
    <row r="459" spans="1:27" ht="24.95" customHeight="1">
      <c r="A459" s="26"/>
      <c r="B459" s="27"/>
      <c r="C459" s="28"/>
      <c r="D459" s="27"/>
      <c r="E459" s="26"/>
      <c r="F459" s="27"/>
      <c r="G459" s="26"/>
      <c r="H459" s="29" t="s">
        <v>43</v>
      </c>
      <c r="I459" s="30"/>
      <c r="J459" s="31" t="s">
        <v>43</v>
      </c>
      <c r="K459" s="31" t="s">
        <v>43</v>
      </c>
      <c r="L459" s="32"/>
      <c r="M459" s="33" t="str">
        <f>IF(ISBLANK(GPACIPatientList[[#This Row],[Assessment Start Period]]),"TBA",GPACIPatientList[[#This Row],[Assessment Start Period]]+364)</f>
        <v>TBA</v>
      </c>
      <c r="O459" s="34" t="s">
        <v>43</v>
      </c>
      <c r="P459" s="35" t="s">
        <v>43</v>
      </c>
      <c r="Q459" s="35" t="s">
        <v>43</v>
      </c>
      <c r="R459" s="35" t="s">
        <v>43</v>
      </c>
      <c r="S459" s="36">
        <f>SUM(VLOOKUP('Monitoring Sheet'!$O459,YesNo[],2,FALSE),VLOOKUP('Monitoring Sheet'!$P459,YesNo[],2,FALSE),VLOOKUP('Monitoring Sheet'!$Q459,YesNo[],2,FALSE),VLOOKUP('Monitoring Sheet'!$R459,YesNo[],2,FALSE))</f>
        <v>0</v>
      </c>
      <c r="T459" s="29" t="s">
        <v>29</v>
      </c>
      <c r="U459" s="36">
        <f>VLOOKUP(GPACIPatientList[[#This Row],[Jul-Sep]],QuarterlyStatus[],2,FALSE)</f>
        <v>0</v>
      </c>
      <c r="V459" s="37" t="s">
        <v>29</v>
      </c>
      <c r="W459" s="36">
        <f>VLOOKUP(GPACIPatientList[[#This Row],[Oct - Dec]],QuarterlyStatus[],2,FALSE)</f>
        <v>0</v>
      </c>
      <c r="X459" s="38" t="s">
        <v>29</v>
      </c>
      <c r="Y459" s="36">
        <f>VLOOKUP(GPACIPatientList[[#This Row],[Jan - Mar]],QuarterlyStatus[],2,FALSE)</f>
        <v>0</v>
      </c>
      <c r="Z459" s="37" t="s">
        <v>29</v>
      </c>
      <c r="AA459" s="39">
        <f>VLOOKUP(GPACIPatientList[[#This Row],[Apr - Jun]],QuarterlyStatus[],2,FALSE)</f>
        <v>0</v>
      </c>
    </row>
    <row r="460" spans="1:27" ht="24.95" customHeight="1">
      <c r="A460" s="26"/>
      <c r="B460" s="27"/>
      <c r="C460" s="28"/>
      <c r="D460" s="27"/>
      <c r="E460" s="26"/>
      <c r="F460" s="27"/>
      <c r="G460" s="26"/>
      <c r="H460" s="29" t="s">
        <v>43</v>
      </c>
      <c r="I460" s="30"/>
      <c r="J460" s="31" t="s">
        <v>43</v>
      </c>
      <c r="K460" s="31" t="s">
        <v>43</v>
      </c>
      <c r="L460" s="32"/>
      <c r="M460" s="33" t="str">
        <f>IF(ISBLANK(GPACIPatientList[[#This Row],[Assessment Start Period]]),"TBA",GPACIPatientList[[#This Row],[Assessment Start Period]]+364)</f>
        <v>TBA</v>
      </c>
      <c r="O460" s="34" t="s">
        <v>43</v>
      </c>
      <c r="P460" s="35" t="s">
        <v>43</v>
      </c>
      <c r="Q460" s="35" t="s">
        <v>43</v>
      </c>
      <c r="R460" s="35" t="s">
        <v>43</v>
      </c>
      <c r="S460" s="36">
        <f>SUM(VLOOKUP('Monitoring Sheet'!$O460,YesNo[],2,FALSE),VLOOKUP('Monitoring Sheet'!$P460,YesNo[],2,FALSE),VLOOKUP('Monitoring Sheet'!$Q460,YesNo[],2,FALSE),VLOOKUP('Monitoring Sheet'!$R460,YesNo[],2,FALSE))</f>
        <v>0</v>
      </c>
      <c r="T460" s="29" t="s">
        <v>29</v>
      </c>
      <c r="U460" s="36">
        <f>VLOOKUP(GPACIPatientList[[#This Row],[Jul-Sep]],QuarterlyStatus[],2,FALSE)</f>
        <v>0</v>
      </c>
      <c r="V460" s="37" t="s">
        <v>29</v>
      </c>
      <c r="W460" s="36">
        <f>VLOOKUP(GPACIPatientList[[#This Row],[Oct - Dec]],QuarterlyStatus[],2,FALSE)</f>
        <v>0</v>
      </c>
      <c r="X460" s="38" t="s">
        <v>29</v>
      </c>
      <c r="Y460" s="36">
        <f>VLOOKUP(GPACIPatientList[[#This Row],[Jan - Mar]],QuarterlyStatus[],2,FALSE)</f>
        <v>0</v>
      </c>
      <c r="Z460" s="37" t="s">
        <v>29</v>
      </c>
      <c r="AA460" s="39">
        <f>VLOOKUP(GPACIPatientList[[#This Row],[Apr - Jun]],QuarterlyStatus[],2,FALSE)</f>
        <v>0</v>
      </c>
    </row>
    <row r="461" spans="1:27" ht="24.95" customHeight="1">
      <c r="A461" s="26"/>
      <c r="B461" s="27"/>
      <c r="C461" s="28"/>
      <c r="D461" s="27"/>
      <c r="E461" s="26"/>
      <c r="F461" s="27"/>
      <c r="G461" s="26"/>
      <c r="H461" s="29" t="s">
        <v>43</v>
      </c>
      <c r="I461" s="30"/>
      <c r="J461" s="31" t="s">
        <v>43</v>
      </c>
      <c r="K461" s="31" t="s">
        <v>43</v>
      </c>
      <c r="L461" s="32"/>
      <c r="M461" s="33" t="str">
        <f>IF(ISBLANK(GPACIPatientList[[#This Row],[Assessment Start Period]]),"TBA",GPACIPatientList[[#This Row],[Assessment Start Period]]+364)</f>
        <v>TBA</v>
      </c>
      <c r="O461" s="34" t="s">
        <v>43</v>
      </c>
      <c r="P461" s="35" t="s">
        <v>43</v>
      </c>
      <c r="Q461" s="35" t="s">
        <v>43</v>
      </c>
      <c r="R461" s="35" t="s">
        <v>43</v>
      </c>
      <c r="S461" s="36">
        <f>SUM(VLOOKUP('Monitoring Sheet'!$O461,YesNo[],2,FALSE),VLOOKUP('Monitoring Sheet'!$P461,YesNo[],2,FALSE),VLOOKUP('Monitoring Sheet'!$Q461,YesNo[],2,FALSE),VLOOKUP('Monitoring Sheet'!$R461,YesNo[],2,FALSE))</f>
        <v>0</v>
      </c>
      <c r="T461" s="29" t="s">
        <v>29</v>
      </c>
      <c r="U461" s="36">
        <f>VLOOKUP(GPACIPatientList[[#This Row],[Jul-Sep]],QuarterlyStatus[],2,FALSE)</f>
        <v>0</v>
      </c>
      <c r="V461" s="37" t="s">
        <v>29</v>
      </c>
      <c r="W461" s="36">
        <f>VLOOKUP(GPACIPatientList[[#This Row],[Oct - Dec]],QuarterlyStatus[],2,FALSE)</f>
        <v>0</v>
      </c>
      <c r="X461" s="38" t="s">
        <v>29</v>
      </c>
      <c r="Y461" s="36">
        <f>VLOOKUP(GPACIPatientList[[#This Row],[Jan - Mar]],QuarterlyStatus[],2,FALSE)</f>
        <v>0</v>
      </c>
      <c r="Z461" s="37" t="s">
        <v>29</v>
      </c>
      <c r="AA461" s="39">
        <f>VLOOKUP(GPACIPatientList[[#This Row],[Apr - Jun]],QuarterlyStatus[],2,FALSE)</f>
        <v>0</v>
      </c>
    </row>
    <row r="462" spans="1:27" ht="24.95" customHeight="1">
      <c r="A462" s="26"/>
      <c r="B462" s="27"/>
      <c r="C462" s="28"/>
      <c r="D462" s="27"/>
      <c r="E462" s="26"/>
      <c r="F462" s="27"/>
      <c r="G462" s="26"/>
      <c r="H462" s="29" t="s">
        <v>43</v>
      </c>
      <c r="I462" s="30"/>
      <c r="J462" s="31" t="s">
        <v>43</v>
      </c>
      <c r="K462" s="31" t="s">
        <v>43</v>
      </c>
      <c r="L462" s="32"/>
      <c r="M462" s="33" t="str">
        <f>IF(ISBLANK(GPACIPatientList[[#This Row],[Assessment Start Period]]),"TBA",GPACIPatientList[[#This Row],[Assessment Start Period]]+364)</f>
        <v>TBA</v>
      </c>
      <c r="O462" s="34" t="s">
        <v>43</v>
      </c>
      <c r="P462" s="35" t="s">
        <v>43</v>
      </c>
      <c r="Q462" s="35" t="s">
        <v>43</v>
      </c>
      <c r="R462" s="35" t="s">
        <v>43</v>
      </c>
      <c r="S462" s="36">
        <f>SUM(VLOOKUP('Monitoring Sheet'!$O462,YesNo[],2,FALSE),VLOOKUP('Monitoring Sheet'!$P462,YesNo[],2,FALSE),VLOOKUP('Monitoring Sheet'!$Q462,YesNo[],2,FALSE),VLOOKUP('Monitoring Sheet'!$R462,YesNo[],2,FALSE))</f>
        <v>0</v>
      </c>
      <c r="T462" s="29" t="s">
        <v>29</v>
      </c>
      <c r="U462" s="36">
        <f>VLOOKUP(GPACIPatientList[[#This Row],[Jul-Sep]],QuarterlyStatus[],2,FALSE)</f>
        <v>0</v>
      </c>
      <c r="V462" s="37" t="s">
        <v>29</v>
      </c>
      <c r="W462" s="36">
        <f>VLOOKUP(GPACIPatientList[[#This Row],[Oct - Dec]],QuarterlyStatus[],2,FALSE)</f>
        <v>0</v>
      </c>
      <c r="X462" s="38" t="s">
        <v>29</v>
      </c>
      <c r="Y462" s="36">
        <f>VLOOKUP(GPACIPatientList[[#This Row],[Jan - Mar]],QuarterlyStatus[],2,FALSE)</f>
        <v>0</v>
      </c>
      <c r="Z462" s="37" t="s">
        <v>29</v>
      </c>
      <c r="AA462" s="39">
        <f>VLOOKUP(GPACIPatientList[[#This Row],[Apr - Jun]],QuarterlyStatus[],2,FALSE)</f>
        <v>0</v>
      </c>
    </row>
    <row r="463" spans="1:27" ht="24.95" customHeight="1">
      <c r="A463" s="26"/>
      <c r="B463" s="27"/>
      <c r="C463" s="28"/>
      <c r="D463" s="27"/>
      <c r="E463" s="26"/>
      <c r="F463" s="27"/>
      <c r="G463" s="26"/>
      <c r="H463" s="29" t="s">
        <v>43</v>
      </c>
      <c r="I463" s="30"/>
      <c r="J463" s="31" t="s">
        <v>43</v>
      </c>
      <c r="K463" s="31" t="s">
        <v>43</v>
      </c>
      <c r="L463" s="32"/>
      <c r="M463" s="33" t="str">
        <f>IF(ISBLANK(GPACIPatientList[[#This Row],[Assessment Start Period]]),"TBA",GPACIPatientList[[#This Row],[Assessment Start Period]]+364)</f>
        <v>TBA</v>
      </c>
      <c r="O463" s="34" t="s">
        <v>43</v>
      </c>
      <c r="P463" s="35" t="s">
        <v>43</v>
      </c>
      <c r="Q463" s="35" t="s">
        <v>43</v>
      </c>
      <c r="R463" s="35" t="s">
        <v>43</v>
      </c>
      <c r="S463" s="36">
        <f>SUM(VLOOKUP('Monitoring Sheet'!$O463,YesNo[],2,FALSE),VLOOKUP('Monitoring Sheet'!$P463,YesNo[],2,FALSE),VLOOKUP('Monitoring Sheet'!$Q463,YesNo[],2,FALSE),VLOOKUP('Monitoring Sheet'!$R463,YesNo[],2,FALSE))</f>
        <v>0</v>
      </c>
      <c r="T463" s="29" t="s">
        <v>29</v>
      </c>
      <c r="U463" s="36">
        <f>VLOOKUP(GPACIPatientList[[#This Row],[Jul-Sep]],QuarterlyStatus[],2,FALSE)</f>
        <v>0</v>
      </c>
      <c r="V463" s="37" t="s">
        <v>29</v>
      </c>
      <c r="W463" s="36">
        <f>VLOOKUP(GPACIPatientList[[#This Row],[Oct - Dec]],QuarterlyStatus[],2,FALSE)</f>
        <v>0</v>
      </c>
      <c r="X463" s="38" t="s">
        <v>29</v>
      </c>
      <c r="Y463" s="36">
        <f>VLOOKUP(GPACIPatientList[[#This Row],[Jan - Mar]],QuarterlyStatus[],2,FALSE)</f>
        <v>0</v>
      </c>
      <c r="Z463" s="37" t="s">
        <v>29</v>
      </c>
      <c r="AA463" s="39">
        <f>VLOOKUP(GPACIPatientList[[#This Row],[Apr - Jun]],QuarterlyStatus[],2,FALSE)</f>
        <v>0</v>
      </c>
    </row>
    <row r="464" spans="1:27" ht="24.95" customHeight="1">
      <c r="A464" s="26"/>
      <c r="B464" s="27"/>
      <c r="C464" s="28"/>
      <c r="D464" s="27"/>
      <c r="E464" s="26"/>
      <c r="F464" s="27"/>
      <c r="G464" s="26"/>
      <c r="H464" s="29" t="s">
        <v>43</v>
      </c>
      <c r="I464" s="30"/>
      <c r="J464" s="31" t="s">
        <v>43</v>
      </c>
      <c r="K464" s="31" t="s">
        <v>43</v>
      </c>
      <c r="L464" s="32"/>
      <c r="M464" s="33" t="str">
        <f>IF(ISBLANK(GPACIPatientList[[#This Row],[Assessment Start Period]]),"TBA",GPACIPatientList[[#This Row],[Assessment Start Period]]+364)</f>
        <v>TBA</v>
      </c>
      <c r="O464" s="34" t="s">
        <v>43</v>
      </c>
      <c r="P464" s="35" t="s">
        <v>43</v>
      </c>
      <c r="Q464" s="35" t="s">
        <v>43</v>
      </c>
      <c r="R464" s="35" t="s">
        <v>43</v>
      </c>
      <c r="S464" s="36">
        <f>SUM(VLOOKUP('Monitoring Sheet'!$O464,YesNo[],2,FALSE),VLOOKUP('Monitoring Sheet'!$P464,YesNo[],2,FALSE),VLOOKUP('Monitoring Sheet'!$Q464,YesNo[],2,FALSE),VLOOKUP('Monitoring Sheet'!$R464,YesNo[],2,FALSE))</f>
        <v>0</v>
      </c>
      <c r="T464" s="29" t="s">
        <v>29</v>
      </c>
      <c r="U464" s="36">
        <f>VLOOKUP(GPACIPatientList[[#This Row],[Jul-Sep]],QuarterlyStatus[],2,FALSE)</f>
        <v>0</v>
      </c>
      <c r="V464" s="37" t="s">
        <v>29</v>
      </c>
      <c r="W464" s="36">
        <f>VLOOKUP(GPACIPatientList[[#This Row],[Oct - Dec]],QuarterlyStatus[],2,FALSE)</f>
        <v>0</v>
      </c>
      <c r="X464" s="38" t="s">
        <v>29</v>
      </c>
      <c r="Y464" s="36">
        <f>VLOOKUP(GPACIPatientList[[#This Row],[Jan - Mar]],QuarterlyStatus[],2,FALSE)</f>
        <v>0</v>
      </c>
      <c r="Z464" s="37" t="s">
        <v>29</v>
      </c>
      <c r="AA464" s="39">
        <f>VLOOKUP(GPACIPatientList[[#This Row],[Apr - Jun]],QuarterlyStatus[],2,FALSE)</f>
        <v>0</v>
      </c>
    </row>
    <row r="465" spans="1:27" ht="24.95" customHeight="1">
      <c r="A465" s="26"/>
      <c r="B465" s="27"/>
      <c r="C465" s="28"/>
      <c r="D465" s="27"/>
      <c r="E465" s="26"/>
      <c r="F465" s="27"/>
      <c r="G465" s="26"/>
      <c r="H465" s="29" t="s">
        <v>43</v>
      </c>
      <c r="I465" s="30"/>
      <c r="J465" s="31" t="s">
        <v>43</v>
      </c>
      <c r="K465" s="31" t="s">
        <v>43</v>
      </c>
      <c r="L465" s="32"/>
      <c r="M465" s="33" t="str">
        <f>IF(ISBLANK(GPACIPatientList[[#This Row],[Assessment Start Period]]),"TBA",GPACIPatientList[[#This Row],[Assessment Start Period]]+364)</f>
        <v>TBA</v>
      </c>
      <c r="O465" s="34" t="s">
        <v>43</v>
      </c>
      <c r="P465" s="35" t="s">
        <v>43</v>
      </c>
      <c r="Q465" s="35" t="s">
        <v>43</v>
      </c>
      <c r="R465" s="35" t="s">
        <v>43</v>
      </c>
      <c r="S465" s="36">
        <f>SUM(VLOOKUP('Monitoring Sheet'!$O465,YesNo[],2,FALSE),VLOOKUP('Monitoring Sheet'!$P465,YesNo[],2,FALSE),VLOOKUP('Monitoring Sheet'!$Q465,YesNo[],2,FALSE),VLOOKUP('Monitoring Sheet'!$R465,YesNo[],2,FALSE))</f>
        <v>0</v>
      </c>
      <c r="T465" s="29" t="s">
        <v>29</v>
      </c>
      <c r="U465" s="36">
        <f>VLOOKUP(GPACIPatientList[[#This Row],[Jul-Sep]],QuarterlyStatus[],2,FALSE)</f>
        <v>0</v>
      </c>
      <c r="V465" s="37" t="s">
        <v>29</v>
      </c>
      <c r="W465" s="36">
        <f>VLOOKUP(GPACIPatientList[[#This Row],[Oct - Dec]],QuarterlyStatus[],2,FALSE)</f>
        <v>0</v>
      </c>
      <c r="X465" s="38" t="s">
        <v>29</v>
      </c>
      <c r="Y465" s="36">
        <f>VLOOKUP(GPACIPatientList[[#This Row],[Jan - Mar]],QuarterlyStatus[],2,FALSE)</f>
        <v>0</v>
      </c>
      <c r="Z465" s="37" t="s">
        <v>29</v>
      </c>
      <c r="AA465" s="39">
        <f>VLOOKUP(GPACIPatientList[[#This Row],[Apr - Jun]],QuarterlyStatus[],2,FALSE)</f>
        <v>0</v>
      </c>
    </row>
    <row r="466" spans="1:27" ht="24.95" customHeight="1">
      <c r="A466" s="26"/>
      <c r="B466" s="27"/>
      <c r="C466" s="28"/>
      <c r="D466" s="27"/>
      <c r="E466" s="26"/>
      <c r="F466" s="27"/>
      <c r="G466" s="26"/>
      <c r="H466" s="29" t="s">
        <v>43</v>
      </c>
      <c r="I466" s="30"/>
      <c r="J466" s="31" t="s">
        <v>43</v>
      </c>
      <c r="K466" s="31" t="s">
        <v>43</v>
      </c>
      <c r="L466" s="32"/>
      <c r="M466" s="33" t="str">
        <f>IF(ISBLANK(GPACIPatientList[[#This Row],[Assessment Start Period]]),"TBA",GPACIPatientList[[#This Row],[Assessment Start Period]]+364)</f>
        <v>TBA</v>
      </c>
      <c r="O466" s="34" t="s">
        <v>43</v>
      </c>
      <c r="P466" s="35" t="s">
        <v>43</v>
      </c>
      <c r="Q466" s="35" t="s">
        <v>43</v>
      </c>
      <c r="R466" s="35" t="s">
        <v>43</v>
      </c>
      <c r="S466" s="36">
        <f>SUM(VLOOKUP('Monitoring Sheet'!$O466,YesNo[],2,FALSE),VLOOKUP('Monitoring Sheet'!$P466,YesNo[],2,FALSE),VLOOKUP('Monitoring Sheet'!$Q466,YesNo[],2,FALSE),VLOOKUP('Monitoring Sheet'!$R466,YesNo[],2,FALSE))</f>
        <v>0</v>
      </c>
      <c r="T466" s="29" t="s">
        <v>29</v>
      </c>
      <c r="U466" s="36">
        <f>VLOOKUP(GPACIPatientList[[#This Row],[Jul-Sep]],QuarterlyStatus[],2,FALSE)</f>
        <v>0</v>
      </c>
      <c r="V466" s="37" t="s">
        <v>29</v>
      </c>
      <c r="W466" s="36">
        <f>VLOOKUP(GPACIPatientList[[#This Row],[Oct - Dec]],QuarterlyStatus[],2,FALSE)</f>
        <v>0</v>
      </c>
      <c r="X466" s="38" t="s">
        <v>29</v>
      </c>
      <c r="Y466" s="36">
        <f>VLOOKUP(GPACIPatientList[[#This Row],[Jan - Mar]],QuarterlyStatus[],2,FALSE)</f>
        <v>0</v>
      </c>
      <c r="Z466" s="37" t="s">
        <v>29</v>
      </c>
      <c r="AA466" s="39">
        <f>VLOOKUP(GPACIPatientList[[#This Row],[Apr - Jun]],QuarterlyStatus[],2,FALSE)</f>
        <v>0</v>
      </c>
    </row>
    <row r="467" spans="1:27" ht="24.95" customHeight="1">
      <c r="A467" s="26"/>
      <c r="B467" s="27"/>
      <c r="C467" s="28"/>
      <c r="D467" s="27"/>
      <c r="E467" s="26"/>
      <c r="F467" s="27"/>
      <c r="G467" s="26"/>
      <c r="H467" s="29" t="s">
        <v>43</v>
      </c>
      <c r="I467" s="30"/>
      <c r="J467" s="31" t="s">
        <v>43</v>
      </c>
      <c r="K467" s="31" t="s">
        <v>43</v>
      </c>
      <c r="L467" s="32"/>
      <c r="M467" s="33" t="str">
        <f>IF(ISBLANK(GPACIPatientList[[#This Row],[Assessment Start Period]]),"TBA",GPACIPatientList[[#This Row],[Assessment Start Period]]+364)</f>
        <v>TBA</v>
      </c>
      <c r="O467" s="34" t="s">
        <v>43</v>
      </c>
      <c r="P467" s="35" t="s">
        <v>43</v>
      </c>
      <c r="Q467" s="35" t="s">
        <v>43</v>
      </c>
      <c r="R467" s="35" t="s">
        <v>43</v>
      </c>
      <c r="S467" s="36">
        <f>SUM(VLOOKUP('Monitoring Sheet'!$O467,YesNo[],2,FALSE),VLOOKUP('Monitoring Sheet'!$P467,YesNo[],2,FALSE),VLOOKUP('Monitoring Sheet'!$Q467,YesNo[],2,FALSE),VLOOKUP('Monitoring Sheet'!$R467,YesNo[],2,FALSE))</f>
        <v>0</v>
      </c>
      <c r="T467" s="29" t="s">
        <v>29</v>
      </c>
      <c r="U467" s="36">
        <f>VLOOKUP(GPACIPatientList[[#This Row],[Jul-Sep]],QuarterlyStatus[],2,FALSE)</f>
        <v>0</v>
      </c>
      <c r="V467" s="37" t="s">
        <v>29</v>
      </c>
      <c r="W467" s="36">
        <f>VLOOKUP(GPACIPatientList[[#This Row],[Oct - Dec]],QuarterlyStatus[],2,FALSE)</f>
        <v>0</v>
      </c>
      <c r="X467" s="38" t="s">
        <v>29</v>
      </c>
      <c r="Y467" s="36">
        <f>VLOOKUP(GPACIPatientList[[#This Row],[Jan - Mar]],QuarterlyStatus[],2,FALSE)</f>
        <v>0</v>
      </c>
      <c r="Z467" s="37" t="s">
        <v>29</v>
      </c>
      <c r="AA467" s="39">
        <f>VLOOKUP(GPACIPatientList[[#This Row],[Apr - Jun]],QuarterlyStatus[],2,FALSE)</f>
        <v>0</v>
      </c>
    </row>
    <row r="468" spans="1:27" ht="24.95" customHeight="1">
      <c r="A468" s="26"/>
      <c r="B468" s="27"/>
      <c r="C468" s="28"/>
      <c r="D468" s="27"/>
      <c r="E468" s="26"/>
      <c r="F468" s="27"/>
      <c r="G468" s="26"/>
      <c r="H468" s="29" t="s">
        <v>43</v>
      </c>
      <c r="I468" s="30"/>
      <c r="J468" s="31" t="s">
        <v>43</v>
      </c>
      <c r="K468" s="31" t="s">
        <v>43</v>
      </c>
      <c r="L468" s="32"/>
      <c r="M468" s="33" t="str">
        <f>IF(ISBLANK(GPACIPatientList[[#This Row],[Assessment Start Period]]),"TBA",GPACIPatientList[[#This Row],[Assessment Start Period]]+364)</f>
        <v>TBA</v>
      </c>
      <c r="O468" s="34" t="s">
        <v>43</v>
      </c>
      <c r="P468" s="35" t="s">
        <v>43</v>
      </c>
      <c r="Q468" s="35" t="s">
        <v>43</v>
      </c>
      <c r="R468" s="35" t="s">
        <v>43</v>
      </c>
      <c r="S468" s="36">
        <f>SUM(VLOOKUP('Monitoring Sheet'!$O468,YesNo[],2,FALSE),VLOOKUP('Monitoring Sheet'!$P468,YesNo[],2,FALSE),VLOOKUP('Monitoring Sheet'!$Q468,YesNo[],2,FALSE),VLOOKUP('Monitoring Sheet'!$R468,YesNo[],2,FALSE))</f>
        <v>0</v>
      </c>
      <c r="T468" s="29" t="s">
        <v>29</v>
      </c>
      <c r="U468" s="36">
        <f>VLOOKUP(GPACIPatientList[[#This Row],[Jul-Sep]],QuarterlyStatus[],2,FALSE)</f>
        <v>0</v>
      </c>
      <c r="V468" s="37" t="s">
        <v>29</v>
      </c>
      <c r="W468" s="36">
        <f>VLOOKUP(GPACIPatientList[[#This Row],[Oct - Dec]],QuarterlyStatus[],2,FALSE)</f>
        <v>0</v>
      </c>
      <c r="X468" s="38" t="s">
        <v>29</v>
      </c>
      <c r="Y468" s="36">
        <f>VLOOKUP(GPACIPatientList[[#This Row],[Jan - Mar]],QuarterlyStatus[],2,FALSE)</f>
        <v>0</v>
      </c>
      <c r="Z468" s="37" t="s">
        <v>29</v>
      </c>
      <c r="AA468" s="39">
        <f>VLOOKUP(GPACIPatientList[[#This Row],[Apr - Jun]],QuarterlyStatus[],2,FALSE)</f>
        <v>0</v>
      </c>
    </row>
    <row r="469" spans="1:27" ht="24.95" customHeight="1">
      <c r="A469" s="26"/>
      <c r="B469" s="27"/>
      <c r="C469" s="28"/>
      <c r="D469" s="27"/>
      <c r="E469" s="26"/>
      <c r="F469" s="27"/>
      <c r="G469" s="26"/>
      <c r="H469" s="29" t="s">
        <v>43</v>
      </c>
      <c r="I469" s="30"/>
      <c r="J469" s="31" t="s">
        <v>43</v>
      </c>
      <c r="K469" s="31" t="s">
        <v>43</v>
      </c>
      <c r="L469" s="32"/>
      <c r="M469" s="33" t="str">
        <f>IF(ISBLANK(GPACIPatientList[[#This Row],[Assessment Start Period]]),"TBA",GPACIPatientList[[#This Row],[Assessment Start Period]]+364)</f>
        <v>TBA</v>
      </c>
      <c r="O469" s="34" t="s">
        <v>43</v>
      </c>
      <c r="P469" s="35" t="s">
        <v>43</v>
      </c>
      <c r="Q469" s="35" t="s">
        <v>43</v>
      </c>
      <c r="R469" s="35" t="s">
        <v>43</v>
      </c>
      <c r="S469" s="36">
        <f>SUM(VLOOKUP('Monitoring Sheet'!$O469,YesNo[],2,FALSE),VLOOKUP('Monitoring Sheet'!$P469,YesNo[],2,FALSE),VLOOKUP('Monitoring Sheet'!$Q469,YesNo[],2,FALSE),VLOOKUP('Monitoring Sheet'!$R469,YesNo[],2,FALSE))</f>
        <v>0</v>
      </c>
      <c r="T469" s="29" t="s">
        <v>29</v>
      </c>
      <c r="U469" s="36">
        <f>VLOOKUP(GPACIPatientList[[#This Row],[Jul-Sep]],QuarterlyStatus[],2,FALSE)</f>
        <v>0</v>
      </c>
      <c r="V469" s="37" t="s">
        <v>29</v>
      </c>
      <c r="W469" s="36">
        <f>VLOOKUP(GPACIPatientList[[#This Row],[Oct - Dec]],QuarterlyStatus[],2,FALSE)</f>
        <v>0</v>
      </c>
      <c r="X469" s="38" t="s">
        <v>29</v>
      </c>
      <c r="Y469" s="36">
        <f>VLOOKUP(GPACIPatientList[[#This Row],[Jan - Mar]],QuarterlyStatus[],2,FALSE)</f>
        <v>0</v>
      </c>
      <c r="Z469" s="37" t="s">
        <v>29</v>
      </c>
      <c r="AA469" s="39">
        <f>VLOOKUP(GPACIPatientList[[#This Row],[Apr - Jun]],QuarterlyStatus[],2,FALSE)</f>
        <v>0</v>
      </c>
    </row>
    <row r="470" spans="1:27" ht="24.95" customHeight="1">
      <c r="A470" s="26"/>
      <c r="B470" s="27"/>
      <c r="C470" s="28"/>
      <c r="D470" s="27"/>
      <c r="E470" s="26"/>
      <c r="F470" s="27"/>
      <c r="G470" s="26"/>
      <c r="H470" s="29" t="s">
        <v>43</v>
      </c>
      <c r="I470" s="30"/>
      <c r="J470" s="31" t="s">
        <v>43</v>
      </c>
      <c r="K470" s="31" t="s">
        <v>43</v>
      </c>
      <c r="L470" s="32"/>
      <c r="M470" s="33" t="str">
        <f>IF(ISBLANK(GPACIPatientList[[#This Row],[Assessment Start Period]]),"TBA",GPACIPatientList[[#This Row],[Assessment Start Period]]+364)</f>
        <v>TBA</v>
      </c>
      <c r="O470" s="34" t="s">
        <v>43</v>
      </c>
      <c r="P470" s="35" t="s">
        <v>43</v>
      </c>
      <c r="Q470" s="35" t="s">
        <v>43</v>
      </c>
      <c r="R470" s="35" t="s">
        <v>43</v>
      </c>
      <c r="S470" s="36">
        <f>SUM(VLOOKUP('Monitoring Sheet'!$O470,YesNo[],2,FALSE),VLOOKUP('Monitoring Sheet'!$P470,YesNo[],2,FALSE),VLOOKUP('Monitoring Sheet'!$Q470,YesNo[],2,FALSE),VLOOKUP('Monitoring Sheet'!$R470,YesNo[],2,FALSE))</f>
        <v>0</v>
      </c>
      <c r="T470" s="29" t="s">
        <v>29</v>
      </c>
      <c r="U470" s="36">
        <f>VLOOKUP(GPACIPatientList[[#This Row],[Jul-Sep]],QuarterlyStatus[],2,FALSE)</f>
        <v>0</v>
      </c>
      <c r="V470" s="37" t="s">
        <v>29</v>
      </c>
      <c r="W470" s="36">
        <f>VLOOKUP(GPACIPatientList[[#This Row],[Oct - Dec]],QuarterlyStatus[],2,FALSE)</f>
        <v>0</v>
      </c>
      <c r="X470" s="38" t="s">
        <v>29</v>
      </c>
      <c r="Y470" s="36">
        <f>VLOOKUP(GPACIPatientList[[#This Row],[Jan - Mar]],QuarterlyStatus[],2,FALSE)</f>
        <v>0</v>
      </c>
      <c r="Z470" s="37" t="s">
        <v>29</v>
      </c>
      <c r="AA470" s="39">
        <f>VLOOKUP(GPACIPatientList[[#This Row],[Apr - Jun]],QuarterlyStatus[],2,FALSE)</f>
        <v>0</v>
      </c>
    </row>
    <row r="471" spans="1:27" ht="24.95" customHeight="1">
      <c r="A471" s="26"/>
      <c r="B471" s="27"/>
      <c r="C471" s="28"/>
      <c r="D471" s="27"/>
      <c r="E471" s="26"/>
      <c r="F471" s="27"/>
      <c r="G471" s="26"/>
      <c r="H471" s="29" t="s">
        <v>43</v>
      </c>
      <c r="I471" s="30"/>
      <c r="J471" s="31" t="s">
        <v>43</v>
      </c>
      <c r="K471" s="31" t="s">
        <v>43</v>
      </c>
      <c r="L471" s="32"/>
      <c r="M471" s="33" t="str">
        <f>IF(ISBLANK(GPACIPatientList[[#This Row],[Assessment Start Period]]),"TBA",GPACIPatientList[[#This Row],[Assessment Start Period]]+364)</f>
        <v>TBA</v>
      </c>
      <c r="O471" s="34" t="s">
        <v>43</v>
      </c>
      <c r="P471" s="35" t="s">
        <v>43</v>
      </c>
      <c r="Q471" s="35" t="s">
        <v>43</v>
      </c>
      <c r="R471" s="35" t="s">
        <v>43</v>
      </c>
      <c r="S471" s="36">
        <f>SUM(VLOOKUP('Monitoring Sheet'!$O471,YesNo[],2,FALSE),VLOOKUP('Monitoring Sheet'!$P471,YesNo[],2,FALSE),VLOOKUP('Monitoring Sheet'!$Q471,YesNo[],2,FALSE),VLOOKUP('Monitoring Sheet'!$R471,YesNo[],2,FALSE))</f>
        <v>0</v>
      </c>
      <c r="T471" s="29" t="s">
        <v>29</v>
      </c>
      <c r="U471" s="36">
        <f>VLOOKUP(GPACIPatientList[[#This Row],[Jul-Sep]],QuarterlyStatus[],2,FALSE)</f>
        <v>0</v>
      </c>
      <c r="V471" s="37" t="s">
        <v>29</v>
      </c>
      <c r="W471" s="36">
        <f>VLOOKUP(GPACIPatientList[[#This Row],[Oct - Dec]],QuarterlyStatus[],2,FALSE)</f>
        <v>0</v>
      </c>
      <c r="X471" s="38" t="s">
        <v>29</v>
      </c>
      <c r="Y471" s="36">
        <f>VLOOKUP(GPACIPatientList[[#This Row],[Jan - Mar]],QuarterlyStatus[],2,FALSE)</f>
        <v>0</v>
      </c>
      <c r="Z471" s="37" t="s">
        <v>29</v>
      </c>
      <c r="AA471" s="39">
        <f>VLOOKUP(GPACIPatientList[[#This Row],[Apr - Jun]],QuarterlyStatus[],2,FALSE)</f>
        <v>0</v>
      </c>
    </row>
    <row r="472" spans="1:27" ht="24.95" customHeight="1">
      <c r="A472" s="26"/>
      <c r="B472" s="27"/>
      <c r="C472" s="28"/>
      <c r="D472" s="27"/>
      <c r="E472" s="26"/>
      <c r="F472" s="27"/>
      <c r="G472" s="26"/>
      <c r="H472" s="29" t="s">
        <v>43</v>
      </c>
      <c r="I472" s="30"/>
      <c r="J472" s="31" t="s">
        <v>43</v>
      </c>
      <c r="K472" s="31" t="s">
        <v>43</v>
      </c>
      <c r="L472" s="32"/>
      <c r="M472" s="33" t="str">
        <f>IF(ISBLANK(GPACIPatientList[[#This Row],[Assessment Start Period]]),"TBA",GPACIPatientList[[#This Row],[Assessment Start Period]]+364)</f>
        <v>TBA</v>
      </c>
      <c r="O472" s="34" t="s">
        <v>43</v>
      </c>
      <c r="P472" s="35" t="s">
        <v>43</v>
      </c>
      <c r="Q472" s="35" t="s">
        <v>43</v>
      </c>
      <c r="R472" s="35" t="s">
        <v>43</v>
      </c>
      <c r="S472" s="36">
        <f>SUM(VLOOKUP('Monitoring Sheet'!$O472,YesNo[],2,FALSE),VLOOKUP('Monitoring Sheet'!$P472,YesNo[],2,FALSE),VLOOKUP('Monitoring Sheet'!$Q472,YesNo[],2,FALSE),VLOOKUP('Monitoring Sheet'!$R472,YesNo[],2,FALSE))</f>
        <v>0</v>
      </c>
      <c r="T472" s="29" t="s">
        <v>29</v>
      </c>
      <c r="U472" s="36">
        <f>VLOOKUP(GPACIPatientList[[#This Row],[Jul-Sep]],QuarterlyStatus[],2,FALSE)</f>
        <v>0</v>
      </c>
      <c r="V472" s="37" t="s">
        <v>29</v>
      </c>
      <c r="W472" s="36">
        <f>VLOOKUP(GPACIPatientList[[#This Row],[Oct - Dec]],QuarterlyStatus[],2,FALSE)</f>
        <v>0</v>
      </c>
      <c r="X472" s="38" t="s">
        <v>29</v>
      </c>
      <c r="Y472" s="36">
        <f>VLOOKUP(GPACIPatientList[[#This Row],[Jan - Mar]],QuarterlyStatus[],2,FALSE)</f>
        <v>0</v>
      </c>
      <c r="Z472" s="37" t="s">
        <v>29</v>
      </c>
      <c r="AA472" s="39">
        <f>VLOOKUP(GPACIPatientList[[#This Row],[Apr - Jun]],QuarterlyStatus[],2,FALSE)</f>
        <v>0</v>
      </c>
    </row>
    <row r="473" spans="1:27" ht="24.95" customHeight="1">
      <c r="A473" s="26"/>
      <c r="B473" s="27"/>
      <c r="C473" s="28"/>
      <c r="D473" s="27"/>
      <c r="E473" s="26"/>
      <c r="F473" s="27"/>
      <c r="G473" s="26"/>
      <c r="H473" s="29" t="s">
        <v>43</v>
      </c>
      <c r="I473" s="30"/>
      <c r="J473" s="31" t="s">
        <v>43</v>
      </c>
      <c r="K473" s="31" t="s">
        <v>43</v>
      </c>
      <c r="L473" s="32"/>
      <c r="M473" s="33" t="str">
        <f>IF(ISBLANK(GPACIPatientList[[#This Row],[Assessment Start Period]]),"TBA",GPACIPatientList[[#This Row],[Assessment Start Period]]+364)</f>
        <v>TBA</v>
      </c>
      <c r="O473" s="34" t="s">
        <v>43</v>
      </c>
      <c r="P473" s="35" t="s">
        <v>43</v>
      </c>
      <c r="Q473" s="35" t="s">
        <v>43</v>
      </c>
      <c r="R473" s="35" t="s">
        <v>43</v>
      </c>
      <c r="S473" s="36">
        <f>SUM(VLOOKUP('Monitoring Sheet'!$O473,YesNo[],2,FALSE),VLOOKUP('Monitoring Sheet'!$P473,YesNo[],2,FALSE),VLOOKUP('Monitoring Sheet'!$Q473,YesNo[],2,FALSE),VLOOKUP('Monitoring Sheet'!$R473,YesNo[],2,FALSE))</f>
        <v>0</v>
      </c>
      <c r="T473" s="29" t="s">
        <v>29</v>
      </c>
      <c r="U473" s="36">
        <f>VLOOKUP(GPACIPatientList[[#This Row],[Jul-Sep]],QuarterlyStatus[],2,FALSE)</f>
        <v>0</v>
      </c>
      <c r="V473" s="37" t="s">
        <v>29</v>
      </c>
      <c r="W473" s="36">
        <f>VLOOKUP(GPACIPatientList[[#This Row],[Oct - Dec]],QuarterlyStatus[],2,FALSE)</f>
        <v>0</v>
      </c>
      <c r="X473" s="38" t="s">
        <v>29</v>
      </c>
      <c r="Y473" s="36">
        <f>VLOOKUP(GPACIPatientList[[#This Row],[Jan - Mar]],QuarterlyStatus[],2,FALSE)</f>
        <v>0</v>
      </c>
      <c r="Z473" s="37" t="s">
        <v>29</v>
      </c>
      <c r="AA473" s="39">
        <f>VLOOKUP(GPACIPatientList[[#This Row],[Apr - Jun]],QuarterlyStatus[],2,FALSE)</f>
        <v>0</v>
      </c>
    </row>
    <row r="474" spans="1:27" ht="24.95" customHeight="1">
      <c r="A474" s="26"/>
      <c r="B474" s="27"/>
      <c r="C474" s="28"/>
      <c r="D474" s="27"/>
      <c r="E474" s="26"/>
      <c r="F474" s="27"/>
      <c r="G474" s="26"/>
      <c r="H474" s="29" t="s">
        <v>43</v>
      </c>
      <c r="I474" s="30"/>
      <c r="J474" s="31" t="s">
        <v>43</v>
      </c>
      <c r="K474" s="31" t="s">
        <v>43</v>
      </c>
      <c r="L474" s="32"/>
      <c r="M474" s="33" t="str">
        <f>IF(ISBLANK(GPACIPatientList[[#This Row],[Assessment Start Period]]),"TBA",GPACIPatientList[[#This Row],[Assessment Start Period]]+364)</f>
        <v>TBA</v>
      </c>
      <c r="O474" s="34" t="s">
        <v>43</v>
      </c>
      <c r="P474" s="35" t="s">
        <v>43</v>
      </c>
      <c r="Q474" s="35" t="s">
        <v>43</v>
      </c>
      <c r="R474" s="35" t="s">
        <v>43</v>
      </c>
      <c r="S474" s="36">
        <f>SUM(VLOOKUP('Monitoring Sheet'!$O474,YesNo[],2,FALSE),VLOOKUP('Monitoring Sheet'!$P474,YesNo[],2,FALSE),VLOOKUP('Monitoring Sheet'!$Q474,YesNo[],2,FALSE),VLOOKUP('Monitoring Sheet'!$R474,YesNo[],2,FALSE))</f>
        <v>0</v>
      </c>
      <c r="T474" s="29" t="s">
        <v>29</v>
      </c>
      <c r="U474" s="36">
        <f>VLOOKUP(GPACIPatientList[[#This Row],[Jul-Sep]],QuarterlyStatus[],2,FALSE)</f>
        <v>0</v>
      </c>
      <c r="V474" s="37" t="s">
        <v>29</v>
      </c>
      <c r="W474" s="36">
        <f>VLOOKUP(GPACIPatientList[[#This Row],[Oct - Dec]],QuarterlyStatus[],2,FALSE)</f>
        <v>0</v>
      </c>
      <c r="X474" s="38" t="s">
        <v>29</v>
      </c>
      <c r="Y474" s="36">
        <f>VLOOKUP(GPACIPatientList[[#This Row],[Jan - Mar]],QuarterlyStatus[],2,FALSE)</f>
        <v>0</v>
      </c>
      <c r="Z474" s="37" t="s">
        <v>29</v>
      </c>
      <c r="AA474" s="39">
        <f>VLOOKUP(GPACIPatientList[[#This Row],[Apr - Jun]],QuarterlyStatus[],2,FALSE)</f>
        <v>0</v>
      </c>
    </row>
    <row r="475" spans="1:27" ht="24.95" customHeight="1">
      <c r="A475" s="26"/>
      <c r="B475" s="27"/>
      <c r="C475" s="28"/>
      <c r="D475" s="27"/>
      <c r="E475" s="26"/>
      <c r="F475" s="27"/>
      <c r="G475" s="26"/>
      <c r="H475" s="29" t="s">
        <v>43</v>
      </c>
      <c r="I475" s="30"/>
      <c r="J475" s="31" t="s">
        <v>43</v>
      </c>
      <c r="K475" s="31" t="s">
        <v>43</v>
      </c>
      <c r="L475" s="32"/>
      <c r="M475" s="33" t="str">
        <f>IF(ISBLANK(GPACIPatientList[[#This Row],[Assessment Start Period]]),"TBA",GPACIPatientList[[#This Row],[Assessment Start Period]]+364)</f>
        <v>TBA</v>
      </c>
      <c r="O475" s="34" t="s">
        <v>43</v>
      </c>
      <c r="P475" s="35" t="s">
        <v>43</v>
      </c>
      <c r="Q475" s="35" t="s">
        <v>43</v>
      </c>
      <c r="R475" s="35" t="s">
        <v>43</v>
      </c>
      <c r="S475" s="36">
        <f>SUM(VLOOKUP('Monitoring Sheet'!$O475,YesNo[],2,FALSE),VLOOKUP('Monitoring Sheet'!$P475,YesNo[],2,FALSE),VLOOKUP('Monitoring Sheet'!$Q475,YesNo[],2,FALSE),VLOOKUP('Monitoring Sheet'!$R475,YesNo[],2,FALSE))</f>
        <v>0</v>
      </c>
      <c r="T475" s="29" t="s">
        <v>29</v>
      </c>
      <c r="U475" s="36">
        <f>VLOOKUP(GPACIPatientList[[#This Row],[Jul-Sep]],QuarterlyStatus[],2,FALSE)</f>
        <v>0</v>
      </c>
      <c r="V475" s="37" t="s">
        <v>29</v>
      </c>
      <c r="W475" s="36">
        <f>VLOOKUP(GPACIPatientList[[#This Row],[Oct - Dec]],QuarterlyStatus[],2,FALSE)</f>
        <v>0</v>
      </c>
      <c r="X475" s="38" t="s">
        <v>29</v>
      </c>
      <c r="Y475" s="36">
        <f>VLOOKUP(GPACIPatientList[[#This Row],[Jan - Mar]],QuarterlyStatus[],2,FALSE)</f>
        <v>0</v>
      </c>
      <c r="Z475" s="37" t="s">
        <v>29</v>
      </c>
      <c r="AA475" s="39">
        <f>VLOOKUP(GPACIPatientList[[#This Row],[Apr - Jun]],QuarterlyStatus[],2,FALSE)</f>
        <v>0</v>
      </c>
    </row>
    <row r="476" spans="1:27" ht="24.95" customHeight="1">
      <c r="A476" s="26"/>
      <c r="B476" s="27"/>
      <c r="C476" s="28"/>
      <c r="D476" s="27"/>
      <c r="E476" s="26"/>
      <c r="F476" s="27"/>
      <c r="G476" s="26"/>
      <c r="H476" s="29" t="s">
        <v>43</v>
      </c>
      <c r="I476" s="30"/>
      <c r="J476" s="31" t="s">
        <v>43</v>
      </c>
      <c r="K476" s="31" t="s">
        <v>43</v>
      </c>
      <c r="L476" s="32"/>
      <c r="M476" s="33" t="str">
        <f>IF(ISBLANK(GPACIPatientList[[#This Row],[Assessment Start Period]]),"TBA",GPACIPatientList[[#This Row],[Assessment Start Period]]+364)</f>
        <v>TBA</v>
      </c>
      <c r="O476" s="34" t="s">
        <v>43</v>
      </c>
      <c r="P476" s="35" t="s">
        <v>43</v>
      </c>
      <c r="Q476" s="35" t="s">
        <v>43</v>
      </c>
      <c r="R476" s="35" t="s">
        <v>43</v>
      </c>
      <c r="S476" s="36">
        <f>SUM(VLOOKUP('Monitoring Sheet'!$O476,YesNo[],2,FALSE),VLOOKUP('Monitoring Sheet'!$P476,YesNo[],2,FALSE),VLOOKUP('Monitoring Sheet'!$Q476,YesNo[],2,FALSE),VLOOKUP('Monitoring Sheet'!$R476,YesNo[],2,FALSE))</f>
        <v>0</v>
      </c>
      <c r="T476" s="29" t="s">
        <v>29</v>
      </c>
      <c r="U476" s="36">
        <f>VLOOKUP(GPACIPatientList[[#This Row],[Jul-Sep]],QuarterlyStatus[],2,FALSE)</f>
        <v>0</v>
      </c>
      <c r="V476" s="37" t="s">
        <v>29</v>
      </c>
      <c r="W476" s="36">
        <f>VLOOKUP(GPACIPatientList[[#This Row],[Oct - Dec]],QuarterlyStatus[],2,FALSE)</f>
        <v>0</v>
      </c>
      <c r="X476" s="38" t="s">
        <v>29</v>
      </c>
      <c r="Y476" s="36">
        <f>VLOOKUP(GPACIPatientList[[#This Row],[Jan - Mar]],QuarterlyStatus[],2,FALSE)</f>
        <v>0</v>
      </c>
      <c r="Z476" s="37" t="s">
        <v>29</v>
      </c>
      <c r="AA476" s="39">
        <f>VLOOKUP(GPACIPatientList[[#This Row],[Apr - Jun]],QuarterlyStatus[],2,FALSE)</f>
        <v>0</v>
      </c>
    </row>
    <row r="477" spans="1:27" ht="24.95" customHeight="1">
      <c r="A477" s="26"/>
      <c r="B477" s="27"/>
      <c r="C477" s="28"/>
      <c r="D477" s="27"/>
      <c r="E477" s="26"/>
      <c r="F477" s="27"/>
      <c r="G477" s="26"/>
      <c r="H477" s="29" t="s">
        <v>43</v>
      </c>
      <c r="I477" s="30"/>
      <c r="J477" s="31" t="s">
        <v>43</v>
      </c>
      <c r="K477" s="31" t="s">
        <v>43</v>
      </c>
      <c r="L477" s="32"/>
      <c r="M477" s="33" t="str">
        <f>IF(ISBLANK(GPACIPatientList[[#This Row],[Assessment Start Period]]),"TBA",GPACIPatientList[[#This Row],[Assessment Start Period]]+364)</f>
        <v>TBA</v>
      </c>
      <c r="O477" s="34" t="s">
        <v>43</v>
      </c>
      <c r="P477" s="35" t="s">
        <v>43</v>
      </c>
      <c r="Q477" s="35" t="s">
        <v>43</v>
      </c>
      <c r="R477" s="35" t="s">
        <v>43</v>
      </c>
      <c r="S477" s="36">
        <f>SUM(VLOOKUP('Monitoring Sheet'!$O477,YesNo[],2,FALSE),VLOOKUP('Monitoring Sheet'!$P477,YesNo[],2,FALSE),VLOOKUP('Monitoring Sheet'!$Q477,YesNo[],2,FALSE),VLOOKUP('Monitoring Sheet'!$R477,YesNo[],2,FALSE))</f>
        <v>0</v>
      </c>
      <c r="T477" s="29" t="s">
        <v>29</v>
      </c>
      <c r="U477" s="36">
        <f>VLOOKUP(GPACIPatientList[[#This Row],[Jul-Sep]],QuarterlyStatus[],2,FALSE)</f>
        <v>0</v>
      </c>
      <c r="V477" s="37" t="s">
        <v>29</v>
      </c>
      <c r="W477" s="36">
        <f>VLOOKUP(GPACIPatientList[[#This Row],[Oct - Dec]],QuarterlyStatus[],2,FALSE)</f>
        <v>0</v>
      </c>
      <c r="X477" s="38" t="s">
        <v>29</v>
      </c>
      <c r="Y477" s="36">
        <f>VLOOKUP(GPACIPatientList[[#This Row],[Jan - Mar]],QuarterlyStatus[],2,FALSE)</f>
        <v>0</v>
      </c>
      <c r="Z477" s="37" t="s">
        <v>29</v>
      </c>
      <c r="AA477" s="39">
        <f>VLOOKUP(GPACIPatientList[[#This Row],[Apr - Jun]],QuarterlyStatus[],2,FALSE)</f>
        <v>0</v>
      </c>
    </row>
    <row r="478" spans="1:27" ht="24.95" customHeight="1">
      <c r="A478" s="26"/>
      <c r="B478" s="27"/>
      <c r="C478" s="28"/>
      <c r="D478" s="27"/>
      <c r="E478" s="26"/>
      <c r="F478" s="27"/>
      <c r="G478" s="26"/>
      <c r="H478" s="29" t="s">
        <v>43</v>
      </c>
      <c r="I478" s="30"/>
      <c r="J478" s="31" t="s">
        <v>43</v>
      </c>
      <c r="K478" s="31" t="s">
        <v>43</v>
      </c>
      <c r="L478" s="32"/>
      <c r="M478" s="33" t="str">
        <f>IF(ISBLANK(GPACIPatientList[[#This Row],[Assessment Start Period]]),"TBA",GPACIPatientList[[#This Row],[Assessment Start Period]]+364)</f>
        <v>TBA</v>
      </c>
      <c r="O478" s="34" t="s">
        <v>43</v>
      </c>
      <c r="P478" s="35" t="s">
        <v>43</v>
      </c>
      <c r="Q478" s="35" t="s">
        <v>43</v>
      </c>
      <c r="R478" s="35" t="s">
        <v>43</v>
      </c>
      <c r="S478" s="36">
        <f>SUM(VLOOKUP('Monitoring Sheet'!$O478,YesNo[],2,FALSE),VLOOKUP('Monitoring Sheet'!$P478,YesNo[],2,FALSE),VLOOKUP('Monitoring Sheet'!$Q478,YesNo[],2,FALSE),VLOOKUP('Monitoring Sheet'!$R478,YesNo[],2,FALSE))</f>
        <v>0</v>
      </c>
      <c r="T478" s="29" t="s">
        <v>29</v>
      </c>
      <c r="U478" s="36">
        <f>VLOOKUP(GPACIPatientList[[#This Row],[Jul-Sep]],QuarterlyStatus[],2,FALSE)</f>
        <v>0</v>
      </c>
      <c r="V478" s="37" t="s">
        <v>29</v>
      </c>
      <c r="W478" s="36">
        <f>VLOOKUP(GPACIPatientList[[#This Row],[Oct - Dec]],QuarterlyStatus[],2,FALSE)</f>
        <v>0</v>
      </c>
      <c r="X478" s="38" t="s">
        <v>29</v>
      </c>
      <c r="Y478" s="36">
        <f>VLOOKUP(GPACIPatientList[[#This Row],[Jan - Mar]],QuarterlyStatus[],2,FALSE)</f>
        <v>0</v>
      </c>
      <c r="Z478" s="37" t="s">
        <v>29</v>
      </c>
      <c r="AA478" s="39">
        <f>VLOOKUP(GPACIPatientList[[#This Row],[Apr - Jun]],QuarterlyStatus[],2,FALSE)</f>
        <v>0</v>
      </c>
    </row>
    <row r="479" spans="1:27" ht="24.95" customHeight="1">
      <c r="A479" s="26"/>
      <c r="B479" s="27"/>
      <c r="C479" s="28"/>
      <c r="D479" s="27"/>
      <c r="E479" s="26"/>
      <c r="F479" s="27"/>
      <c r="G479" s="26"/>
      <c r="H479" s="29" t="s">
        <v>43</v>
      </c>
      <c r="I479" s="30"/>
      <c r="J479" s="31" t="s">
        <v>43</v>
      </c>
      <c r="K479" s="31" t="s">
        <v>43</v>
      </c>
      <c r="L479" s="32"/>
      <c r="M479" s="33" t="str">
        <f>IF(ISBLANK(GPACIPatientList[[#This Row],[Assessment Start Period]]),"TBA",GPACIPatientList[[#This Row],[Assessment Start Period]]+364)</f>
        <v>TBA</v>
      </c>
      <c r="O479" s="34" t="s">
        <v>43</v>
      </c>
      <c r="P479" s="35" t="s">
        <v>43</v>
      </c>
      <c r="Q479" s="35" t="s">
        <v>43</v>
      </c>
      <c r="R479" s="35" t="s">
        <v>43</v>
      </c>
      <c r="S479" s="36">
        <f>SUM(VLOOKUP('Monitoring Sheet'!$O479,YesNo[],2,FALSE),VLOOKUP('Monitoring Sheet'!$P479,YesNo[],2,FALSE),VLOOKUP('Monitoring Sheet'!$Q479,YesNo[],2,FALSE),VLOOKUP('Monitoring Sheet'!$R479,YesNo[],2,FALSE))</f>
        <v>0</v>
      </c>
      <c r="T479" s="29" t="s">
        <v>29</v>
      </c>
      <c r="U479" s="36">
        <f>VLOOKUP(GPACIPatientList[[#This Row],[Jul-Sep]],QuarterlyStatus[],2,FALSE)</f>
        <v>0</v>
      </c>
      <c r="V479" s="37" t="s">
        <v>29</v>
      </c>
      <c r="W479" s="36">
        <f>VLOOKUP(GPACIPatientList[[#This Row],[Oct - Dec]],QuarterlyStatus[],2,FALSE)</f>
        <v>0</v>
      </c>
      <c r="X479" s="38" t="s">
        <v>29</v>
      </c>
      <c r="Y479" s="36">
        <f>VLOOKUP(GPACIPatientList[[#This Row],[Jan - Mar]],QuarterlyStatus[],2,FALSE)</f>
        <v>0</v>
      </c>
      <c r="Z479" s="37" t="s">
        <v>29</v>
      </c>
      <c r="AA479" s="39">
        <f>VLOOKUP(GPACIPatientList[[#This Row],[Apr - Jun]],QuarterlyStatus[],2,FALSE)</f>
        <v>0</v>
      </c>
    </row>
    <row r="480" spans="1:27" ht="24.95" customHeight="1">
      <c r="A480" s="26"/>
      <c r="B480" s="27"/>
      <c r="C480" s="28"/>
      <c r="D480" s="27"/>
      <c r="E480" s="26"/>
      <c r="F480" s="27"/>
      <c r="G480" s="26"/>
      <c r="H480" s="29" t="s">
        <v>43</v>
      </c>
      <c r="I480" s="30"/>
      <c r="J480" s="31" t="s">
        <v>43</v>
      </c>
      <c r="K480" s="31" t="s">
        <v>43</v>
      </c>
      <c r="L480" s="32"/>
      <c r="M480" s="33" t="str">
        <f>IF(ISBLANK(GPACIPatientList[[#This Row],[Assessment Start Period]]),"TBA",GPACIPatientList[[#This Row],[Assessment Start Period]]+364)</f>
        <v>TBA</v>
      </c>
      <c r="O480" s="34" t="s">
        <v>43</v>
      </c>
      <c r="P480" s="35" t="s">
        <v>43</v>
      </c>
      <c r="Q480" s="35" t="s">
        <v>43</v>
      </c>
      <c r="R480" s="35" t="s">
        <v>43</v>
      </c>
      <c r="S480" s="36">
        <f>SUM(VLOOKUP('Monitoring Sheet'!$O480,YesNo[],2,FALSE),VLOOKUP('Monitoring Sheet'!$P480,YesNo[],2,FALSE),VLOOKUP('Monitoring Sheet'!$Q480,YesNo[],2,FALSE),VLOOKUP('Monitoring Sheet'!$R480,YesNo[],2,FALSE))</f>
        <v>0</v>
      </c>
      <c r="T480" s="29" t="s">
        <v>29</v>
      </c>
      <c r="U480" s="36">
        <f>VLOOKUP(GPACIPatientList[[#This Row],[Jul-Sep]],QuarterlyStatus[],2,FALSE)</f>
        <v>0</v>
      </c>
      <c r="V480" s="37" t="s">
        <v>29</v>
      </c>
      <c r="W480" s="36">
        <f>VLOOKUP(GPACIPatientList[[#This Row],[Oct - Dec]],QuarterlyStatus[],2,FALSE)</f>
        <v>0</v>
      </c>
      <c r="X480" s="38" t="s">
        <v>29</v>
      </c>
      <c r="Y480" s="36">
        <f>VLOOKUP(GPACIPatientList[[#This Row],[Jan - Mar]],QuarterlyStatus[],2,FALSE)</f>
        <v>0</v>
      </c>
      <c r="Z480" s="37" t="s">
        <v>29</v>
      </c>
      <c r="AA480" s="39">
        <f>VLOOKUP(GPACIPatientList[[#This Row],[Apr - Jun]],QuarterlyStatus[],2,FALSE)</f>
        <v>0</v>
      </c>
    </row>
    <row r="481" spans="1:27" ht="24.95" customHeight="1">
      <c r="A481" s="26"/>
      <c r="B481" s="27"/>
      <c r="C481" s="28"/>
      <c r="D481" s="27"/>
      <c r="E481" s="26"/>
      <c r="F481" s="27"/>
      <c r="G481" s="26"/>
      <c r="H481" s="29" t="s">
        <v>43</v>
      </c>
      <c r="I481" s="30"/>
      <c r="J481" s="31" t="s">
        <v>43</v>
      </c>
      <c r="K481" s="31" t="s">
        <v>43</v>
      </c>
      <c r="L481" s="32"/>
      <c r="M481" s="33" t="str">
        <f>IF(ISBLANK(GPACIPatientList[[#This Row],[Assessment Start Period]]),"TBA",GPACIPatientList[[#This Row],[Assessment Start Period]]+364)</f>
        <v>TBA</v>
      </c>
      <c r="O481" s="34" t="s">
        <v>43</v>
      </c>
      <c r="P481" s="35" t="s">
        <v>43</v>
      </c>
      <c r="Q481" s="35" t="s">
        <v>43</v>
      </c>
      <c r="R481" s="35" t="s">
        <v>43</v>
      </c>
      <c r="S481" s="36">
        <f>SUM(VLOOKUP('Monitoring Sheet'!$O481,YesNo[],2,FALSE),VLOOKUP('Monitoring Sheet'!$P481,YesNo[],2,FALSE),VLOOKUP('Monitoring Sheet'!$Q481,YesNo[],2,FALSE),VLOOKUP('Monitoring Sheet'!$R481,YesNo[],2,FALSE))</f>
        <v>0</v>
      </c>
      <c r="T481" s="29" t="s">
        <v>29</v>
      </c>
      <c r="U481" s="36">
        <f>VLOOKUP(GPACIPatientList[[#This Row],[Jul-Sep]],QuarterlyStatus[],2,FALSE)</f>
        <v>0</v>
      </c>
      <c r="V481" s="37" t="s">
        <v>29</v>
      </c>
      <c r="W481" s="36">
        <f>VLOOKUP(GPACIPatientList[[#This Row],[Oct - Dec]],QuarterlyStatus[],2,FALSE)</f>
        <v>0</v>
      </c>
      <c r="X481" s="38" t="s">
        <v>29</v>
      </c>
      <c r="Y481" s="36">
        <f>VLOOKUP(GPACIPatientList[[#This Row],[Jan - Mar]],QuarterlyStatus[],2,FALSE)</f>
        <v>0</v>
      </c>
      <c r="Z481" s="37" t="s">
        <v>29</v>
      </c>
      <c r="AA481" s="39">
        <f>VLOOKUP(GPACIPatientList[[#This Row],[Apr - Jun]],QuarterlyStatus[],2,FALSE)</f>
        <v>0</v>
      </c>
    </row>
    <row r="482" spans="1:27" ht="24.95" customHeight="1">
      <c r="A482" s="26"/>
      <c r="B482" s="27"/>
      <c r="C482" s="28"/>
      <c r="D482" s="27"/>
      <c r="E482" s="26"/>
      <c r="F482" s="27"/>
      <c r="G482" s="26"/>
      <c r="H482" s="29" t="s">
        <v>43</v>
      </c>
      <c r="I482" s="30"/>
      <c r="J482" s="31" t="s">
        <v>43</v>
      </c>
      <c r="K482" s="31" t="s">
        <v>43</v>
      </c>
      <c r="L482" s="32"/>
      <c r="M482" s="33" t="str">
        <f>IF(ISBLANK(GPACIPatientList[[#This Row],[Assessment Start Period]]),"TBA",GPACIPatientList[[#This Row],[Assessment Start Period]]+364)</f>
        <v>TBA</v>
      </c>
      <c r="O482" s="34" t="s">
        <v>43</v>
      </c>
      <c r="P482" s="35" t="s">
        <v>43</v>
      </c>
      <c r="Q482" s="35" t="s">
        <v>43</v>
      </c>
      <c r="R482" s="35" t="s">
        <v>43</v>
      </c>
      <c r="S482" s="36">
        <f>SUM(VLOOKUP('Monitoring Sheet'!$O482,YesNo[],2,FALSE),VLOOKUP('Monitoring Sheet'!$P482,YesNo[],2,FALSE),VLOOKUP('Monitoring Sheet'!$Q482,YesNo[],2,FALSE),VLOOKUP('Monitoring Sheet'!$R482,YesNo[],2,FALSE))</f>
        <v>0</v>
      </c>
      <c r="T482" s="29" t="s">
        <v>29</v>
      </c>
      <c r="U482" s="36">
        <f>VLOOKUP(GPACIPatientList[[#This Row],[Jul-Sep]],QuarterlyStatus[],2,FALSE)</f>
        <v>0</v>
      </c>
      <c r="V482" s="37" t="s">
        <v>29</v>
      </c>
      <c r="W482" s="36">
        <f>VLOOKUP(GPACIPatientList[[#This Row],[Oct - Dec]],QuarterlyStatus[],2,FALSE)</f>
        <v>0</v>
      </c>
      <c r="X482" s="38" t="s">
        <v>29</v>
      </c>
      <c r="Y482" s="36">
        <f>VLOOKUP(GPACIPatientList[[#This Row],[Jan - Mar]],QuarterlyStatus[],2,FALSE)</f>
        <v>0</v>
      </c>
      <c r="Z482" s="37" t="s">
        <v>29</v>
      </c>
      <c r="AA482" s="39">
        <f>VLOOKUP(GPACIPatientList[[#This Row],[Apr - Jun]],QuarterlyStatus[],2,FALSE)</f>
        <v>0</v>
      </c>
    </row>
    <row r="483" spans="1:27" ht="24.95" customHeight="1">
      <c r="A483" s="26"/>
      <c r="B483" s="27"/>
      <c r="C483" s="28"/>
      <c r="D483" s="27"/>
      <c r="E483" s="26"/>
      <c r="F483" s="27"/>
      <c r="G483" s="26"/>
      <c r="H483" s="29" t="s">
        <v>43</v>
      </c>
      <c r="I483" s="30"/>
      <c r="J483" s="31" t="s">
        <v>43</v>
      </c>
      <c r="K483" s="31" t="s">
        <v>43</v>
      </c>
      <c r="L483" s="32"/>
      <c r="M483" s="33" t="str">
        <f>IF(ISBLANK(GPACIPatientList[[#This Row],[Assessment Start Period]]),"TBA",GPACIPatientList[[#This Row],[Assessment Start Period]]+364)</f>
        <v>TBA</v>
      </c>
      <c r="O483" s="34" t="s">
        <v>43</v>
      </c>
      <c r="P483" s="35" t="s">
        <v>43</v>
      </c>
      <c r="Q483" s="35" t="s">
        <v>43</v>
      </c>
      <c r="R483" s="35" t="s">
        <v>43</v>
      </c>
      <c r="S483" s="36">
        <f>SUM(VLOOKUP('Monitoring Sheet'!$O483,YesNo[],2,FALSE),VLOOKUP('Monitoring Sheet'!$P483,YesNo[],2,FALSE),VLOOKUP('Monitoring Sheet'!$Q483,YesNo[],2,FALSE),VLOOKUP('Monitoring Sheet'!$R483,YesNo[],2,FALSE))</f>
        <v>0</v>
      </c>
      <c r="T483" s="29" t="s">
        <v>29</v>
      </c>
      <c r="U483" s="36">
        <f>VLOOKUP(GPACIPatientList[[#This Row],[Jul-Sep]],QuarterlyStatus[],2,FALSE)</f>
        <v>0</v>
      </c>
      <c r="V483" s="37" t="s">
        <v>29</v>
      </c>
      <c r="W483" s="36">
        <f>VLOOKUP(GPACIPatientList[[#This Row],[Oct - Dec]],QuarterlyStatus[],2,FALSE)</f>
        <v>0</v>
      </c>
      <c r="X483" s="38" t="s">
        <v>29</v>
      </c>
      <c r="Y483" s="36">
        <f>VLOOKUP(GPACIPatientList[[#This Row],[Jan - Mar]],QuarterlyStatus[],2,FALSE)</f>
        <v>0</v>
      </c>
      <c r="Z483" s="37" t="s">
        <v>29</v>
      </c>
      <c r="AA483" s="39">
        <f>VLOOKUP(GPACIPatientList[[#This Row],[Apr - Jun]],QuarterlyStatus[],2,FALSE)</f>
        <v>0</v>
      </c>
    </row>
    <row r="484" spans="1:27" ht="24.95" customHeight="1">
      <c r="A484" s="26"/>
      <c r="B484" s="27"/>
      <c r="C484" s="28"/>
      <c r="D484" s="27"/>
      <c r="E484" s="26"/>
      <c r="F484" s="27"/>
      <c r="G484" s="26"/>
      <c r="H484" s="29" t="s">
        <v>43</v>
      </c>
      <c r="I484" s="30"/>
      <c r="J484" s="31" t="s">
        <v>43</v>
      </c>
      <c r="K484" s="31" t="s">
        <v>43</v>
      </c>
      <c r="L484" s="32"/>
      <c r="M484" s="33" t="str">
        <f>IF(ISBLANK(GPACIPatientList[[#This Row],[Assessment Start Period]]),"TBA",GPACIPatientList[[#This Row],[Assessment Start Period]]+364)</f>
        <v>TBA</v>
      </c>
      <c r="O484" s="34" t="s">
        <v>43</v>
      </c>
      <c r="P484" s="35" t="s">
        <v>43</v>
      </c>
      <c r="Q484" s="35" t="s">
        <v>43</v>
      </c>
      <c r="R484" s="35" t="s">
        <v>43</v>
      </c>
      <c r="S484" s="36">
        <f>SUM(VLOOKUP('Monitoring Sheet'!$O484,YesNo[],2,FALSE),VLOOKUP('Monitoring Sheet'!$P484,YesNo[],2,FALSE),VLOOKUP('Monitoring Sheet'!$Q484,YesNo[],2,FALSE),VLOOKUP('Monitoring Sheet'!$R484,YesNo[],2,FALSE))</f>
        <v>0</v>
      </c>
      <c r="T484" s="29" t="s">
        <v>29</v>
      </c>
      <c r="U484" s="36">
        <f>VLOOKUP(GPACIPatientList[[#This Row],[Jul-Sep]],QuarterlyStatus[],2,FALSE)</f>
        <v>0</v>
      </c>
      <c r="V484" s="37" t="s">
        <v>29</v>
      </c>
      <c r="W484" s="36">
        <f>VLOOKUP(GPACIPatientList[[#This Row],[Oct - Dec]],QuarterlyStatus[],2,FALSE)</f>
        <v>0</v>
      </c>
      <c r="X484" s="38" t="s">
        <v>29</v>
      </c>
      <c r="Y484" s="36">
        <f>VLOOKUP(GPACIPatientList[[#This Row],[Jan - Mar]],QuarterlyStatus[],2,FALSE)</f>
        <v>0</v>
      </c>
      <c r="Z484" s="37" t="s">
        <v>29</v>
      </c>
      <c r="AA484" s="39">
        <f>VLOOKUP(GPACIPatientList[[#This Row],[Apr - Jun]],QuarterlyStatus[],2,FALSE)</f>
        <v>0</v>
      </c>
    </row>
    <row r="485" spans="1:27" ht="24.95" customHeight="1">
      <c r="A485" s="26"/>
      <c r="B485" s="27"/>
      <c r="C485" s="28"/>
      <c r="D485" s="27"/>
      <c r="E485" s="26"/>
      <c r="F485" s="27"/>
      <c r="G485" s="26"/>
      <c r="H485" s="29" t="s">
        <v>43</v>
      </c>
      <c r="I485" s="30"/>
      <c r="J485" s="31" t="s">
        <v>43</v>
      </c>
      <c r="K485" s="31" t="s">
        <v>43</v>
      </c>
      <c r="L485" s="32"/>
      <c r="M485" s="33" t="str">
        <f>IF(ISBLANK(GPACIPatientList[[#This Row],[Assessment Start Period]]),"TBA",GPACIPatientList[[#This Row],[Assessment Start Period]]+364)</f>
        <v>TBA</v>
      </c>
      <c r="O485" s="34" t="s">
        <v>43</v>
      </c>
      <c r="P485" s="35" t="s">
        <v>43</v>
      </c>
      <c r="Q485" s="35" t="s">
        <v>43</v>
      </c>
      <c r="R485" s="35" t="s">
        <v>43</v>
      </c>
      <c r="S485" s="36">
        <f>SUM(VLOOKUP('Monitoring Sheet'!$O485,YesNo[],2,FALSE),VLOOKUP('Monitoring Sheet'!$P485,YesNo[],2,FALSE),VLOOKUP('Monitoring Sheet'!$Q485,YesNo[],2,FALSE),VLOOKUP('Monitoring Sheet'!$R485,YesNo[],2,FALSE))</f>
        <v>0</v>
      </c>
      <c r="T485" s="29" t="s">
        <v>29</v>
      </c>
      <c r="U485" s="36">
        <f>VLOOKUP(GPACIPatientList[[#This Row],[Jul-Sep]],QuarterlyStatus[],2,FALSE)</f>
        <v>0</v>
      </c>
      <c r="V485" s="37" t="s">
        <v>29</v>
      </c>
      <c r="W485" s="36">
        <f>VLOOKUP(GPACIPatientList[[#This Row],[Oct - Dec]],QuarterlyStatus[],2,FALSE)</f>
        <v>0</v>
      </c>
      <c r="X485" s="38" t="s">
        <v>29</v>
      </c>
      <c r="Y485" s="36">
        <f>VLOOKUP(GPACIPatientList[[#This Row],[Jan - Mar]],QuarterlyStatus[],2,FALSE)</f>
        <v>0</v>
      </c>
      <c r="Z485" s="37" t="s">
        <v>29</v>
      </c>
      <c r="AA485" s="39">
        <f>VLOOKUP(GPACIPatientList[[#This Row],[Apr - Jun]],QuarterlyStatus[],2,FALSE)</f>
        <v>0</v>
      </c>
    </row>
    <row r="486" spans="1:27" ht="24.95" customHeight="1">
      <c r="A486" s="26"/>
      <c r="B486" s="27"/>
      <c r="C486" s="28"/>
      <c r="D486" s="27"/>
      <c r="E486" s="26"/>
      <c r="F486" s="27"/>
      <c r="G486" s="26"/>
      <c r="H486" s="29" t="s">
        <v>43</v>
      </c>
      <c r="I486" s="30"/>
      <c r="J486" s="31" t="s">
        <v>43</v>
      </c>
      <c r="K486" s="31" t="s">
        <v>43</v>
      </c>
      <c r="L486" s="32"/>
      <c r="M486" s="33" t="str">
        <f>IF(ISBLANK(GPACIPatientList[[#This Row],[Assessment Start Period]]),"TBA",GPACIPatientList[[#This Row],[Assessment Start Period]]+364)</f>
        <v>TBA</v>
      </c>
      <c r="O486" s="34" t="s">
        <v>43</v>
      </c>
      <c r="P486" s="35" t="s">
        <v>43</v>
      </c>
      <c r="Q486" s="35" t="s">
        <v>43</v>
      </c>
      <c r="R486" s="35" t="s">
        <v>43</v>
      </c>
      <c r="S486" s="36">
        <f>SUM(VLOOKUP('Monitoring Sheet'!$O486,YesNo[],2,FALSE),VLOOKUP('Monitoring Sheet'!$P486,YesNo[],2,FALSE),VLOOKUP('Monitoring Sheet'!$Q486,YesNo[],2,FALSE),VLOOKUP('Monitoring Sheet'!$R486,YesNo[],2,FALSE))</f>
        <v>0</v>
      </c>
      <c r="T486" s="29" t="s">
        <v>29</v>
      </c>
      <c r="U486" s="36">
        <f>VLOOKUP(GPACIPatientList[[#This Row],[Jul-Sep]],QuarterlyStatus[],2,FALSE)</f>
        <v>0</v>
      </c>
      <c r="V486" s="37" t="s">
        <v>29</v>
      </c>
      <c r="W486" s="36">
        <f>VLOOKUP(GPACIPatientList[[#This Row],[Oct - Dec]],QuarterlyStatus[],2,FALSE)</f>
        <v>0</v>
      </c>
      <c r="X486" s="38" t="s">
        <v>29</v>
      </c>
      <c r="Y486" s="36">
        <f>VLOOKUP(GPACIPatientList[[#This Row],[Jan - Mar]],QuarterlyStatus[],2,FALSE)</f>
        <v>0</v>
      </c>
      <c r="Z486" s="37" t="s">
        <v>29</v>
      </c>
      <c r="AA486" s="39">
        <f>VLOOKUP(GPACIPatientList[[#This Row],[Apr - Jun]],QuarterlyStatus[],2,FALSE)</f>
        <v>0</v>
      </c>
    </row>
    <row r="487" spans="1:27" ht="24.95" customHeight="1">
      <c r="A487" s="26"/>
      <c r="B487" s="27"/>
      <c r="C487" s="28"/>
      <c r="D487" s="27"/>
      <c r="E487" s="26"/>
      <c r="F487" s="27"/>
      <c r="G487" s="26"/>
      <c r="H487" s="29" t="s">
        <v>43</v>
      </c>
      <c r="I487" s="30"/>
      <c r="J487" s="31" t="s">
        <v>43</v>
      </c>
      <c r="K487" s="31" t="s">
        <v>43</v>
      </c>
      <c r="L487" s="32"/>
      <c r="M487" s="33" t="str">
        <f>IF(ISBLANK(GPACIPatientList[[#This Row],[Assessment Start Period]]),"TBA",GPACIPatientList[[#This Row],[Assessment Start Period]]+364)</f>
        <v>TBA</v>
      </c>
      <c r="O487" s="34" t="s">
        <v>43</v>
      </c>
      <c r="P487" s="35" t="s">
        <v>43</v>
      </c>
      <c r="Q487" s="35" t="s">
        <v>43</v>
      </c>
      <c r="R487" s="35" t="s">
        <v>43</v>
      </c>
      <c r="S487" s="36">
        <f>SUM(VLOOKUP('Monitoring Sheet'!$O487,YesNo[],2,FALSE),VLOOKUP('Monitoring Sheet'!$P487,YesNo[],2,FALSE),VLOOKUP('Monitoring Sheet'!$Q487,YesNo[],2,FALSE),VLOOKUP('Monitoring Sheet'!$R487,YesNo[],2,FALSE))</f>
        <v>0</v>
      </c>
      <c r="T487" s="29" t="s">
        <v>29</v>
      </c>
      <c r="U487" s="36">
        <f>VLOOKUP(GPACIPatientList[[#This Row],[Jul-Sep]],QuarterlyStatus[],2,FALSE)</f>
        <v>0</v>
      </c>
      <c r="V487" s="37" t="s">
        <v>29</v>
      </c>
      <c r="W487" s="36">
        <f>VLOOKUP(GPACIPatientList[[#This Row],[Oct - Dec]],QuarterlyStatus[],2,FALSE)</f>
        <v>0</v>
      </c>
      <c r="X487" s="38" t="s">
        <v>29</v>
      </c>
      <c r="Y487" s="36">
        <f>VLOOKUP(GPACIPatientList[[#This Row],[Jan - Mar]],QuarterlyStatus[],2,FALSE)</f>
        <v>0</v>
      </c>
      <c r="Z487" s="37" t="s">
        <v>29</v>
      </c>
      <c r="AA487" s="39">
        <f>VLOOKUP(GPACIPatientList[[#This Row],[Apr - Jun]],QuarterlyStatus[],2,FALSE)</f>
        <v>0</v>
      </c>
    </row>
    <row r="488" spans="1:27" ht="24.95" customHeight="1">
      <c r="A488" s="26"/>
      <c r="B488" s="27"/>
      <c r="C488" s="28"/>
      <c r="D488" s="27"/>
      <c r="E488" s="26"/>
      <c r="F488" s="27"/>
      <c r="G488" s="26"/>
      <c r="H488" s="29" t="s">
        <v>43</v>
      </c>
      <c r="I488" s="30"/>
      <c r="J488" s="31" t="s">
        <v>43</v>
      </c>
      <c r="K488" s="31" t="s">
        <v>43</v>
      </c>
      <c r="L488" s="32"/>
      <c r="M488" s="33" t="str">
        <f>IF(ISBLANK(GPACIPatientList[[#This Row],[Assessment Start Period]]),"TBA",GPACIPatientList[[#This Row],[Assessment Start Period]]+364)</f>
        <v>TBA</v>
      </c>
      <c r="O488" s="34" t="s">
        <v>43</v>
      </c>
      <c r="P488" s="35" t="s">
        <v>43</v>
      </c>
      <c r="Q488" s="35" t="s">
        <v>43</v>
      </c>
      <c r="R488" s="35" t="s">
        <v>43</v>
      </c>
      <c r="S488" s="36">
        <f>SUM(VLOOKUP('Monitoring Sheet'!$O488,YesNo[],2,FALSE),VLOOKUP('Monitoring Sheet'!$P488,YesNo[],2,FALSE),VLOOKUP('Monitoring Sheet'!$Q488,YesNo[],2,FALSE),VLOOKUP('Monitoring Sheet'!$R488,YesNo[],2,FALSE))</f>
        <v>0</v>
      </c>
      <c r="T488" s="29" t="s">
        <v>29</v>
      </c>
      <c r="U488" s="36">
        <f>VLOOKUP(GPACIPatientList[[#This Row],[Jul-Sep]],QuarterlyStatus[],2,FALSE)</f>
        <v>0</v>
      </c>
      <c r="V488" s="37" t="s">
        <v>29</v>
      </c>
      <c r="W488" s="36">
        <f>VLOOKUP(GPACIPatientList[[#This Row],[Oct - Dec]],QuarterlyStatus[],2,FALSE)</f>
        <v>0</v>
      </c>
      <c r="X488" s="38" t="s">
        <v>29</v>
      </c>
      <c r="Y488" s="36">
        <f>VLOOKUP(GPACIPatientList[[#This Row],[Jan - Mar]],QuarterlyStatus[],2,FALSE)</f>
        <v>0</v>
      </c>
      <c r="Z488" s="37" t="s">
        <v>29</v>
      </c>
      <c r="AA488" s="39">
        <f>VLOOKUP(GPACIPatientList[[#This Row],[Apr - Jun]],QuarterlyStatus[],2,FALSE)</f>
        <v>0</v>
      </c>
    </row>
    <row r="489" spans="1:27" ht="24.95" customHeight="1">
      <c r="A489" s="26"/>
      <c r="B489" s="27"/>
      <c r="C489" s="28"/>
      <c r="D489" s="27"/>
      <c r="E489" s="26"/>
      <c r="F489" s="27"/>
      <c r="G489" s="26"/>
      <c r="H489" s="29" t="s">
        <v>43</v>
      </c>
      <c r="I489" s="30"/>
      <c r="J489" s="31" t="s">
        <v>43</v>
      </c>
      <c r="K489" s="31" t="s">
        <v>43</v>
      </c>
      <c r="L489" s="32"/>
      <c r="M489" s="33" t="str">
        <f>IF(ISBLANK(GPACIPatientList[[#This Row],[Assessment Start Period]]),"TBA",GPACIPatientList[[#This Row],[Assessment Start Period]]+364)</f>
        <v>TBA</v>
      </c>
      <c r="O489" s="34" t="s">
        <v>43</v>
      </c>
      <c r="P489" s="35" t="s">
        <v>43</v>
      </c>
      <c r="Q489" s="35" t="s">
        <v>43</v>
      </c>
      <c r="R489" s="35" t="s">
        <v>43</v>
      </c>
      <c r="S489" s="36">
        <f>SUM(VLOOKUP('Monitoring Sheet'!$O489,YesNo[],2,FALSE),VLOOKUP('Monitoring Sheet'!$P489,YesNo[],2,FALSE),VLOOKUP('Monitoring Sheet'!$Q489,YesNo[],2,FALSE),VLOOKUP('Monitoring Sheet'!$R489,YesNo[],2,FALSE))</f>
        <v>0</v>
      </c>
      <c r="T489" s="29" t="s">
        <v>29</v>
      </c>
      <c r="U489" s="36">
        <f>VLOOKUP(GPACIPatientList[[#This Row],[Jul-Sep]],QuarterlyStatus[],2,FALSE)</f>
        <v>0</v>
      </c>
      <c r="V489" s="37" t="s">
        <v>29</v>
      </c>
      <c r="W489" s="36">
        <f>VLOOKUP(GPACIPatientList[[#This Row],[Oct - Dec]],QuarterlyStatus[],2,FALSE)</f>
        <v>0</v>
      </c>
      <c r="X489" s="38" t="s">
        <v>29</v>
      </c>
      <c r="Y489" s="36">
        <f>VLOOKUP(GPACIPatientList[[#This Row],[Jan - Mar]],QuarterlyStatus[],2,FALSE)</f>
        <v>0</v>
      </c>
      <c r="Z489" s="37" t="s">
        <v>29</v>
      </c>
      <c r="AA489" s="39">
        <f>VLOOKUP(GPACIPatientList[[#This Row],[Apr - Jun]],QuarterlyStatus[],2,FALSE)</f>
        <v>0</v>
      </c>
    </row>
    <row r="490" spans="1:27" ht="24.95" customHeight="1">
      <c r="A490" s="26"/>
      <c r="B490" s="27"/>
      <c r="C490" s="28"/>
      <c r="D490" s="27"/>
      <c r="E490" s="26"/>
      <c r="F490" s="27"/>
      <c r="G490" s="26"/>
      <c r="H490" s="29" t="s">
        <v>43</v>
      </c>
      <c r="I490" s="30"/>
      <c r="J490" s="31" t="s">
        <v>43</v>
      </c>
      <c r="K490" s="31" t="s">
        <v>43</v>
      </c>
      <c r="L490" s="32"/>
      <c r="M490" s="33" t="str">
        <f>IF(ISBLANK(GPACIPatientList[[#This Row],[Assessment Start Period]]),"TBA",GPACIPatientList[[#This Row],[Assessment Start Period]]+364)</f>
        <v>TBA</v>
      </c>
      <c r="O490" s="34" t="s">
        <v>43</v>
      </c>
      <c r="P490" s="35" t="s">
        <v>43</v>
      </c>
      <c r="Q490" s="35" t="s">
        <v>43</v>
      </c>
      <c r="R490" s="35" t="s">
        <v>43</v>
      </c>
      <c r="S490" s="36">
        <f>SUM(VLOOKUP('Monitoring Sheet'!$O490,YesNo[],2,FALSE),VLOOKUP('Monitoring Sheet'!$P490,YesNo[],2,FALSE),VLOOKUP('Monitoring Sheet'!$Q490,YesNo[],2,FALSE),VLOOKUP('Monitoring Sheet'!$R490,YesNo[],2,FALSE))</f>
        <v>0</v>
      </c>
      <c r="T490" s="29" t="s">
        <v>29</v>
      </c>
      <c r="U490" s="36">
        <f>VLOOKUP(GPACIPatientList[[#This Row],[Jul-Sep]],QuarterlyStatus[],2,FALSE)</f>
        <v>0</v>
      </c>
      <c r="V490" s="37" t="s">
        <v>29</v>
      </c>
      <c r="W490" s="36">
        <f>VLOOKUP(GPACIPatientList[[#This Row],[Oct - Dec]],QuarterlyStatus[],2,FALSE)</f>
        <v>0</v>
      </c>
      <c r="X490" s="38" t="s">
        <v>29</v>
      </c>
      <c r="Y490" s="36">
        <f>VLOOKUP(GPACIPatientList[[#This Row],[Jan - Mar]],QuarterlyStatus[],2,FALSE)</f>
        <v>0</v>
      </c>
      <c r="Z490" s="37" t="s">
        <v>29</v>
      </c>
      <c r="AA490" s="39">
        <f>VLOOKUP(GPACIPatientList[[#This Row],[Apr - Jun]],QuarterlyStatus[],2,FALSE)</f>
        <v>0</v>
      </c>
    </row>
    <row r="491" spans="1:27" ht="24.95" customHeight="1">
      <c r="A491" s="26"/>
      <c r="B491" s="27"/>
      <c r="C491" s="28"/>
      <c r="D491" s="27"/>
      <c r="E491" s="26"/>
      <c r="F491" s="27"/>
      <c r="G491" s="26"/>
      <c r="H491" s="29" t="s">
        <v>43</v>
      </c>
      <c r="I491" s="30"/>
      <c r="J491" s="31" t="s">
        <v>43</v>
      </c>
      <c r="K491" s="31" t="s">
        <v>43</v>
      </c>
      <c r="L491" s="32"/>
      <c r="M491" s="33" t="str">
        <f>IF(ISBLANK(GPACIPatientList[[#This Row],[Assessment Start Period]]),"TBA",GPACIPatientList[[#This Row],[Assessment Start Period]]+364)</f>
        <v>TBA</v>
      </c>
      <c r="O491" s="34" t="s">
        <v>43</v>
      </c>
      <c r="P491" s="35" t="s">
        <v>43</v>
      </c>
      <c r="Q491" s="35" t="s">
        <v>43</v>
      </c>
      <c r="R491" s="35" t="s">
        <v>43</v>
      </c>
      <c r="S491" s="36">
        <f>SUM(VLOOKUP('Monitoring Sheet'!$O491,YesNo[],2,FALSE),VLOOKUP('Monitoring Sheet'!$P491,YesNo[],2,FALSE),VLOOKUP('Monitoring Sheet'!$Q491,YesNo[],2,FALSE),VLOOKUP('Monitoring Sheet'!$R491,YesNo[],2,FALSE))</f>
        <v>0</v>
      </c>
      <c r="T491" s="29" t="s">
        <v>29</v>
      </c>
      <c r="U491" s="36">
        <f>VLOOKUP(GPACIPatientList[[#This Row],[Jul-Sep]],QuarterlyStatus[],2,FALSE)</f>
        <v>0</v>
      </c>
      <c r="V491" s="37" t="s">
        <v>29</v>
      </c>
      <c r="W491" s="36">
        <f>VLOOKUP(GPACIPatientList[[#This Row],[Oct - Dec]],QuarterlyStatus[],2,FALSE)</f>
        <v>0</v>
      </c>
      <c r="X491" s="38" t="s">
        <v>29</v>
      </c>
      <c r="Y491" s="36">
        <f>VLOOKUP(GPACIPatientList[[#This Row],[Jan - Mar]],QuarterlyStatus[],2,FALSE)</f>
        <v>0</v>
      </c>
      <c r="Z491" s="37" t="s">
        <v>29</v>
      </c>
      <c r="AA491" s="39">
        <f>VLOOKUP(GPACIPatientList[[#This Row],[Apr - Jun]],QuarterlyStatus[],2,FALSE)</f>
        <v>0</v>
      </c>
    </row>
    <row r="492" spans="1:27" ht="24.95" customHeight="1">
      <c r="A492" s="26"/>
      <c r="B492" s="27"/>
      <c r="C492" s="28"/>
      <c r="D492" s="27"/>
      <c r="E492" s="26"/>
      <c r="F492" s="27"/>
      <c r="G492" s="26"/>
      <c r="H492" s="29" t="s">
        <v>43</v>
      </c>
      <c r="I492" s="30"/>
      <c r="J492" s="31" t="s">
        <v>43</v>
      </c>
      <c r="K492" s="31" t="s">
        <v>43</v>
      </c>
      <c r="L492" s="32"/>
      <c r="M492" s="33" t="str">
        <f>IF(ISBLANK(GPACIPatientList[[#This Row],[Assessment Start Period]]),"TBA",GPACIPatientList[[#This Row],[Assessment Start Period]]+364)</f>
        <v>TBA</v>
      </c>
      <c r="O492" s="34" t="s">
        <v>43</v>
      </c>
      <c r="P492" s="35" t="s">
        <v>43</v>
      </c>
      <c r="Q492" s="35" t="s">
        <v>43</v>
      </c>
      <c r="R492" s="35" t="s">
        <v>43</v>
      </c>
      <c r="S492" s="36">
        <f>SUM(VLOOKUP('Monitoring Sheet'!$O492,YesNo[],2,FALSE),VLOOKUP('Monitoring Sheet'!$P492,YesNo[],2,FALSE),VLOOKUP('Monitoring Sheet'!$Q492,YesNo[],2,FALSE),VLOOKUP('Monitoring Sheet'!$R492,YesNo[],2,FALSE))</f>
        <v>0</v>
      </c>
      <c r="T492" s="29" t="s">
        <v>29</v>
      </c>
      <c r="U492" s="36">
        <f>VLOOKUP(GPACIPatientList[[#This Row],[Jul-Sep]],QuarterlyStatus[],2,FALSE)</f>
        <v>0</v>
      </c>
      <c r="V492" s="37" t="s">
        <v>29</v>
      </c>
      <c r="W492" s="36">
        <f>VLOOKUP(GPACIPatientList[[#This Row],[Oct - Dec]],QuarterlyStatus[],2,FALSE)</f>
        <v>0</v>
      </c>
      <c r="X492" s="38" t="s">
        <v>29</v>
      </c>
      <c r="Y492" s="36">
        <f>VLOOKUP(GPACIPatientList[[#This Row],[Jan - Mar]],QuarterlyStatus[],2,FALSE)</f>
        <v>0</v>
      </c>
      <c r="Z492" s="37" t="s">
        <v>29</v>
      </c>
      <c r="AA492" s="39">
        <f>VLOOKUP(GPACIPatientList[[#This Row],[Apr - Jun]],QuarterlyStatus[],2,FALSE)</f>
        <v>0</v>
      </c>
    </row>
    <row r="493" spans="1:27" ht="24.95" customHeight="1">
      <c r="A493" s="26"/>
      <c r="B493" s="27"/>
      <c r="C493" s="28"/>
      <c r="D493" s="27"/>
      <c r="E493" s="26"/>
      <c r="F493" s="27"/>
      <c r="G493" s="26"/>
      <c r="H493" s="29" t="s">
        <v>43</v>
      </c>
      <c r="I493" s="30"/>
      <c r="J493" s="31" t="s">
        <v>43</v>
      </c>
      <c r="K493" s="31" t="s">
        <v>43</v>
      </c>
      <c r="L493" s="32"/>
      <c r="M493" s="33" t="str">
        <f>IF(ISBLANK(GPACIPatientList[[#This Row],[Assessment Start Period]]),"TBA",GPACIPatientList[[#This Row],[Assessment Start Period]]+364)</f>
        <v>TBA</v>
      </c>
      <c r="O493" s="34" t="s">
        <v>43</v>
      </c>
      <c r="P493" s="35" t="s">
        <v>43</v>
      </c>
      <c r="Q493" s="35" t="s">
        <v>43</v>
      </c>
      <c r="R493" s="35" t="s">
        <v>43</v>
      </c>
      <c r="S493" s="36">
        <f>SUM(VLOOKUP('Monitoring Sheet'!$O493,YesNo[],2,FALSE),VLOOKUP('Monitoring Sheet'!$P493,YesNo[],2,FALSE),VLOOKUP('Monitoring Sheet'!$Q493,YesNo[],2,FALSE),VLOOKUP('Monitoring Sheet'!$R493,YesNo[],2,FALSE))</f>
        <v>0</v>
      </c>
      <c r="T493" s="29" t="s">
        <v>29</v>
      </c>
      <c r="U493" s="36">
        <f>VLOOKUP(GPACIPatientList[[#This Row],[Jul-Sep]],QuarterlyStatus[],2,FALSE)</f>
        <v>0</v>
      </c>
      <c r="V493" s="37" t="s">
        <v>29</v>
      </c>
      <c r="W493" s="36">
        <f>VLOOKUP(GPACIPatientList[[#This Row],[Oct - Dec]],QuarterlyStatus[],2,FALSE)</f>
        <v>0</v>
      </c>
      <c r="X493" s="38" t="s">
        <v>29</v>
      </c>
      <c r="Y493" s="36">
        <f>VLOOKUP(GPACIPatientList[[#This Row],[Jan - Mar]],QuarterlyStatus[],2,FALSE)</f>
        <v>0</v>
      </c>
      <c r="Z493" s="37" t="s">
        <v>29</v>
      </c>
      <c r="AA493" s="39">
        <f>VLOOKUP(GPACIPatientList[[#This Row],[Apr - Jun]],QuarterlyStatus[],2,FALSE)</f>
        <v>0</v>
      </c>
    </row>
    <row r="494" spans="1:27" ht="24.95" customHeight="1">
      <c r="A494" s="26"/>
      <c r="B494" s="27"/>
      <c r="C494" s="28"/>
      <c r="D494" s="27"/>
      <c r="E494" s="26"/>
      <c r="F494" s="27"/>
      <c r="G494" s="26"/>
      <c r="H494" s="29" t="s">
        <v>43</v>
      </c>
      <c r="I494" s="30"/>
      <c r="J494" s="31" t="s">
        <v>43</v>
      </c>
      <c r="K494" s="31" t="s">
        <v>43</v>
      </c>
      <c r="L494" s="32"/>
      <c r="M494" s="33" t="str">
        <f>IF(ISBLANK(GPACIPatientList[[#This Row],[Assessment Start Period]]),"TBA",GPACIPatientList[[#This Row],[Assessment Start Period]]+364)</f>
        <v>TBA</v>
      </c>
      <c r="O494" s="34" t="s">
        <v>43</v>
      </c>
      <c r="P494" s="35" t="s">
        <v>43</v>
      </c>
      <c r="Q494" s="35" t="s">
        <v>43</v>
      </c>
      <c r="R494" s="35" t="s">
        <v>43</v>
      </c>
      <c r="S494" s="36">
        <f>SUM(VLOOKUP('Monitoring Sheet'!$O494,YesNo[],2,FALSE),VLOOKUP('Monitoring Sheet'!$P494,YesNo[],2,FALSE),VLOOKUP('Monitoring Sheet'!$Q494,YesNo[],2,FALSE),VLOOKUP('Monitoring Sheet'!$R494,YesNo[],2,FALSE))</f>
        <v>0</v>
      </c>
      <c r="T494" s="29" t="s">
        <v>29</v>
      </c>
      <c r="U494" s="36">
        <f>VLOOKUP(GPACIPatientList[[#This Row],[Jul-Sep]],QuarterlyStatus[],2,FALSE)</f>
        <v>0</v>
      </c>
      <c r="V494" s="37" t="s">
        <v>29</v>
      </c>
      <c r="W494" s="36">
        <f>VLOOKUP(GPACIPatientList[[#This Row],[Oct - Dec]],QuarterlyStatus[],2,FALSE)</f>
        <v>0</v>
      </c>
      <c r="X494" s="38" t="s">
        <v>29</v>
      </c>
      <c r="Y494" s="36">
        <f>VLOOKUP(GPACIPatientList[[#This Row],[Jan - Mar]],QuarterlyStatus[],2,FALSE)</f>
        <v>0</v>
      </c>
      <c r="Z494" s="37" t="s">
        <v>29</v>
      </c>
      <c r="AA494" s="39">
        <f>VLOOKUP(GPACIPatientList[[#This Row],[Apr - Jun]],QuarterlyStatus[],2,FALSE)</f>
        <v>0</v>
      </c>
    </row>
    <row r="495" spans="1:27" ht="24.95" customHeight="1">
      <c r="A495" s="26"/>
      <c r="B495" s="27"/>
      <c r="C495" s="28"/>
      <c r="D495" s="27"/>
      <c r="E495" s="26"/>
      <c r="F495" s="27"/>
      <c r="G495" s="26"/>
      <c r="H495" s="29" t="s">
        <v>43</v>
      </c>
      <c r="I495" s="30"/>
      <c r="J495" s="31" t="s">
        <v>43</v>
      </c>
      <c r="K495" s="31" t="s">
        <v>43</v>
      </c>
      <c r="L495" s="32"/>
      <c r="M495" s="33" t="str">
        <f>IF(ISBLANK(GPACIPatientList[[#This Row],[Assessment Start Period]]),"TBA",GPACIPatientList[[#This Row],[Assessment Start Period]]+364)</f>
        <v>TBA</v>
      </c>
      <c r="O495" s="34" t="s">
        <v>43</v>
      </c>
      <c r="P495" s="35" t="s">
        <v>43</v>
      </c>
      <c r="Q495" s="35" t="s">
        <v>43</v>
      </c>
      <c r="R495" s="35" t="s">
        <v>43</v>
      </c>
      <c r="S495" s="36">
        <f>SUM(VLOOKUP('Monitoring Sheet'!$O495,YesNo[],2,FALSE),VLOOKUP('Monitoring Sheet'!$P495,YesNo[],2,FALSE),VLOOKUP('Monitoring Sheet'!$Q495,YesNo[],2,FALSE),VLOOKUP('Monitoring Sheet'!$R495,YesNo[],2,FALSE))</f>
        <v>0</v>
      </c>
      <c r="T495" s="29" t="s">
        <v>29</v>
      </c>
      <c r="U495" s="36">
        <f>VLOOKUP(GPACIPatientList[[#This Row],[Jul-Sep]],QuarterlyStatus[],2,FALSE)</f>
        <v>0</v>
      </c>
      <c r="V495" s="37" t="s">
        <v>29</v>
      </c>
      <c r="W495" s="36">
        <f>VLOOKUP(GPACIPatientList[[#This Row],[Oct - Dec]],QuarterlyStatus[],2,FALSE)</f>
        <v>0</v>
      </c>
      <c r="X495" s="38" t="s">
        <v>29</v>
      </c>
      <c r="Y495" s="36">
        <f>VLOOKUP(GPACIPatientList[[#This Row],[Jan - Mar]],QuarterlyStatus[],2,FALSE)</f>
        <v>0</v>
      </c>
      <c r="Z495" s="37" t="s">
        <v>29</v>
      </c>
      <c r="AA495" s="39">
        <f>VLOOKUP(GPACIPatientList[[#This Row],[Apr - Jun]],QuarterlyStatus[],2,FALSE)</f>
        <v>0</v>
      </c>
    </row>
    <row r="496" spans="1:27" ht="24.95" customHeight="1">
      <c r="A496" s="26"/>
      <c r="B496" s="27"/>
      <c r="C496" s="28"/>
      <c r="D496" s="27"/>
      <c r="E496" s="26"/>
      <c r="F496" s="27"/>
      <c r="G496" s="26"/>
      <c r="H496" s="29" t="s">
        <v>43</v>
      </c>
      <c r="I496" s="30"/>
      <c r="J496" s="31" t="s">
        <v>43</v>
      </c>
      <c r="K496" s="31" t="s">
        <v>43</v>
      </c>
      <c r="L496" s="32"/>
      <c r="M496" s="33" t="str">
        <f>IF(ISBLANK(GPACIPatientList[[#This Row],[Assessment Start Period]]),"TBA",GPACIPatientList[[#This Row],[Assessment Start Period]]+364)</f>
        <v>TBA</v>
      </c>
      <c r="O496" s="34" t="s">
        <v>43</v>
      </c>
      <c r="P496" s="35" t="s">
        <v>43</v>
      </c>
      <c r="Q496" s="35" t="s">
        <v>43</v>
      </c>
      <c r="R496" s="35" t="s">
        <v>43</v>
      </c>
      <c r="S496" s="36">
        <f>SUM(VLOOKUP('Monitoring Sheet'!$O496,YesNo[],2,FALSE),VLOOKUP('Monitoring Sheet'!$P496,YesNo[],2,FALSE),VLOOKUP('Monitoring Sheet'!$Q496,YesNo[],2,FALSE),VLOOKUP('Monitoring Sheet'!$R496,YesNo[],2,FALSE))</f>
        <v>0</v>
      </c>
      <c r="T496" s="29" t="s">
        <v>29</v>
      </c>
      <c r="U496" s="36">
        <f>VLOOKUP(GPACIPatientList[[#This Row],[Jul-Sep]],QuarterlyStatus[],2,FALSE)</f>
        <v>0</v>
      </c>
      <c r="V496" s="37" t="s">
        <v>29</v>
      </c>
      <c r="W496" s="36">
        <f>VLOOKUP(GPACIPatientList[[#This Row],[Oct - Dec]],QuarterlyStatus[],2,FALSE)</f>
        <v>0</v>
      </c>
      <c r="X496" s="38" t="s">
        <v>29</v>
      </c>
      <c r="Y496" s="36">
        <f>VLOOKUP(GPACIPatientList[[#This Row],[Jan - Mar]],QuarterlyStatus[],2,FALSE)</f>
        <v>0</v>
      </c>
      <c r="Z496" s="37" t="s">
        <v>29</v>
      </c>
      <c r="AA496" s="39">
        <f>VLOOKUP(GPACIPatientList[[#This Row],[Apr - Jun]],QuarterlyStatus[],2,FALSE)</f>
        <v>0</v>
      </c>
    </row>
    <row r="497" spans="1:27" ht="24.95" customHeight="1">
      <c r="A497" s="26"/>
      <c r="B497" s="27"/>
      <c r="C497" s="28"/>
      <c r="D497" s="27"/>
      <c r="E497" s="26"/>
      <c r="F497" s="27"/>
      <c r="G497" s="26"/>
      <c r="H497" s="29" t="s">
        <v>43</v>
      </c>
      <c r="I497" s="30"/>
      <c r="J497" s="31" t="s">
        <v>43</v>
      </c>
      <c r="K497" s="31" t="s">
        <v>43</v>
      </c>
      <c r="L497" s="32"/>
      <c r="M497" s="33" t="str">
        <f>IF(ISBLANK(GPACIPatientList[[#This Row],[Assessment Start Period]]),"TBA",GPACIPatientList[[#This Row],[Assessment Start Period]]+364)</f>
        <v>TBA</v>
      </c>
      <c r="O497" s="34" t="s">
        <v>43</v>
      </c>
      <c r="P497" s="35" t="s">
        <v>43</v>
      </c>
      <c r="Q497" s="35" t="s">
        <v>43</v>
      </c>
      <c r="R497" s="35" t="s">
        <v>43</v>
      </c>
      <c r="S497" s="36">
        <f>SUM(VLOOKUP('Monitoring Sheet'!$O497,YesNo[],2,FALSE),VLOOKUP('Monitoring Sheet'!$P497,YesNo[],2,FALSE),VLOOKUP('Monitoring Sheet'!$Q497,YesNo[],2,FALSE),VLOOKUP('Monitoring Sheet'!$R497,YesNo[],2,FALSE))</f>
        <v>0</v>
      </c>
      <c r="T497" s="29" t="s">
        <v>29</v>
      </c>
      <c r="U497" s="36">
        <f>VLOOKUP(GPACIPatientList[[#This Row],[Jul-Sep]],QuarterlyStatus[],2,FALSE)</f>
        <v>0</v>
      </c>
      <c r="V497" s="37" t="s">
        <v>29</v>
      </c>
      <c r="W497" s="36">
        <f>VLOOKUP(GPACIPatientList[[#This Row],[Oct - Dec]],QuarterlyStatus[],2,FALSE)</f>
        <v>0</v>
      </c>
      <c r="X497" s="38" t="s">
        <v>29</v>
      </c>
      <c r="Y497" s="36">
        <f>VLOOKUP(GPACIPatientList[[#This Row],[Jan - Mar]],QuarterlyStatus[],2,FALSE)</f>
        <v>0</v>
      </c>
      <c r="Z497" s="37" t="s">
        <v>29</v>
      </c>
      <c r="AA497" s="39">
        <f>VLOOKUP(GPACIPatientList[[#This Row],[Apr - Jun]],QuarterlyStatus[],2,FALSE)</f>
        <v>0</v>
      </c>
    </row>
    <row r="498" spans="1:27" ht="24.95" customHeight="1">
      <c r="A498" s="26"/>
      <c r="B498" s="27"/>
      <c r="C498" s="28"/>
      <c r="D498" s="27"/>
      <c r="E498" s="26"/>
      <c r="F498" s="27"/>
      <c r="G498" s="26"/>
      <c r="H498" s="29" t="s">
        <v>43</v>
      </c>
      <c r="I498" s="30"/>
      <c r="J498" s="31" t="s">
        <v>43</v>
      </c>
      <c r="K498" s="31" t="s">
        <v>43</v>
      </c>
      <c r="L498" s="32"/>
      <c r="M498" s="33" t="str">
        <f>IF(ISBLANK(GPACIPatientList[[#This Row],[Assessment Start Period]]),"TBA",GPACIPatientList[[#This Row],[Assessment Start Period]]+364)</f>
        <v>TBA</v>
      </c>
      <c r="O498" s="34" t="s">
        <v>43</v>
      </c>
      <c r="P498" s="35" t="s">
        <v>43</v>
      </c>
      <c r="Q498" s="35" t="s">
        <v>43</v>
      </c>
      <c r="R498" s="35" t="s">
        <v>43</v>
      </c>
      <c r="S498" s="36">
        <f>SUM(VLOOKUP('Monitoring Sheet'!$O498,YesNo[],2,FALSE),VLOOKUP('Monitoring Sheet'!$P498,YesNo[],2,FALSE),VLOOKUP('Monitoring Sheet'!$Q498,YesNo[],2,FALSE),VLOOKUP('Monitoring Sheet'!$R498,YesNo[],2,FALSE))</f>
        <v>0</v>
      </c>
      <c r="T498" s="29" t="s">
        <v>29</v>
      </c>
      <c r="U498" s="36">
        <f>VLOOKUP(GPACIPatientList[[#This Row],[Jul-Sep]],QuarterlyStatus[],2,FALSE)</f>
        <v>0</v>
      </c>
      <c r="V498" s="37" t="s">
        <v>29</v>
      </c>
      <c r="W498" s="36">
        <f>VLOOKUP(GPACIPatientList[[#This Row],[Oct - Dec]],QuarterlyStatus[],2,FALSE)</f>
        <v>0</v>
      </c>
      <c r="X498" s="38" t="s">
        <v>29</v>
      </c>
      <c r="Y498" s="36">
        <f>VLOOKUP(GPACIPatientList[[#This Row],[Jan - Mar]],QuarterlyStatus[],2,FALSE)</f>
        <v>0</v>
      </c>
      <c r="Z498" s="37" t="s">
        <v>29</v>
      </c>
      <c r="AA498" s="39">
        <f>VLOOKUP(GPACIPatientList[[#This Row],[Apr - Jun]],QuarterlyStatus[],2,FALSE)</f>
        <v>0</v>
      </c>
    </row>
    <row r="499" spans="1:27" ht="24.95" customHeight="1">
      <c r="A499" s="26"/>
      <c r="B499" s="27"/>
      <c r="C499" s="28"/>
      <c r="D499" s="27"/>
      <c r="E499" s="26"/>
      <c r="F499" s="27"/>
      <c r="G499" s="26"/>
      <c r="H499" s="29" t="s">
        <v>43</v>
      </c>
      <c r="I499" s="30"/>
      <c r="J499" s="31" t="s">
        <v>43</v>
      </c>
      <c r="K499" s="31" t="s">
        <v>43</v>
      </c>
      <c r="L499" s="32"/>
      <c r="M499" s="33" t="str">
        <f>IF(ISBLANK(GPACIPatientList[[#This Row],[Assessment Start Period]]),"TBA",GPACIPatientList[[#This Row],[Assessment Start Period]]+364)</f>
        <v>TBA</v>
      </c>
      <c r="O499" s="34" t="s">
        <v>43</v>
      </c>
      <c r="P499" s="35" t="s">
        <v>43</v>
      </c>
      <c r="Q499" s="35" t="s">
        <v>43</v>
      </c>
      <c r="R499" s="35" t="s">
        <v>43</v>
      </c>
      <c r="S499" s="36">
        <f>SUM(VLOOKUP('Monitoring Sheet'!$O499,YesNo[],2,FALSE),VLOOKUP('Monitoring Sheet'!$P499,YesNo[],2,FALSE),VLOOKUP('Monitoring Sheet'!$Q499,YesNo[],2,FALSE),VLOOKUP('Monitoring Sheet'!$R499,YesNo[],2,FALSE))</f>
        <v>0</v>
      </c>
      <c r="T499" s="29" t="s">
        <v>29</v>
      </c>
      <c r="U499" s="36">
        <f>VLOOKUP(GPACIPatientList[[#This Row],[Jul-Sep]],QuarterlyStatus[],2,FALSE)</f>
        <v>0</v>
      </c>
      <c r="V499" s="37" t="s">
        <v>29</v>
      </c>
      <c r="W499" s="36">
        <f>VLOOKUP(GPACIPatientList[[#This Row],[Oct - Dec]],QuarterlyStatus[],2,FALSE)</f>
        <v>0</v>
      </c>
      <c r="X499" s="38" t="s">
        <v>29</v>
      </c>
      <c r="Y499" s="36">
        <f>VLOOKUP(GPACIPatientList[[#This Row],[Jan - Mar]],QuarterlyStatus[],2,FALSE)</f>
        <v>0</v>
      </c>
      <c r="Z499" s="37" t="s">
        <v>29</v>
      </c>
      <c r="AA499" s="39">
        <f>VLOOKUP(GPACIPatientList[[#This Row],[Apr - Jun]],QuarterlyStatus[],2,FALSE)</f>
        <v>0</v>
      </c>
    </row>
    <row r="500" spans="1:27" ht="24.95" customHeight="1">
      <c r="A500" s="26"/>
      <c r="B500" s="27"/>
      <c r="C500" s="28"/>
      <c r="D500" s="27"/>
      <c r="E500" s="26"/>
      <c r="F500" s="27"/>
      <c r="G500" s="26"/>
      <c r="H500" s="29" t="s">
        <v>43</v>
      </c>
      <c r="I500" s="30"/>
      <c r="J500" s="31" t="s">
        <v>43</v>
      </c>
      <c r="K500" s="31" t="s">
        <v>43</v>
      </c>
      <c r="L500" s="32"/>
      <c r="M500" s="33" t="str">
        <f>IF(ISBLANK(GPACIPatientList[[#This Row],[Assessment Start Period]]),"TBA",GPACIPatientList[[#This Row],[Assessment Start Period]]+364)</f>
        <v>TBA</v>
      </c>
      <c r="O500" s="34" t="s">
        <v>43</v>
      </c>
      <c r="P500" s="35" t="s">
        <v>43</v>
      </c>
      <c r="Q500" s="35" t="s">
        <v>43</v>
      </c>
      <c r="R500" s="35" t="s">
        <v>43</v>
      </c>
      <c r="S500" s="36">
        <f>SUM(VLOOKUP('Monitoring Sheet'!$O500,YesNo[],2,FALSE),VLOOKUP('Monitoring Sheet'!$P500,YesNo[],2,FALSE),VLOOKUP('Monitoring Sheet'!$Q500,YesNo[],2,FALSE),VLOOKUP('Monitoring Sheet'!$R500,YesNo[],2,FALSE))</f>
        <v>0</v>
      </c>
      <c r="T500" s="29" t="s">
        <v>29</v>
      </c>
      <c r="U500" s="36">
        <f>VLOOKUP(GPACIPatientList[[#This Row],[Jul-Sep]],QuarterlyStatus[],2,FALSE)</f>
        <v>0</v>
      </c>
      <c r="V500" s="37" t="s">
        <v>29</v>
      </c>
      <c r="W500" s="36">
        <f>VLOOKUP(GPACIPatientList[[#This Row],[Oct - Dec]],QuarterlyStatus[],2,FALSE)</f>
        <v>0</v>
      </c>
      <c r="X500" s="38" t="s">
        <v>29</v>
      </c>
      <c r="Y500" s="36">
        <f>VLOOKUP(GPACIPatientList[[#This Row],[Jan - Mar]],QuarterlyStatus[],2,FALSE)</f>
        <v>0</v>
      </c>
      <c r="Z500" s="37" t="s">
        <v>29</v>
      </c>
      <c r="AA500" s="39">
        <f>VLOOKUP(GPACIPatientList[[#This Row],[Apr - Jun]],QuarterlyStatus[],2,FALSE)</f>
        <v>0</v>
      </c>
    </row>
    <row r="501" spans="1:27" ht="24.95" customHeight="1">
      <c r="A501" s="26"/>
      <c r="B501" s="27"/>
      <c r="C501" s="28"/>
      <c r="D501" s="27"/>
      <c r="E501" s="26"/>
      <c r="F501" s="27"/>
      <c r="G501" s="26"/>
      <c r="H501" s="29" t="s">
        <v>43</v>
      </c>
      <c r="I501" s="30"/>
      <c r="J501" s="31" t="s">
        <v>43</v>
      </c>
      <c r="K501" s="31" t="s">
        <v>43</v>
      </c>
      <c r="L501" s="32"/>
      <c r="M501" s="33" t="str">
        <f>IF(ISBLANK(GPACIPatientList[[#This Row],[Assessment Start Period]]),"TBA",GPACIPatientList[[#This Row],[Assessment Start Period]]+364)</f>
        <v>TBA</v>
      </c>
      <c r="O501" s="34" t="s">
        <v>43</v>
      </c>
      <c r="P501" s="35" t="s">
        <v>43</v>
      </c>
      <c r="Q501" s="35" t="s">
        <v>43</v>
      </c>
      <c r="R501" s="35" t="s">
        <v>43</v>
      </c>
      <c r="S501" s="36">
        <f>SUM(VLOOKUP('Monitoring Sheet'!$O501,YesNo[],2,FALSE),VLOOKUP('Monitoring Sheet'!$P501,YesNo[],2,FALSE),VLOOKUP('Monitoring Sheet'!$Q501,YesNo[],2,FALSE),VLOOKUP('Monitoring Sheet'!$R501,YesNo[],2,FALSE))</f>
        <v>0</v>
      </c>
      <c r="T501" s="29" t="s">
        <v>29</v>
      </c>
      <c r="U501" s="36">
        <f>VLOOKUP(GPACIPatientList[[#This Row],[Jul-Sep]],QuarterlyStatus[],2,FALSE)</f>
        <v>0</v>
      </c>
      <c r="V501" s="37" t="s">
        <v>29</v>
      </c>
      <c r="W501" s="36">
        <f>VLOOKUP(GPACIPatientList[[#This Row],[Oct - Dec]],QuarterlyStatus[],2,FALSE)</f>
        <v>0</v>
      </c>
      <c r="X501" s="38" t="s">
        <v>29</v>
      </c>
      <c r="Y501" s="36">
        <f>VLOOKUP(GPACIPatientList[[#This Row],[Jan - Mar]],QuarterlyStatus[],2,FALSE)</f>
        <v>0</v>
      </c>
      <c r="Z501" s="37" t="s">
        <v>29</v>
      </c>
      <c r="AA501" s="39">
        <f>VLOOKUP(GPACIPatientList[[#This Row],[Apr - Jun]],QuarterlyStatus[],2,FALSE)</f>
        <v>0</v>
      </c>
    </row>
    <row r="502" spans="1:27" ht="24.95" customHeight="1">
      <c r="A502" s="26"/>
      <c r="B502" s="27"/>
      <c r="C502" s="28"/>
      <c r="D502" s="27"/>
      <c r="E502" s="26"/>
      <c r="F502" s="27"/>
      <c r="G502" s="26"/>
      <c r="H502" s="29" t="s">
        <v>43</v>
      </c>
      <c r="I502" s="30"/>
      <c r="J502" s="31" t="s">
        <v>43</v>
      </c>
      <c r="K502" s="31" t="s">
        <v>43</v>
      </c>
      <c r="L502" s="32"/>
      <c r="M502" s="33" t="str">
        <f>IF(ISBLANK(GPACIPatientList[[#This Row],[Assessment Start Period]]),"TBA",GPACIPatientList[[#This Row],[Assessment Start Period]]+364)</f>
        <v>TBA</v>
      </c>
      <c r="O502" s="34" t="s">
        <v>43</v>
      </c>
      <c r="P502" s="35" t="s">
        <v>43</v>
      </c>
      <c r="Q502" s="35" t="s">
        <v>43</v>
      </c>
      <c r="R502" s="35" t="s">
        <v>43</v>
      </c>
      <c r="S502" s="36">
        <f>SUM(VLOOKUP('Monitoring Sheet'!$O502,YesNo[],2,FALSE),VLOOKUP('Monitoring Sheet'!$P502,YesNo[],2,FALSE),VLOOKUP('Monitoring Sheet'!$Q502,YesNo[],2,FALSE),VLOOKUP('Monitoring Sheet'!$R502,YesNo[],2,FALSE))</f>
        <v>0</v>
      </c>
      <c r="T502" s="29" t="s">
        <v>29</v>
      </c>
      <c r="U502" s="36">
        <f>VLOOKUP(GPACIPatientList[[#This Row],[Jul-Sep]],QuarterlyStatus[],2,FALSE)</f>
        <v>0</v>
      </c>
      <c r="V502" s="37" t="s">
        <v>29</v>
      </c>
      <c r="W502" s="36">
        <f>VLOOKUP(GPACIPatientList[[#This Row],[Oct - Dec]],QuarterlyStatus[],2,FALSE)</f>
        <v>0</v>
      </c>
      <c r="X502" s="38" t="s">
        <v>29</v>
      </c>
      <c r="Y502" s="36">
        <f>VLOOKUP(GPACIPatientList[[#This Row],[Jan - Mar]],QuarterlyStatus[],2,FALSE)</f>
        <v>0</v>
      </c>
      <c r="Z502" s="37" t="s">
        <v>29</v>
      </c>
      <c r="AA502" s="39">
        <f>VLOOKUP(GPACIPatientList[[#This Row],[Apr - Jun]],QuarterlyStatus[],2,FALSE)</f>
        <v>0</v>
      </c>
    </row>
    <row r="503" spans="1:27" ht="24.95" customHeight="1">
      <c r="A503" s="26"/>
      <c r="B503" s="27"/>
      <c r="C503" s="28"/>
      <c r="D503" s="27"/>
      <c r="E503" s="26"/>
      <c r="F503" s="27"/>
      <c r="G503" s="26"/>
      <c r="H503" s="29" t="s">
        <v>43</v>
      </c>
      <c r="I503" s="30"/>
      <c r="J503" s="31" t="s">
        <v>43</v>
      </c>
      <c r="K503" s="31" t="s">
        <v>43</v>
      </c>
      <c r="L503" s="32"/>
      <c r="M503" s="33" t="str">
        <f>IF(ISBLANK(GPACIPatientList[[#This Row],[Assessment Start Period]]),"TBA",GPACIPatientList[[#This Row],[Assessment Start Period]]+364)</f>
        <v>TBA</v>
      </c>
      <c r="O503" s="34" t="s">
        <v>43</v>
      </c>
      <c r="P503" s="35" t="s">
        <v>43</v>
      </c>
      <c r="Q503" s="35" t="s">
        <v>43</v>
      </c>
      <c r="R503" s="35" t="s">
        <v>43</v>
      </c>
      <c r="S503" s="36">
        <f>SUM(VLOOKUP('Monitoring Sheet'!$O503,YesNo[],2,FALSE),VLOOKUP('Monitoring Sheet'!$P503,YesNo[],2,FALSE),VLOOKUP('Monitoring Sheet'!$Q503,YesNo[],2,FALSE),VLOOKUP('Monitoring Sheet'!$R503,YesNo[],2,FALSE))</f>
        <v>0</v>
      </c>
      <c r="T503" s="29" t="s">
        <v>29</v>
      </c>
      <c r="U503" s="36">
        <f>VLOOKUP(GPACIPatientList[[#This Row],[Jul-Sep]],QuarterlyStatus[],2,FALSE)</f>
        <v>0</v>
      </c>
      <c r="V503" s="37" t="s">
        <v>29</v>
      </c>
      <c r="W503" s="36">
        <f>VLOOKUP(GPACIPatientList[[#This Row],[Oct - Dec]],QuarterlyStatus[],2,FALSE)</f>
        <v>0</v>
      </c>
      <c r="X503" s="38" t="s">
        <v>29</v>
      </c>
      <c r="Y503" s="36">
        <f>VLOOKUP(GPACIPatientList[[#This Row],[Jan - Mar]],QuarterlyStatus[],2,FALSE)</f>
        <v>0</v>
      </c>
      <c r="Z503" s="37" t="s">
        <v>29</v>
      </c>
      <c r="AA503" s="39">
        <f>VLOOKUP(GPACIPatientList[[#This Row],[Apr - Jun]],QuarterlyStatus[],2,FALSE)</f>
        <v>0</v>
      </c>
    </row>
    <row r="504" spans="1:27" ht="24.95" customHeight="1">
      <c r="A504" s="26"/>
      <c r="B504" s="27"/>
      <c r="C504" s="28"/>
      <c r="D504" s="27"/>
      <c r="E504" s="26"/>
      <c r="F504" s="27"/>
      <c r="G504" s="26"/>
      <c r="H504" s="29" t="s">
        <v>43</v>
      </c>
      <c r="I504" s="30"/>
      <c r="J504" s="31" t="s">
        <v>43</v>
      </c>
      <c r="K504" s="31" t="s">
        <v>43</v>
      </c>
      <c r="L504" s="32"/>
      <c r="M504" s="33" t="str">
        <f>IF(ISBLANK(GPACIPatientList[[#This Row],[Assessment Start Period]]),"TBA",GPACIPatientList[[#This Row],[Assessment Start Period]]+364)</f>
        <v>TBA</v>
      </c>
      <c r="O504" s="34" t="s">
        <v>43</v>
      </c>
      <c r="P504" s="35" t="s">
        <v>43</v>
      </c>
      <c r="Q504" s="35" t="s">
        <v>43</v>
      </c>
      <c r="R504" s="35" t="s">
        <v>43</v>
      </c>
      <c r="S504" s="36">
        <f>SUM(VLOOKUP('Monitoring Sheet'!$O504,YesNo[],2,FALSE),VLOOKUP('Monitoring Sheet'!$P504,YesNo[],2,FALSE),VLOOKUP('Monitoring Sheet'!$Q504,YesNo[],2,FALSE),VLOOKUP('Monitoring Sheet'!$R504,YesNo[],2,FALSE))</f>
        <v>0</v>
      </c>
      <c r="T504" s="29" t="s">
        <v>29</v>
      </c>
      <c r="U504" s="36">
        <f>VLOOKUP(GPACIPatientList[[#This Row],[Jul-Sep]],QuarterlyStatus[],2,FALSE)</f>
        <v>0</v>
      </c>
      <c r="V504" s="37" t="s">
        <v>29</v>
      </c>
      <c r="W504" s="36">
        <f>VLOOKUP(GPACIPatientList[[#This Row],[Oct - Dec]],QuarterlyStatus[],2,FALSE)</f>
        <v>0</v>
      </c>
      <c r="X504" s="38" t="s">
        <v>29</v>
      </c>
      <c r="Y504" s="36">
        <f>VLOOKUP(GPACIPatientList[[#This Row],[Jan - Mar]],QuarterlyStatus[],2,FALSE)</f>
        <v>0</v>
      </c>
      <c r="Z504" s="37" t="s">
        <v>29</v>
      </c>
      <c r="AA504" s="39">
        <f>VLOOKUP(GPACIPatientList[[#This Row],[Apr - Jun]],QuarterlyStatus[],2,FALSE)</f>
        <v>0</v>
      </c>
    </row>
  </sheetData>
  <sheetProtection selectLockedCells="1" sort="0" autoFilter="0"/>
  <mergeCells count="11">
    <mergeCell ref="A1:AA1"/>
    <mergeCell ref="H2:N2"/>
    <mergeCell ref="Z2:AA2"/>
    <mergeCell ref="T3:U3"/>
    <mergeCell ref="V3:W3"/>
    <mergeCell ref="X3:Y3"/>
    <mergeCell ref="Z3:AA3"/>
    <mergeCell ref="O2:S2"/>
    <mergeCell ref="T2:U2"/>
    <mergeCell ref="V2:W2"/>
    <mergeCell ref="X2:Y2"/>
  </mergeCells>
  <phoneticPr fontId="1" type="noConversion"/>
  <conditionalFormatting sqref="S5:S504">
    <cfRule type="iconSet" priority="167">
      <iconSet iconSet="3Flags" showValue="0">
        <cfvo type="percent" val="0"/>
        <cfvo type="num" val="1"/>
        <cfvo type="num" val="2"/>
      </iconSet>
    </cfRule>
  </conditionalFormatting>
  <conditionalFormatting sqref="U5:U504">
    <cfRule type="iconSet" priority="169">
      <iconSet iconSet="3Flags" showValue="0">
        <cfvo type="percent" val="0"/>
        <cfvo type="num" val="1"/>
        <cfvo type="num" val="2"/>
      </iconSet>
    </cfRule>
  </conditionalFormatting>
  <conditionalFormatting sqref="W5:W504">
    <cfRule type="iconSet" priority="171">
      <iconSet iconSet="3Flags" showValue="0">
        <cfvo type="percent" val="0"/>
        <cfvo type="num" val="1"/>
        <cfvo type="num" val="2"/>
      </iconSet>
    </cfRule>
  </conditionalFormatting>
  <conditionalFormatting sqref="Y5:Y504">
    <cfRule type="iconSet" priority="173">
      <iconSet iconSet="3Flags" showValue="0">
        <cfvo type="percent" val="0"/>
        <cfvo type="num" val="1"/>
        <cfvo type="num" val="2"/>
      </iconSet>
    </cfRule>
  </conditionalFormatting>
  <conditionalFormatting sqref="AA5:AA504">
    <cfRule type="iconSet" priority="175">
      <iconSet iconSet="3Flags" showValue="0">
        <cfvo type="percent" val="0"/>
        <cfvo type="num" val="1"/>
        <cfvo type="num" val="2"/>
      </iconSet>
    </cfRule>
  </conditionalFormatting>
  <dataValidations count="5">
    <dataValidation type="textLength" errorStyle="information" allowBlank="1" showInputMessage="1" showErrorMessage="1" errorTitle="Length" error="Please enter a length less than 40 characters." promptTitle="Name" prompt="Please enter the name of the responsible provider." sqref="G5:G504" xr:uid="{1D2FEA0B-B877-414E-95C2-81729CC019BE}">
      <formula1>0</formula1>
      <formula2>40</formula2>
    </dataValidation>
    <dataValidation type="textLength" errorStyle="information" allowBlank="1" showInputMessage="1" showErrorMessage="1" errorTitle="Length" error="Please enter a length less than 40 characters." promptTitle="RACH" prompt="Please enter the name of the residential aged care home." sqref="E5:E504" xr:uid="{A208503E-0D31-5744-BBAD-9317679A82B1}">
      <formula1>0</formula1>
      <formula2>40</formula2>
    </dataValidation>
    <dataValidation type="date" errorStyle="information" allowBlank="1" showInputMessage="1" showErrorMessage="1" errorTitle="Date" error="Please enter DOB as dd/mm/yy" promptTitle="Date" sqref="C5:C504" xr:uid="{2B9FA0D3-767F-0040-9CB4-8C6616BAA4B4}">
      <formula1>1</formula1>
      <formula2>55153</formula2>
    </dataValidation>
    <dataValidation type="list" errorStyle="information" allowBlank="1" showInputMessage="1" showErrorMessage="1" errorTitle="Yes/No" error="Please select Yes or No to indicated whether this is a current active patient." promptTitle="Yes/No" prompt="Please select Yes or No to indicated whether this is a current active patient." sqref="F5:F504" xr:uid="{6EA2175E-6818-404D-93A7-9C3B23F10420}">
      <formula1>"Yes, No"</formula1>
    </dataValidation>
    <dataValidation type="date" errorStyle="information" allowBlank="1" showInputMessage="1" showErrorMessage="1" errorTitle="MyMedicare Registration Date" error="Please enter the date the patient registered with the service." promptTitle="MyMedicare Registration Date" prompt="Please enter the date the patient registered with the service." sqref="I5:I504" xr:uid="{26968CEC-436D-9842-A650-56E34D81CD8F}">
      <formula1>45200</formula1>
      <formula2>55153</formula2>
    </dataValidation>
  </dataValidations>
  <pageMargins left="0.70866141732283472" right="0.70866141732283472" top="0.74803149606299213" bottom="0.74803149606299213" header="0.31496062992125984" footer="0.31496062992125984"/>
  <pageSetup paperSize="8" scale="35" orientation="landscape" r:id="rId1"/>
  <tableParts count="1">
    <tablePart r:id="rId2"/>
  </tableParts>
  <extLst>
    <ext xmlns:x14="http://schemas.microsoft.com/office/spreadsheetml/2009/9/main" uri="{CCE6A557-97BC-4b89-ADB6-D9C93CAAB3DF}">
      <x14:dataValidations xmlns:xm="http://schemas.microsoft.com/office/excel/2006/main" count="13">
        <x14:dataValidation type="list" allowBlank="1" showInputMessage="1" showErrorMessage="1" xr:uid="{63AB1032-FF78-3B4B-8070-8CD8E42EEA5A}">
          <x14:formula1>
            <xm:f>'Data Validation'!$F$2:$F$4</xm:f>
          </x14:formula1>
          <xm:sqref>D5:D504</xm:sqref>
        </x14:dataValidation>
        <x14:dataValidation type="list" errorStyle="information" allowBlank="1" showInputMessage="1" showErrorMessage="1" errorTitle="Date" error="Please select YES when the patient profile is linked with GPACI on PRODA." promptTitle="Date Linked to Profile" prompt="Please select YES when the patient profile is linked with GPACI on PRODA." xr:uid="{A8280CF4-CB25-FF41-8247-03047E09B71C}">
          <x14:formula1>
            <xm:f>'Data Validation'!$C$2:$C$3</xm:f>
          </x14:formula1>
          <xm:sqref>J5:J504</xm:sqref>
        </x14:dataValidation>
        <x14:dataValidation type="list" errorStyle="information" allowBlank="1" showInputMessage="1" showErrorMessage="1" errorTitle="Quarter" error="Please select the quarter assessment start period." promptTitle="Assessment Period" prompt="Please select the quarter assessment start period." xr:uid="{36340747-ADE7-E74E-92E0-A1FE497B9B21}">
          <x14:formula1>
            <xm:f>'Data Validation'!$A$2:$A$5</xm:f>
          </x14:formula1>
          <xm:sqref>L5:L504</xm:sqref>
        </x14:dataValidation>
        <x14:dataValidation type="list" errorStyle="information" allowBlank="1" showInputMessage="1" showErrorMessage="1" errorTitle="MyMedicare" error="Please select Yes or No only if the patient has been registered in MyMedicare." promptTitle="MyMedicare" prompt="Please select Yes or No only if the patient has been registered in MyMedicare." xr:uid="{3575348D-2AE7-5B4F-8CF4-A52D894EAE08}">
          <x14:formula1>
            <xm:f>'Data Validation'!$C$2:$C$3</xm:f>
          </x14:formula1>
          <xm:sqref>H5:H504</xm:sqref>
        </x14:dataValidation>
        <x14:dataValidation type="list" errorStyle="information" showInputMessage="1" showErrorMessage="1" errorTitle="RMMR" error="Please select Yes or No if a Residential Medication Management Review has been completed." promptTitle="RMMR" prompt="Please select Yes or No if a Residential Medication Management Review has been completed." xr:uid="{F4FC248E-3D11-584B-9DC6-13A153100366}">
          <x14:formula1>
            <xm:f>'Data Validation'!$C$2:$C$3</xm:f>
          </x14:formula1>
          <xm:sqref>O5:O504</xm:sqref>
        </x14:dataValidation>
        <x14:dataValidation type="list" errorStyle="information" showInputMessage="1" showErrorMessage="1" errorTitle="CMA" error="Please select Yes or No if a Comprehensive Medical Assessment has been completed." promptTitle="CMA" prompt="Please select Yes or No if a Comprehensive Medical Assessment has been completed." xr:uid="{3A2C68FC-640A-4848-B626-2D209477ACE1}">
          <x14:formula1>
            <xm:f>'Data Validation'!$C$2:$C$3</xm:f>
          </x14:formula1>
          <xm:sqref>P5:P504</xm:sqref>
        </x14:dataValidation>
        <x14:dataValidation type="list" errorStyle="information" showInputMessage="1" showErrorMessage="1" errorTitle="Case Conference" error="Please select Yes or No only if a Case Conference has been completed." promptTitle="Case Conference" prompt="Please select Yes or No only if a Case Conference has been completed." xr:uid="{115CE50B-28D9-714F-BE3C-EBB00153D2D0}">
          <x14:formula1>
            <xm:f>'Data Validation'!$C$2:$C$3</xm:f>
          </x14:formula1>
          <xm:sqref>Q5:Q504</xm:sqref>
        </x14:dataValidation>
        <x14:dataValidation type="list" errorStyle="information" showInputMessage="1" showErrorMessage="1" errorTitle="Care Plan" error="Please select Yes or No only if a care plan review or contribution has been completed." promptTitle="Care Plan" prompt="Please select Yes or No only if a care plan review or contribution has been completed." xr:uid="{B6F981FA-66FE-FA48-9A42-D17B4A82E65D}">
          <x14:formula1>
            <xm:f>'Data Validation'!$C$2:$C$3</xm:f>
          </x14:formula1>
          <xm:sqref>R5:R504</xm:sqref>
        </x14:dataValidation>
        <x14:dataValidation type="list" errorStyle="information" showInputMessage="1" showErrorMessage="1" errorTitle="Quarter 1 Requirements" error="Please select the appropriate option from the list only." promptTitle="Quarter 1 Requirements" prompt="Please select the appropriate option from the list only." xr:uid="{9793F1B9-7062-A649-B51D-526BDC278A50}">
          <x14:formula1>
            <xm:f>'Data Validation'!$H$2:$H$6</xm:f>
          </x14:formula1>
          <xm:sqref>T5:T504</xm:sqref>
        </x14:dataValidation>
        <x14:dataValidation type="list" errorStyle="information" showInputMessage="1" showErrorMessage="1" errorTitle="Quarter 2 Requirements" error="Please select the appropriate option from the list only." promptTitle="Quarter 2 Requirements" prompt="Please select the appropriate option from the list only." xr:uid="{72CC34AC-7240-994A-AA00-438F0AF784FC}">
          <x14:formula1>
            <xm:f>'Data Validation'!$H$2:$H$6</xm:f>
          </x14:formula1>
          <xm:sqref>V5:V504</xm:sqref>
        </x14:dataValidation>
        <x14:dataValidation type="list" errorStyle="information" showInputMessage="1" showErrorMessage="1" errorTitle="Quarter 3 Requirements" error="Please select the appropriate option from the list only." promptTitle="Quarter 3 Requirements" prompt="Please select the appropriate option from the list only." xr:uid="{16EFDE9F-9425-FA4A-87CB-76C0080DC6DC}">
          <x14:formula1>
            <xm:f>'Data Validation'!$H$2:$H$6</xm:f>
          </x14:formula1>
          <xm:sqref>X5:X504</xm:sqref>
        </x14:dataValidation>
        <x14:dataValidation type="list" errorStyle="information" showInputMessage="1" showErrorMessage="1" errorTitle="Quarter 4 Requirements" error="Please select the appropriate option from the list only." promptTitle="Quarter 4 Requirements" prompt="Please select the appropriate option from the list only." xr:uid="{223AF5F9-76EB-9149-A4E4-94AF052B3CF2}">
          <x14:formula1>
            <xm:f>'Data Validation'!$H$2:$H$6</xm:f>
          </x14:formula1>
          <xm:sqref>Z5:Z504</xm:sqref>
        </x14:dataValidation>
        <x14:dataValidation type="list" errorStyle="information" allowBlank="1" showInputMessage="1" showErrorMessage="1" errorTitle="Date" error="Please select YES when the responsible provider has been dsignated on PRODA." promptTitle="Date Linked to Profile" prompt="Please select YES when the responsible provider has been dsignated on PRODA." xr:uid="{95A77C1D-E5D1-3C41-94A2-92D0056D28C4}">
          <x14:formula1>
            <xm:f>'Data Validation'!$C$2:$C$3</xm:f>
          </x14:formula1>
          <xm:sqref>K5:K504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0FF3-7641-8F46-9B5B-543555CAEE58}">
  <sheetPr codeName="Sheet2"/>
  <dimension ref="A1:I6"/>
  <sheetViews>
    <sheetView workbookViewId="0">
      <selection activeCell="C10" sqref="C10"/>
    </sheetView>
  </sheetViews>
  <sheetFormatPr defaultColWidth="11" defaultRowHeight="15"/>
  <cols>
    <col min="1" max="1" width="23.5546875" customWidth="1"/>
    <col min="3" max="3" width="18.5546875" customWidth="1"/>
    <col min="4" max="4" width="17.77734375" customWidth="1"/>
    <col min="8" max="8" width="27" bestFit="1" customWidth="1"/>
    <col min="9" max="9" width="11" style="5"/>
  </cols>
  <sheetData>
    <row r="1" spans="1:9" ht="15.75">
      <c r="A1" t="s">
        <v>44</v>
      </c>
      <c r="C1" s="3" t="s">
        <v>45</v>
      </c>
      <c r="D1" s="3" t="s">
        <v>46</v>
      </c>
      <c r="F1" t="s">
        <v>19</v>
      </c>
      <c r="H1" t="s">
        <v>47</v>
      </c>
      <c r="I1" s="5" t="s">
        <v>46</v>
      </c>
    </row>
    <row r="2" spans="1:9">
      <c r="A2" s="1">
        <v>45474</v>
      </c>
      <c r="C2" s="2" t="s">
        <v>43</v>
      </c>
      <c r="D2" s="2" t="b">
        <v>0</v>
      </c>
      <c r="F2" t="s">
        <v>48</v>
      </c>
      <c r="H2" t="s">
        <v>29</v>
      </c>
      <c r="I2" s="5">
        <v>0</v>
      </c>
    </row>
    <row r="3" spans="1:9">
      <c r="A3" s="1">
        <v>45566</v>
      </c>
      <c r="C3" s="4" t="s">
        <v>49</v>
      </c>
      <c r="D3" s="4" t="b">
        <v>1</v>
      </c>
      <c r="F3" t="s">
        <v>50</v>
      </c>
      <c r="H3" t="s">
        <v>51</v>
      </c>
      <c r="I3" s="5">
        <v>0</v>
      </c>
    </row>
    <row r="4" spans="1:9">
      <c r="A4" s="1">
        <v>45292</v>
      </c>
      <c r="C4" t="s">
        <v>29</v>
      </c>
      <c r="D4">
        <v>-5</v>
      </c>
      <c r="F4" t="s">
        <v>52</v>
      </c>
      <c r="H4" t="s">
        <v>53</v>
      </c>
      <c r="I4" s="5">
        <v>1</v>
      </c>
    </row>
    <row r="5" spans="1:9">
      <c r="A5" s="1">
        <v>45383</v>
      </c>
      <c r="H5" t="s">
        <v>54</v>
      </c>
      <c r="I5" s="5">
        <v>1</v>
      </c>
    </row>
    <row r="6" spans="1:9">
      <c r="H6" t="s">
        <v>55</v>
      </c>
      <c r="I6" s="5">
        <v>2</v>
      </c>
    </row>
  </sheetData>
  <pageMargins left="0.7" right="0.7" top="0.75" bottom="0.75" header="0.3" footer="0.3"/>
  <legacyDrawing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f1bf92-8efe-42de-a57b-c47f1363fb08" xsi:nil="true"/>
    <lcf76f155ced4ddcb4097134ff3c332f xmlns="7c980402-323e-4976-aa94-186e43b5ebe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8756645B5D2A428763B0189B7EC204" ma:contentTypeVersion="15" ma:contentTypeDescription="Create a new document." ma:contentTypeScope="" ma:versionID="694a4e33493e4c1fcf52ba2fb96c24dd">
  <xsd:schema xmlns:xsd="http://www.w3.org/2001/XMLSchema" xmlns:xs="http://www.w3.org/2001/XMLSchema" xmlns:p="http://schemas.microsoft.com/office/2006/metadata/properties" xmlns:ns2="7c980402-323e-4976-aa94-186e43b5ebe6" xmlns:ns3="64f1bf92-8efe-42de-a57b-c47f1363fb08" targetNamespace="http://schemas.microsoft.com/office/2006/metadata/properties" ma:root="true" ma:fieldsID="1be21bcf681988cba87f1679f4922a2f" ns2:_="" ns3:_="">
    <xsd:import namespace="7c980402-323e-4976-aa94-186e43b5ebe6"/>
    <xsd:import namespace="64f1bf92-8efe-42de-a57b-c47f1363fb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80402-323e-4976-aa94-186e43b5eb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f1bf92-8efe-42de-a57b-c47f1363fb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af9e385-1bd1-4bfa-a23e-9bc8d2b423c5}" ma:internalName="TaxCatchAll" ma:showField="CatchAllData" ma:web="64f1bf92-8efe-42de-a57b-c47f1363fb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F3CC1B-EE89-4E5D-9698-C3ECF6D1E7CC}">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64f1bf92-8efe-42de-a57b-c47f1363fb08"/>
    <ds:schemaRef ds:uri="7c980402-323e-4976-aa94-186e43b5ebe6"/>
    <ds:schemaRef ds:uri="http://www.w3.org/XML/1998/namespace"/>
    <ds:schemaRef ds:uri="http://purl.org/dc/dcmitype/"/>
  </ds:schemaRefs>
</ds:datastoreItem>
</file>

<file path=customXml/itemProps2.xml><?xml version="1.0" encoding="utf-8"?>
<ds:datastoreItem xmlns:ds="http://schemas.openxmlformats.org/officeDocument/2006/customXml" ds:itemID="{B13605E9-A616-4D0F-BD91-0FC449A1CE4D}">
  <ds:schemaRefs>
    <ds:schemaRef ds:uri="http://schemas.microsoft.com/sharepoint/v3/contenttype/forms"/>
  </ds:schemaRefs>
</ds:datastoreItem>
</file>

<file path=customXml/itemProps3.xml><?xml version="1.0" encoding="utf-8"?>
<ds:datastoreItem xmlns:ds="http://schemas.openxmlformats.org/officeDocument/2006/customXml" ds:itemID="{BDA97163-7532-4DEE-9B83-AB842BCB7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80402-323e-4976-aa94-186e43b5ebe6"/>
    <ds:schemaRef ds:uri="64f1bf92-8efe-42de-a57b-c47f1363f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Disclaimer &amp; Intructions</vt:lpstr>
      <vt:lpstr>Monitoring Sheet</vt:lpstr>
      <vt:lpstr>Data Validation</vt:lpstr>
      <vt:lpstr>'Disclaimer &amp; Intructions'!Print_Titles</vt:lpstr>
      <vt:lpstr>'Monitoring 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General Practice in Aged Care Incentive Patient Monitoring and Tracking Spreadsheet</dc:title>
  <dc:subject>General Practice in Aged Care Incentive</dc:subject>
  <dc:creator>Australian Government Department of Health and Aged Care</dc:creator>
  <cp:keywords/>
  <dc:description/>
  <cp:lastModifiedBy>Australian Government Department of Health and Aged </cp:lastModifiedBy>
  <cp:revision/>
  <cp:lastPrinted>2024-08-09T01:52:00Z</cp:lastPrinted>
  <dcterms:created xsi:type="dcterms:W3CDTF">2024-06-01T08:52:31Z</dcterms:created>
  <dcterms:modified xsi:type="dcterms:W3CDTF">2024-08-09T01:53:24Z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Paresh Dawda</vt:lpwstr>
  </property>
  <property fmtid="{D5CDD505-2E9C-101B-9397-08002B2CF9AE}" pid="3" name="MediaServiceImageTags">
    <vt:lpwstr/>
  </property>
  <property fmtid="{D5CDD505-2E9C-101B-9397-08002B2CF9AE}" pid="4" name="ContentTypeId">
    <vt:lpwstr>0x010100D38756645B5D2A428763B0189B7EC204</vt:lpwstr>
  </property>
</Properties>
</file>