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C12D2F15-CCA3-4F4B-BA35-BCE05798B01D}" xr6:coauthVersionLast="47" xr6:coauthVersionMax="47" xr10:uidLastSave="{00000000-0000-0000-0000-000000000000}"/>
  <bookViews>
    <workbookView xWindow="-120" yWindow="-120" windowWidth="38640" windowHeight="15840" tabRatio="634" xr2:uid="{00000000-000D-0000-FFFF-FFFF00000000}"/>
  </bookViews>
  <sheets>
    <sheet name="Glossary" sheetId="1" r:id="rId1"/>
    <sheet name="ATSIPATS" sheetId="2" r:id="rId2"/>
    <sheet name="ATSIPSS" sheetId="3" r:id="rId3"/>
    <sheet name="CPE" sheetId="6" r:id="rId4"/>
    <sheet name="ELS" sheetId="7" r:id="rId5"/>
    <sheet name="IHSPS" sheetId="20" r:id="rId6"/>
    <sheet name="IIARP" sheetId="8" r:id="rId7"/>
    <sheet name="IIARP-EP" sheetId="9" r:id="rId8"/>
    <sheet name="RITA" sheetId="10" r:id="rId9"/>
    <sheet name="RPSMS" sheetId="12" r:id="rId10"/>
    <sheet name="RPSS" sheetId="11" r:id="rId11"/>
    <sheet name="RPSPA" sheetId="13" r:id="rId12"/>
    <sheet name="ASPSS" sheetId="14" r:id="rId13"/>
    <sheet name="RPLO" sheetId="15" r:id="rId14"/>
    <sheet name="QUMAX" sheetId="17" r:id="rId15"/>
    <sheet name="S100" sheetId="1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5" l="1"/>
  <c r="D48" i="14"/>
  <c r="D48" i="13"/>
  <c r="D48" i="11"/>
  <c r="D48" i="12"/>
  <c r="D47" i="10"/>
  <c r="C47" i="10"/>
  <c r="D48" i="9"/>
  <c r="D48" i="8"/>
  <c r="D47" i="7"/>
  <c r="C47" i="7"/>
  <c r="D47" i="6"/>
  <c r="D48" i="3"/>
  <c r="D48" i="2"/>
  <c r="E15" i="15"/>
  <c r="E15" i="14"/>
  <c r="E15" i="13"/>
  <c r="E15" i="11"/>
  <c r="E15" i="12"/>
  <c r="E15" i="10"/>
  <c r="D15" i="10"/>
  <c r="E15" i="9"/>
  <c r="E15" i="8"/>
  <c r="E15" i="20"/>
  <c r="D15" i="20"/>
  <c r="E15" i="7"/>
  <c r="D15" i="7"/>
  <c r="E15" i="6"/>
  <c r="D15" i="6"/>
  <c r="E15" i="3"/>
  <c r="E15" i="2"/>
  <c r="D22" i="7"/>
  <c r="D29" i="20" l="1"/>
  <c r="D22" i="20"/>
  <c r="E29" i="20"/>
  <c r="E22" i="20"/>
  <c r="E22" i="15"/>
  <c r="E22" i="14"/>
  <c r="E22" i="13"/>
  <c r="E22" i="11"/>
  <c r="E22" i="12"/>
  <c r="E22" i="10"/>
  <c r="D22" i="10"/>
  <c r="E22" i="9"/>
  <c r="E22" i="8"/>
  <c r="E22" i="7"/>
  <c r="E22" i="6"/>
  <c r="D22" i="6"/>
  <c r="E22" i="3"/>
  <c r="E22" i="2"/>
  <c r="E29" i="15"/>
  <c r="E29" i="14"/>
  <c r="E29" i="13"/>
  <c r="E29" i="12"/>
  <c r="E29" i="11"/>
  <c r="E29" i="10" l="1"/>
  <c r="D29" i="10"/>
  <c r="E29" i="8"/>
  <c r="E29" i="7"/>
  <c r="E29" i="6"/>
  <c r="E29" i="3"/>
  <c r="E16" i="18" l="1"/>
  <c r="D36" i="10" l="1"/>
  <c r="E29" i="9"/>
  <c r="D29" i="6" l="1"/>
  <c r="E29" i="2"/>
  <c r="E16" i="17" l="1"/>
  <c r="D36" i="7" l="1"/>
  <c r="D36" i="6"/>
  <c r="E36" i="15" l="1"/>
  <c r="E36" i="14"/>
  <c r="E36" i="13"/>
  <c r="E36" i="12"/>
  <c r="E36" i="11"/>
  <c r="E36" i="10"/>
  <c r="E36" i="9"/>
  <c r="E36" i="8"/>
  <c r="E36" i="7"/>
  <c r="E36" i="6"/>
  <c r="E36" i="3"/>
  <c r="E36" i="2" l="1"/>
</calcChain>
</file>

<file path=xl/sharedStrings.xml><?xml version="1.0" encoding="utf-8"?>
<sst xmlns="http://schemas.openxmlformats.org/spreadsheetml/2006/main" count="986" uniqueCount="152">
  <si>
    <t>Acronym</t>
  </si>
  <si>
    <t>Program Name</t>
  </si>
  <si>
    <t>ATSIPATS</t>
  </si>
  <si>
    <t>ATSIPSS</t>
  </si>
  <si>
    <t>CPE</t>
  </si>
  <si>
    <t>ELS</t>
  </si>
  <si>
    <t>IIARP</t>
  </si>
  <si>
    <t>IIARP-EP</t>
  </si>
  <si>
    <t>RITA</t>
  </si>
  <si>
    <t>RPSS</t>
  </si>
  <si>
    <t>RPSPA</t>
  </si>
  <si>
    <t>ASPSS</t>
  </si>
  <si>
    <t>RPLO</t>
  </si>
  <si>
    <t>Aboriginal and Torres Strait Islander Pharmacy Assistant Traineeship Scheme</t>
  </si>
  <si>
    <t>Aboriginal and Torres Strait Islander Pharmacy Scholarhsip Scheme</t>
  </si>
  <si>
    <t>Continuing Professional Education Allowance</t>
  </si>
  <si>
    <t>Intern Incentive Allowance for Rural Pharmacies</t>
  </si>
  <si>
    <t>Intern Incentive Allowance for Rural Pharmacies - Extension Program</t>
  </si>
  <si>
    <t>Rural Pharmacy Scholarship Scheme</t>
  </si>
  <si>
    <t>Rural Pharmacy Student Placement Allowance</t>
  </si>
  <si>
    <t>Administrative Support to Pharmacy Schools Scheme</t>
  </si>
  <si>
    <t>Rural Pharmacy Liaison Officer</t>
  </si>
  <si>
    <t>Year</t>
  </si>
  <si>
    <t>Quarter</t>
  </si>
  <si>
    <t>Number of Active Participants</t>
  </si>
  <si>
    <t>September</t>
  </si>
  <si>
    <t>December</t>
  </si>
  <si>
    <t>March</t>
  </si>
  <si>
    <t>June</t>
  </si>
  <si>
    <t>Notes</t>
  </si>
  <si>
    <t>Quarterly Expenditure 
(GST Excl)</t>
  </si>
  <si>
    <t>ATSIPSS provides financial support with a value of $15,000 per year per student.</t>
  </si>
  <si>
    <t>A maximum allowance of $10,000 (GST exclusive) per intern may be paid to Community Pharmacies and eligible Hospital Authorities who employ a Pharmacy Intern for a continuous 12-month period in a defined rural or remote area.</t>
  </si>
  <si>
    <t>Eligible Intern Pharmacists are able to claim up to a maximum of $1,500 per financial year.</t>
  </si>
  <si>
    <t>APSS provides financial support to Pharmacy Schools who receive RSPSA funding for the administration of rural and remote placement programs.</t>
  </si>
  <si>
    <t>The RPLO Program seeks to raise the profile of pharmacy within the University Departments of Rural Health (UDRH) and Pharmacy Schools. Payments will be made to the participating universities based on the payment schedule outlined in its contract.</t>
  </si>
  <si>
    <t>Total</t>
  </si>
  <si>
    <t xml:space="preserve">Total </t>
  </si>
  <si>
    <t>Number of Approved Claims</t>
  </si>
  <si>
    <t>Number of Participating Interns</t>
  </si>
  <si>
    <t>Number of Locum Placements</t>
  </si>
  <si>
    <t>Emergency Locum Service</t>
  </si>
  <si>
    <t>The ELS Program assists Community Pharmacies by funding up to $2,500 (GST exclusive) to contribute towards travel costs from the locum’s home and the location of the locum placement.</t>
  </si>
  <si>
    <t>Each scholarship has a value of $10,000 per year (GST exempt) per student. Undergraduate students funded for up to four years and graduate students funded for up to two years.</t>
  </si>
  <si>
    <t>Practicing pharmacist mentors work with Aboriginal and Torres Strait Islander and Rural Pharmacy scholars throughout the year providing guidance and support outside the university and formal study. Mentors can be paid an honorarium of $375 each year for each scholar they mentor. Mentors are requested to submit an End of Year Report in the last quarter of each calendar year.</t>
  </si>
  <si>
    <t>QUMAX</t>
  </si>
  <si>
    <t>S100</t>
  </si>
  <si>
    <t>Section 100 Pharmacy Support Allowance</t>
  </si>
  <si>
    <t>Number of Participating Pharmacies</t>
  </si>
  <si>
    <t>S100 Pharmacy Support Allowance</t>
  </si>
  <si>
    <t>The Section 100 Pharmacy Support Allowance provides payments to pharmacy owners to support the delivery of a range of Quality Use of Medicines (QUM) services to remote area Aboriginal Health Services.</t>
  </si>
  <si>
    <t>Number of Participating Service Providers</t>
  </si>
  <si>
    <t xml:space="preserve"> N/A </t>
  </si>
  <si>
    <t>THE QUMAX PROGRAM CEASED AS A STANDALONE PROGRAM ON 30 JUNE 2021.</t>
  </si>
  <si>
    <t>N/A</t>
  </si>
  <si>
    <t>Quality Use Of Medicines Maximised For Aboriginal &amp; Torres Strait Islander People</t>
  </si>
  <si>
    <t>Seventh Community Pharmacy Agreement (7CPA)</t>
  </si>
  <si>
    <t>Acronyms List</t>
  </si>
  <si>
    <t>A maximum allowance of $10,000 (GST exclusive) may be paid to an eligible Community Pharmacy that employs and supports an Aboriginal and/or Torres Strait Islander Pharmacy Assistant.</t>
  </si>
  <si>
    <t>CPE allowances have a maximum value of $2,000 per Continuing Professional Development (CPD) event.</t>
  </si>
  <si>
    <t>The allowance provides funding of $20,000 (GST exclusive) to Community Pharmacies for a 12-month period (maximum of 10 allowances each year).</t>
  </si>
  <si>
    <t>The allowance assists with students’ travel and accommodation costs up to $3,000 per student for participating in rural and remote placements, paid via each student’s university.</t>
  </si>
  <si>
    <t>The QUMAX Program supports services provided by Aboriginal Community Controlled Health Organisations (ACCHOs) and Community Pharmacists who participate in the Program.</t>
  </si>
  <si>
    <t>Sources: Pharmacy Program Administrator Quarterly Reporting and the Monthly Forecast and Expenditure Report.</t>
  </si>
  <si>
    <t>Aboriginal and Torres Strait Islander Pharmacy Scholarship Scheme</t>
  </si>
  <si>
    <t>Sources: Pharmacy Program Administrator Quarterly Reporting</t>
  </si>
  <si>
    <t>Number of Registered Service Providers*</t>
  </si>
  <si>
    <t>Total**</t>
  </si>
  <si>
    <t>** The number of participants are not cumulative. The numbers reported are the active participants during the reporting period.</t>
  </si>
  <si>
    <t>* The number of registered service providers is not cumulative. Registrations are only counted once per service porvider for the quarter.</t>
  </si>
  <si>
    <t>2021-22 Number of Registered Service Providers, Active Participants and Quarterly Expenditure</t>
  </si>
  <si>
    <t>2020-21 Number of Registered Service Providers, Active Participants and Quarterly Expenditure</t>
  </si>
  <si>
    <t>2021-22 Number of Registered Service Providers, Approved Claims and Quarterly Expenditure</t>
  </si>
  <si>
    <t>2020-21 Number of Registered Service Providers, Approved Claims and Quarterly Expenditure</t>
  </si>
  <si>
    <t>2021-22 Number of Registered Service Providers, Locum Placements and Quarterly Expenditure</t>
  </si>
  <si>
    <t>2020-21 Number of Registered Service Providers, Locum Placements and Quarterly Expenditure</t>
  </si>
  <si>
    <t>2021-22 Number of Registered Service Providers, Participating Interns and Quarterly Expenditure</t>
  </si>
  <si>
    <t xml:space="preserve">Total** </t>
  </si>
  <si>
    <t>2020-21 Number of Registered Service Providers, Participating Interns and Quarterly Expenditure</t>
  </si>
  <si>
    <t>Rural Intern Training Allowance</t>
  </si>
  <si>
    <t>2021-22 Number of Registered Service Providers and Individual Mentors and Quarterly Expenditure</t>
  </si>
  <si>
    <t>Number of Registered Individual Mentors</t>
  </si>
  <si>
    <t>2020-21 Number of Registered Service Providers and Individual Mentors and Quarterly Expenditure</t>
  </si>
  <si>
    <t>RPSMS</t>
  </si>
  <si>
    <t>Rural Pharmacy Scholarship Mentor Scheme</t>
  </si>
  <si>
    <t>2021-22 Number of Registered Service Providers, Participating Universities and Quarterly Expenditure</t>
  </si>
  <si>
    <t>2020-21 Number of Registered Service Providers, Participating Universities and Quarterly Expenditure</t>
  </si>
  <si>
    <t>Number of Participating Universities</t>
  </si>
  <si>
    <t>Quality Use of Medicines Maximised For Aboriginal &amp; Torres Strait Islander People</t>
  </si>
  <si>
    <t>2020-21 Number of Registered and Participating Service Providers and Quarterly Expenditure</t>
  </si>
  <si>
    <t>2020-21 Number of Registered Service Providers, Participating Pharmacies and Quarterly Expenditure</t>
  </si>
  <si>
    <t>* The number of registered service providers is not cumulative. Registrations are only counted once per service provider for the quarter.</t>
  </si>
  <si>
    <t>THE SECTION 100 PHARMACY SUPPORT ALLOWANCE PROGRAM CEASED AS A STANDALONE PROGRAM ON 30 JUNE 2021.</t>
  </si>
  <si>
    <t>End of worksheet</t>
  </si>
  <si>
    <t>2022-23 Number of Registered Service Providers, Active Participants and Quarterly Expenditure</t>
  </si>
  <si>
    <t>2022-23 Number of Registered Service Providers, Approved Claims and Quarterly Expenditure</t>
  </si>
  <si>
    <t>2022-23 Number of Registered Service Providers, Locum Placements and Quarterly Expenditure</t>
  </si>
  <si>
    <t>2022-23 Number of Registered Service Providers, Participating Interns and Quarterly Expenditure</t>
  </si>
  <si>
    <t>2022-23 Number of Registered Service Providers and Individual Mentors and Quarterly Expenditure</t>
  </si>
  <si>
    <t>2022-23 Number of Registered Service Providers, Participating Universities and Quarterly Expenditure</t>
  </si>
  <si>
    <t>IHSPS</t>
  </si>
  <si>
    <t>Indigenous Health Services Pharmacy Support</t>
  </si>
  <si>
    <t>Indigenous Health Services Pharmacy Support (IHSPS)</t>
  </si>
  <si>
    <t>2022-23 Number of Registered IHSPS Sites, Approved Claims and Quarterly Expenditure</t>
  </si>
  <si>
    <t>Number of Registered IHSPS Sites*</t>
  </si>
  <si>
    <t>231^</t>
  </si>
  <si>
    <t>2021-22 Number of Registered IHSPS Sites, Approved Claims and Quarterly Expenditure</t>
  </si>
  <si>
    <t>Number of Registered IHSPS Sites</t>
  </si>
  <si>
    <t>Number of Approved Claims / Payments</t>
  </si>
  <si>
    <t>* The number of registered IHSPS Sites are not cumulative.</t>
  </si>
  <si>
    <t>** Payments for both the previous and current program cycles were made in this quarter.</t>
  </si>
  <si>
    <t>^ Includes all unique IHSs participating in the program across both cycles.</t>
  </si>
  <si>
    <t>The IHSPS Program supports services provided by Indigenous Health Services (IHS) and Service Providers that contribute to the improvement of quality use of medicines (QUM) and health outcomes for Aboriginal and Torres Strait Islander people. IHSPS provides support across four categories: QUM pharmacist support, QUM devices, QUM education, and patient transport. Funding to each IHS is allocated based on a range of factors including rurality, number of outstations, number of clients, and proximity to other IHSs.</t>
  </si>
  <si>
    <t>The Emergency Locum Service program data tables are from column A to E and rows 9 to 29</t>
  </si>
  <si>
    <t>2023-24 Number of Registered Service Providers, Active Participants and Quarterly Expenditure</t>
  </si>
  <si>
    <t>2023-24 Number of Registered Service Providers, Approved Claims and Quarterly Expenditure</t>
  </si>
  <si>
    <t>2023-24 Number of Registered Service Providers, Locum Placements and Quarterly Expenditure</t>
  </si>
  <si>
    <t>2023-24 Number of Registered IHSPS Sites, Approved Claims and Quarterly Expenditure</t>
  </si>
  <si>
    <t>2023-24 Number of Registered Service Providers, Participating Interns and Quarterly Expenditure</t>
  </si>
  <si>
    <t>2023-24 Number of Registered Service Providers and Individual Mentors and Quarterly Expenditure</t>
  </si>
  <si>
    <t>2023-24 Number of Registered Service Providers, Participating Universities and Quarterly Expenditure</t>
  </si>
  <si>
    <t>Sixth Community Pharmacy Agreement (6CPA)</t>
  </si>
  <si>
    <t>2019-20 Number of Active Participants and Quarterly Expenditure</t>
  </si>
  <si>
    <t>Total*</t>
  </si>
  <si>
    <t>2019-20 Number of Approved Claims and Quarterly Expenditure</t>
  </si>
  <si>
    <t>2019-20 Number of Locum Placements and Quarterly Expenditure</t>
  </si>
  <si>
    <t>June**</t>
  </si>
  <si>
    <t>* Expenditure of $52,000 incorrectly applied to program in September quarter and adjusted in June quarter, resulting in negative expenditure. Total annual expenditure is correct.</t>
  </si>
  <si>
    <t>2019-20 Number of Participating Interns and Quarterly Expenditure</t>
  </si>
  <si>
    <t>2019-20 Number of Registered Mentors and Quarterly Expenditure</t>
  </si>
  <si>
    <t>Number of Registered Mentors</t>
  </si>
  <si>
    <t>2019-20 Number of Participating Universities and Quarterly Expenditure</t>
  </si>
  <si>
    <t>2019-20 Number of Participating Pharmacies and Quarterly Expenditure</t>
  </si>
  <si>
    <t>CPE allowances have a maximum value of $2,000 per Continuing Professional Development (CPD)</t>
  </si>
  <si>
    <t>Practicing pharmacist mentors work with Aboriginal and Torres Strait Islander and Rural Pharmacy scholars throughout the year providing guidance and support outside the university and formal study. Mentors can be paid an honorarium of $375 each year for each scholar they mentor.</t>
  </si>
  <si>
    <t xml:space="preserve">* The number of participants are not cumulative. The numbers reported are the active participants during the reporting period.     </t>
  </si>
  <si>
    <t xml:space="preserve">The Acronyms List table for the Seventh Community Pharmacy Agreement is from columns A to C and rows 9 to 25. The Acronyms List table for the Sixth Community Pharmacy Agreement is from columns A to C and rows 28 to 43. </t>
  </si>
  <si>
    <t>* The number of participants are not cumulative. The numbers reported are the active participants during the reporting period.</t>
  </si>
  <si>
    <t>The Emergency Locum Service program Seventh Community Pharmacy Agreement data tables are from column A to E and rows 9 to 36. The Emergency Locum Service program Sixth Community Pharmacy Agreement data tables are from column A to D and rows 41 to 47.</t>
  </si>
  <si>
    <t>The Continuing Professional Education Allowance program Seventh Community Pharmacy Agreement data tables are from columns A to E and rows 9 to 36. The Continuing Professional Education Allowance program Sixth Community Pharmacy Agreement data tables are from columns A to D and rows 41 to 47.</t>
  </si>
  <si>
    <t>The Aboriginal and Torres Strait Islander Pharmacy Scholarship Scheme program Seventh Community Pharmacy Agreement data tables are from columns A to E and rows 9 to 36. The Aboriginal and Torres Strait Islander Pharmacy Scholarship Scheme program Sixth Community Pharmacy Agreement data tables are from columns A to D and rows 41 to 47.</t>
  </si>
  <si>
    <t xml:space="preserve">The Aboriginal and Torres Strait Islander Pharmacy Assistant Traineeship Scheme program Seventh Community Pharmacy Agreement data tables are from columns A to E and rows 9 to 36. The Aboriginal and Torres Strait Islander Pharmacy Assistant Traineeship Scheme program Sixth Community Pharmacy Agreement data tables are from columns A to D and rows 42 to 48. </t>
  </si>
  <si>
    <t>The Intern Incentive Allowance for Rural Pharmacies program Seventh Community Pharmacy Agreement data tables are from columns A to E and rows 9 to 36. The Intern Incentive Allowance for Rural Pharmacies program Sixth Community Pharmacy Agreement data tables are from columns A to D and rows 39 to 45.</t>
  </si>
  <si>
    <t>The Intern Incentive Allowance for Rural Pharmacies - Extension Program Seventh Community Pharmacy Programs data tables are from columns A to E and rows 9 to 36. The Intern Incentive Allowance for Rural Pharmacies - Extension Program Sixth Community Pharmacy Programs data tables are from columns A to D and rows 39 to 45.</t>
  </si>
  <si>
    <t>The Rural Intern Training Allowance program Seventh Community Pharmacy Agreement data tables are from columns A to E and rows 9 to 36. The Rural Intern Training Allowance program Sixth Community Pharmacy Agreement data tables are from columns A to D and rows 39 to 45.</t>
  </si>
  <si>
    <t>The Rural Pharmacy Scholarship Mentor Scheme program Seventh Community Pharmacy Agreement data tables are from columns A to E and rows 9 to 36. The Rural Pharmacy Scholarship Mentor Scheme program Sixth Community Pharmacy Agreement data tables are from columns A to D and rows 39 to 45.</t>
  </si>
  <si>
    <t>The Rural Pharmacy Scholarship Scheme program Seventh Community Pharmacy Agreement data tables are from columns A to E and rows 9 to 36. The Rural Pharmacy Scholarship Scheme program Sixth Community Pharmacy Agreement data tables are from columns A to D and rows 39 to 45.</t>
  </si>
  <si>
    <t>The Rural Pharmacy Student Placement Allowance program Seventh Community Pharmacy Agreement data tables are from columns A to E and rows 9 to 36. The Rural Pharmacy Student Placement Allowance program Sixth Community Pharmacy Agreement data tables are from columns A to D and rows 39 to 45.</t>
  </si>
  <si>
    <t>The Administrative Support to Pharmacy Schools Scheme program Seventh Community Pharmacy Agreement data tables are from columns A to E and rows 9 to 36. The Administrative Support to Pharmacy Schools Scheme program Seventh Community Pharmacy Agreement data tables are from columns A to D and rows 39 to 45.</t>
  </si>
  <si>
    <t>The Rural Pharmacy Liaison Officer program Seventh Community Pharmacy Agreement data tables are from columns A to E and rows 9 to 36. The Rural Pharmacy Liaison Officer program Sixth Community Pharmacy Agreement data tables are from columns A to D and rows 39 to 45.</t>
  </si>
  <si>
    <t>The Quality Use of Medicines Maximised for Aboriginal &amp; Torres Strait Islander People program Seventh Community Pharmacy Agreement data table is from columns A to E and rows 9 to 16. The Quality Use of Medicines Maximised for Aboriginal &amp; Torres Strait Islander People program Sixth Community Pharmacy Agreement data table is from columns A to D and rows 23 to 29.</t>
  </si>
  <si>
    <t>The Section 100 Pharmacy Support Allowance program Seventh Community Pharmacy Agreement data table is from columns A to E and rows 9 to 16. The Section 100 Pharmacy Support Allowance program Sixth Community Pharmacy Agreement data table is from columns A to D and rows 19 to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</si>
</sst>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_(&quot;$&quot;* #,##0.00_);_(&quot;$&quot;* \(#,##0.00\);_(&quot;$&quot;* &quot;-&quot;??_);_(@_)"/>
    <numFmt numFmtId="165" formatCode="_(* #,##0.00_);_(* \(#,##0.00\);_(* &quot;-&quot;??_);_(@_)"/>
    <numFmt numFmtId="166"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u/>
      <sz val="11"/>
      <color theme="1"/>
      <name val="Calibri"/>
      <family val="2"/>
      <scheme val="minor"/>
    </font>
    <font>
      <b/>
      <sz val="14"/>
      <name val="Calibri"/>
      <family val="2"/>
      <scheme val="minor"/>
    </font>
    <font>
      <b/>
      <sz val="11"/>
      <name val="Calibri"/>
      <family val="2"/>
      <scheme val="minor"/>
    </font>
    <font>
      <sz val="11"/>
      <color theme="0"/>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3" fillId="0" borderId="0" xfId="0" applyFont="1"/>
    <xf numFmtId="8" fontId="0" fillId="0" borderId="0" xfId="0" applyNumberFormat="1"/>
    <xf numFmtId="0" fontId="0" fillId="0" borderId="0" xfId="0"/>
    <xf numFmtId="0" fontId="0" fillId="0" borderId="0" xfId="0" applyAlignment="1">
      <alignment horizontal="center" vertical="center"/>
    </xf>
    <xf numFmtId="0" fontId="5" fillId="0" borderId="0" xfId="0" applyFont="1" applyAlignment="1">
      <alignment vertical="center"/>
    </xf>
    <xf numFmtId="0" fontId="0" fillId="0" borderId="0" xfId="0" applyAlignment="1">
      <alignmen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0" borderId="0" xfId="0" applyFont="1" applyAlignment="1">
      <alignment vertical="center"/>
    </xf>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wrapText="1"/>
    </xf>
    <xf numFmtId="0" fontId="0" fillId="0" borderId="4" xfId="0" applyBorder="1" applyAlignment="1">
      <alignment vertical="top"/>
    </xf>
    <xf numFmtId="0" fontId="0" fillId="0" borderId="6" xfId="0" applyBorder="1" applyAlignment="1">
      <alignment vertical="top" wrapText="1"/>
    </xf>
    <xf numFmtId="0" fontId="0" fillId="0" borderId="5" xfId="0" applyBorder="1" applyAlignment="1">
      <alignment vertical="top" wrapText="1"/>
    </xf>
    <xf numFmtId="0" fontId="2" fillId="2" borderId="9" xfId="0" applyFont="1" applyFill="1" applyBorder="1" applyAlignment="1">
      <alignment horizontal="left" vertical="center"/>
    </xf>
    <xf numFmtId="0" fontId="0" fillId="0" borderId="1" xfId="0" applyBorder="1" applyAlignment="1">
      <alignment horizont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5" xfId="0" applyFont="1" applyBorder="1" applyAlignment="1">
      <alignment horizontal="center"/>
    </xf>
    <xf numFmtId="0" fontId="4" fillId="0" borderId="1" xfId="0" applyFont="1" applyBorder="1" applyAlignment="1">
      <alignment horizontal="center"/>
    </xf>
    <xf numFmtId="166" fontId="0" fillId="0" borderId="3" xfId="1" applyNumberFormat="1" applyFont="1" applyFill="1" applyBorder="1" applyAlignment="1">
      <alignment horizontal="center" vertical="center"/>
    </xf>
    <xf numFmtId="0" fontId="0" fillId="2" borderId="2" xfId="0" applyFill="1" applyBorder="1" applyAlignment="1">
      <alignment horizontal="left"/>
    </xf>
    <xf numFmtId="0" fontId="0" fillId="2" borderId="1" xfId="0" applyFill="1" applyBorder="1" applyAlignment="1">
      <alignment horizontal="left"/>
    </xf>
    <xf numFmtId="166" fontId="2" fillId="0" borderId="6" xfId="1" applyNumberFormat="1"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0" borderId="0" xfId="0" applyFont="1" applyBorder="1" applyAlignment="1"/>
    <xf numFmtId="0" fontId="0" fillId="0" borderId="5" xfId="0" applyBorder="1" applyAlignment="1">
      <alignment horizontal="center"/>
    </xf>
    <xf numFmtId="0" fontId="8" fillId="0" borderId="0" xfId="0" applyFont="1"/>
    <xf numFmtId="0" fontId="0" fillId="0" borderId="0" xfId="0" applyAlignment="1">
      <alignment wrapText="1"/>
    </xf>
    <xf numFmtId="0" fontId="5" fillId="0" borderId="0" xfId="0" applyFont="1" applyAlignment="1">
      <alignment vertical="center" wrapText="1"/>
    </xf>
    <xf numFmtId="0" fontId="0" fillId="0" borderId="1" xfId="0" applyFill="1" applyBorder="1" applyAlignment="1">
      <alignment horizontal="center" wrapText="1"/>
    </xf>
    <xf numFmtId="0" fontId="0" fillId="0" borderId="1" xfId="0" applyBorder="1" applyAlignment="1">
      <alignment horizontal="center" wrapText="1"/>
    </xf>
    <xf numFmtId="166" fontId="0" fillId="0" borderId="3" xfId="1" applyNumberFormat="1" applyFont="1" applyFill="1" applyBorder="1" applyAlignment="1">
      <alignment horizontal="center" vertical="center" wrapText="1"/>
    </xf>
    <xf numFmtId="0" fontId="4" fillId="0" borderId="1" xfId="0" applyFont="1" applyBorder="1" applyAlignment="1">
      <alignment horizontal="center" wrapText="1"/>
    </xf>
    <xf numFmtId="0" fontId="2" fillId="0" borderId="14" xfId="0" applyFont="1" applyFill="1" applyBorder="1" applyAlignment="1">
      <alignment horizontal="center" wrapText="1"/>
    </xf>
    <xf numFmtId="0" fontId="2" fillId="0" borderId="5" xfId="0" applyFont="1" applyBorder="1" applyAlignment="1">
      <alignment horizontal="center" wrapText="1"/>
    </xf>
    <xf numFmtId="166" fontId="2" fillId="0" borderId="6" xfId="1" applyNumberFormat="1" applyFont="1" applyFill="1" applyBorder="1" applyAlignment="1">
      <alignment horizontal="center" vertical="center" wrapText="1"/>
    </xf>
    <xf numFmtId="0" fontId="0" fillId="0" borderId="0" xfId="0" applyAlignment="1">
      <alignment horizontal="left" vertical="top" wrapText="1"/>
    </xf>
    <xf numFmtId="0" fontId="8" fillId="0" borderId="0" xfId="0" applyFont="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2" fillId="0" borderId="0" xfId="0" applyFont="1" applyAlignment="1">
      <alignment horizontal="left" vertical="top" wrapText="1"/>
    </xf>
    <xf numFmtId="0" fontId="0" fillId="0" borderId="0" xfId="0" applyAlignment="1">
      <alignment wrapText="1"/>
    </xf>
    <xf numFmtId="166" fontId="2" fillId="0" borderId="19" xfId="1" applyNumberFormat="1" applyFont="1" applyFill="1" applyBorder="1" applyAlignment="1">
      <alignment horizontal="center" vertical="center"/>
    </xf>
    <xf numFmtId="0" fontId="2" fillId="0" borderId="0" xfId="0" applyFont="1" applyBorder="1" applyAlignment="1">
      <alignment horizontal="left" vertical="top" wrapText="1"/>
    </xf>
    <xf numFmtId="0" fontId="0" fillId="0" borderId="0" xfId="0" applyBorder="1"/>
    <xf numFmtId="0" fontId="6" fillId="0" borderId="21" xfId="0" applyFont="1" applyBorder="1" applyAlignment="1">
      <alignment vertical="center"/>
    </xf>
    <xf numFmtId="0" fontId="5" fillId="0" borderId="21" xfId="0" applyFont="1" applyBorder="1" applyAlignment="1">
      <alignment vertical="center"/>
    </xf>
    <xf numFmtId="0" fontId="2" fillId="0" borderId="0" xfId="0" applyFont="1" applyBorder="1" applyAlignment="1">
      <alignment horizontal="center"/>
    </xf>
    <xf numFmtId="166" fontId="2" fillId="0" borderId="0" xfId="1" applyNumberFormat="1" applyFont="1" applyFill="1" applyBorder="1" applyAlignment="1">
      <alignment horizontal="center" vertical="center"/>
    </xf>
    <xf numFmtId="0" fontId="0" fillId="0" borderId="0" xfId="0" applyAlignment="1">
      <alignment wrapText="1"/>
    </xf>
    <xf numFmtId="0" fontId="6" fillId="0" borderId="0" xfId="0" applyFont="1" applyFill="1" applyAlignment="1">
      <alignment vertical="center"/>
    </xf>
    <xf numFmtId="0" fontId="2" fillId="0" borderId="0" xfId="0" applyFont="1" applyFill="1" applyBorder="1" applyAlignment="1">
      <alignment horizontal="center"/>
    </xf>
    <xf numFmtId="0" fontId="6" fillId="0" borderId="21" xfId="0" applyFont="1" applyFill="1" applyBorder="1" applyAlignment="1">
      <alignment vertical="center"/>
    </xf>
    <xf numFmtId="0" fontId="2" fillId="0" borderId="21" xfId="0" applyFont="1" applyFill="1" applyBorder="1" applyAlignment="1">
      <alignment horizontal="center"/>
    </xf>
    <xf numFmtId="0" fontId="2" fillId="0" borderId="21" xfId="0" applyFont="1" applyBorder="1" applyAlignment="1">
      <alignment horizontal="center"/>
    </xf>
    <xf numFmtId="0" fontId="0" fillId="0" borderId="0" xfId="0" applyBorder="1" applyAlignment="1">
      <alignment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2" borderId="17" xfId="0" applyFont="1"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2" borderId="4" xfId="0" applyFont="1" applyFill="1" applyBorder="1" applyAlignment="1">
      <alignment horizontal="center"/>
    </xf>
    <xf numFmtId="0" fontId="2" fillId="2" borderId="5" xfId="0" applyFont="1" applyFill="1" applyBorder="1" applyAlignment="1">
      <alignment horizontal="center"/>
    </xf>
    <xf numFmtId="0" fontId="7" fillId="0" borderId="0" xfId="0" applyFont="1" applyAlignment="1">
      <alignment horizontal="left" vertical="top" wrapText="1"/>
    </xf>
    <xf numFmtId="0" fontId="2" fillId="0" borderId="0" xfId="0" applyFont="1" applyAlignment="1">
      <alignment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cellXfs>
  <cellStyles count="4">
    <cellStyle name="Comma 2" xfId="2" xr:uid="{89388EA5-F004-45B3-925E-EBC29A0AE0CE}"/>
    <cellStyle name="Currency" xfId="1" builtinId="4"/>
    <cellStyle name="Currency 2" xfId="3" xr:uid="{370CCE90-5F3D-4756-990F-5A9D67DDDA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5</xdr:row>
      <xdr:rowOff>170180</xdr:rowOff>
    </xdr:to>
    <xdr:pic>
      <xdr:nvPicPr>
        <xdr:cNvPr id="2" name="Picture 1" descr="Department of Health and Aged Care Crest">
          <a:extLst>
            <a:ext uri="{FF2B5EF4-FFF2-40B4-BE49-F238E27FC236}">
              <a16:creationId xmlns:a16="http://schemas.microsoft.com/office/drawing/2014/main" id="{06C21B02-4077-4C5C-BE6E-A628722162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511175</xdr:colOff>
      <xdr:row>5</xdr:row>
      <xdr:rowOff>170180</xdr:rowOff>
    </xdr:to>
    <xdr:pic>
      <xdr:nvPicPr>
        <xdr:cNvPr id="2" name="Picture 1" descr="Department of Health and Aged Care Crest">
          <a:extLst>
            <a:ext uri="{FF2B5EF4-FFF2-40B4-BE49-F238E27FC236}">
              <a16:creationId xmlns:a16="http://schemas.microsoft.com/office/drawing/2014/main" id="{05900D5A-39DE-45C3-9B21-1743B03A37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492125</xdr:colOff>
      <xdr:row>5</xdr:row>
      <xdr:rowOff>170180</xdr:rowOff>
    </xdr:to>
    <xdr:pic>
      <xdr:nvPicPr>
        <xdr:cNvPr id="2" name="Picture 1" descr="Department of Health and Aged Care Crest">
          <a:extLst>
            <a:ext uri="{FF2B5EF4-FFF2-40B4-BE49-F238E27FC236}">
              <a16:creationId xmlns:a16="http://schemas.microsoft.com/office/drawing/2014/main" id="{8ADEEF5A-B070-484A-A22E-FB3F8730C5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5</xdr:row>
      <xdr:rowOff>170180</xdr:rowOff>
    </xdr:to>
    <xdr:pic>
      <xdr:nvPicPr>
        <xdr:cNvPr id="3" name="Picture 2" descr="Department of Health and Aged Care Crest">
          <a:extLst>
            <a:ext uri="{FF2B5EF4-FFF2-40B4-BE49-F238E27FC236}">
              <a16:creationId xmlns:a16="http://schemas.microsoft.com/office/drawing/2014/main" id="{410AD3AA-53EE-4055-B025-6940DC893F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644525</xdr:colOff>
      <xdr:row>5</xdr:row>
      <xdr:rowOff>170180</xdr:rowOff>
    </xdr:to>
    <xdr:pic>
      <xdr:nvPicPr>
        <xdr:cNvPr id="2" name="Picture 1" descr="Department of Health and Aged Care Crest">
          <a:extLst>
            <a:ext uri="{FF2B5EF4-FFF2-40B4-BE49-F238E27FC236}">
              <a16:creationId xmlns:a16="http://schemas.microsoft.com/office/drawing/2014/main" id="{ADCA78F7-B148-42E7-A3A4-56A6ADAC85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170180</xdr:rowOff>
    </xdr:to>
    <xdr:pic>
      <xdr:nvPicPr>
        <xdr:cNvPr id="2" name="Picture 1" descr="Department of Health and Aged Care Crest">
          <a:extLst>
            <a:ext uri="{FF2B5EF4-FFF2-40B4-BE49-F238E27FC236}">
              <a16:creationId xmlns:a16="http://schemas.microsoft.com/office/drawing/2014/main" id="{21B90E98-B875-4776-A3D3-7FDC9015B5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82850" cy="1122680"/>
        </a:xfrm>
        <a:prstGeom prst="rect">
          <a:avLst/>
        </a:prstGeom>
      </xdr:spPr>
    </xdr:pic>
    <xdr:clientData/>
  </xdr:twoCellAnchor>
  <xdr:twoCellAnchor editAs="oneCell">
    <xdr:from>
      <xdr:col>0</xdr:col>
      <xdr:colOff>0</xdr:colOff>
      <xdr:row>0</xdr:row>
      <xdr:rowOff>0</xdr:rowOff>
    </xdr:from>
    <xdr:to>
      <xdr:col>2</xdr:col>
      <xdr:colOff>644525</xdr:colOff>
      <xdr:row>5</xdr:row>
      <xdr:rowOff>113030</xdr:rowOff>
    </xdr:to>
    <xdr:pic>
      <xdr:nvPicPr>
        <xdr:cNvPr id="3" name="Picture 2" descr="Department of Health and Aged Care Crest">
          <a:extLst>
            <a:ext uri="{FF2B5EF4-FFF2-40B4-BE49-F238E27FC236}">
              <a16:creationId xmlns:a16="http://schemas.microsoft.com/office/drawing/2014/main" id="{F0D6AC3E-A547-44DD-9F28-D82C19C389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82850" cy="106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644525</xdr:colOff>
      <xdr:row>5</xdr:row>
      <xdr:rowOff>170180</xdr:rowOff>
    </xdr:to>
    <xdr:pic>
      <xdr:nvPicPr>
        <xdr:cNvPr id="2" name="Picture 1" descr="Department of Health and Aged Care Crest">
          <a:extLst>
            <a:ext uri="{FF2B5EF4-FFF2-40B4-BE49-F238E27FC236}">
              <a16:creationId xmlns:a16="http://schemas.microsoft.com/office/drawing/2014/main" id="{0E898EAF-C980-491D-A91D-1777740406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758825</xdr:colOff>
      <xdr:row>5</xdr:row>
      <xdr:rowOff>170180</xdr:rowOff>
    </xdr:to>
    <xdr:pic>
      <xdr:nvPicPr>
        <xdr:cNvPr id="2" name="Picture 1" descr="Department of Health and Aged Care Crest">
          <a:extLst>
            <a:ext uri="{FF2B5EF4-FFF2-40B4-BE49-F238E27FC236}">
              <a16:creationId xmlns:a16="http://schemas.microsoft.com/office/drawing/2014/main" id="{F93CAC3C-F92C-4623-8579-7AE48DD00B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454025</xdr:colOff>
      <xdr:row>5</xdr:row>
      <xdr:rowOff>170180</xdr:rowOff>
    </xdr:to>
    <xdr:pic>
      <xdr:nvPicPr>
        <xdr:cNvPr id="2" name="Picture 1" descr="Department of Health and Aged Care Crest">
          <a:extLst>
            <a:ext uri="{FF2B5EF4-FFF2-40B4-BE49-F238E27FC236}">
              <a16:creationId xmlns:a16="http://schemas.microsoft.com/office/drawing/2014/main" id="{AB833AE5-CF9F-45B9-B507-272521AAFA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511175</xdr:colOff>
      <xdr:row>5</xdr:row>
      <xdr:rowOff>170180</xdr:rowOff>
    </xdr:to>
    <xdr:pic>
      <xdr:nvPicPr>
        <xdr:cNvPr id="2" name="Picture 1" descr="Department of Health and Aged Care Crest">
          <a:extLst>
            <a:ext uri="{FF2B5EF4-FFF2-40B4-BE49-F238E27FC236}">
              <a16:creationId xmlns:a16="http://schemas.microsoft.com/office/drawing/2014/main" id="{12955CAF-9C46-46B2-BD6A-C19B98CBF2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473075</xdr:colOff>
      <xdr:row>5</xdr:row>
      <xdr:rowOff>170180</xdr:rowOff>
    </xdr:to>
    <xdr:pic>
      <xdr:nvPicPr>
        <xdr:cNvPr id="2" name="Picture 1" descr="Department of Health and Aged Care Crest">
          <a:extLst>
            <a:ext uri="{FF2B5EF4-FFF2-40B4-BE49-F238E27FC236}">
              <a16:creationId xmlns:a16="http://schemas.microsoft.com/office/drawing/2014/main" id="{EE44B90B-5D79-4A33-988E-A2943CCFCF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628650</xdr:colOff>
      <xdr:row>5</xdr:row>
      <xdr:rowOff>170180</xdr:rowOff>
    </xdr:to>
    <xdr:pic>
      <xdr:nvPicPr>
        <xdr:cNvPr id="2" name="Picture 1" descr="Department of Health and Aged Care Crest">
          <a:extLst>
            <a:ext uri="{FF2B5EF4-FFF2-40B4-BE49-F238E27FC236}">
              <a16:creationId xmlns:a16="http://schemas.microsoft.com/office/drawing/2014/main" id="{6399CEC3-E378-4131-8E00-9DEC95DEC2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628650</xdr:colOff>
      <xdr:row>5</xdr:row>
      <xdr:rowOff>170180</xdr:rowOff>
    </xdr:to>
    <xdr:pic>
      <xdr:nvPicPr>
        <xdr:cNvPr id="2" name="Picture 1" descr="Department of Health and Aged Care Crest">
          <a:extLst>
            <a:ext uri="{FF2B5EF4-FFF2-40B4-BE49-F238E27FC236}">
              <a16:creationId xmlns:a16="http://schemas.microsoft.com/office/drawing/2014/main" id="{1351ABC2-7362-485B-AE65-59E3239FF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6</xdr:row>
      <xdr:rowOff>8255</xdr:rowOff>
    </xdr:to>
    <xdr:pic>
      <xdr:nvPicPr>
        <xdr:cNvPr id="2" name="Picture 1" descr="Department of Health and Aged Care Crest">
          <a:extLst>
            <a:ext uri="{FF2B5EF4-FFF2-40B4-BE49-F238E27FC236}">
              <a16:creationId xmlns:a16="http://schemas.microsoft.com/office/drawing/2014/main" id="{A055D081-70B6-418A-9100-0126CF53BA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339725</xdr:colOff>
      <xdr:row>5</xdr:row>
      <xdr:rowOff>170180</xdr:rowOff>
    </xdr:to>
    <xdr:pic>
      <xdr:nvPicPr>
        <xdr:cNvPr id="2" name="Picture 1" descr="Department of Health and Aged Care Crest">
          <a:extLst>
            <a:ext uri="{FF2B5EF4-FFF2-40B4-BE49-F238E27FC236}">
              <a16:creationId xmlns:a16="http://schemas.microsoft.com/office/drawing/2014/main" id="{EA410DE1-B0C4-4C69-81B0-BD1A87C6CD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1226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xdr:colOff>
      <xdr:row>5</xdr:row>
      <xdr:rowOff>144780</xdr:rowOff>
    </xdr:to>
    <xdr:pic>
      <xdr:nvPicPr>
        <xdr:cNvPr id="2" name="Picture 1" descr="Department of Health and Aged Care Crest">
          <a:extLst>
            <a:ext uri="{FF2B5EF4-FFF2-40B4-BE49-F238E27FC236}">
              <a16:creationId xmlns:a16="http://schemas.microsoft.com/office/drawing/2014/main" id="{287828F8-8066-4627-9DBA-4C3E6DCEE1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1094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4"/>
  <sheetViews>
    <sheetView tabSelected="1" zoomScaleNormal="100" workbookViewId="0">
      <selection activeCell="A8" sqref="A8"/>
    </sheetView>
  </sheetViews>
  <sheetFormatPr defaultColWidth="0" defaultRowHeight="15" zeroHeight="1" x14ac:dyDescent="0.25"/>
  <cols>
    <col min="1" max="1" width="11.140625" customWidth="1"/>
    <col min="2" max="2" width="64.7109375" style="6" customWidth="1"/>
    <col min="3" max="3" width="79.42578125" customWidth="1"/>
    <col min="4" max="14" width="0" hidden="1" customWidth="1"/>
    <col min="15" max="16383" width="9.140625" hidden="1"/>
    <col min="16384" max="16384" width="1.140625" customWidth="1"/>
  </cols>
  <sheetData>
    <row r="1" spans="1:14" s="3" customFormat="1" x14ac:dyDescent="0.25">
      <c r="A1" s="34" t="s">
        <v>136</v>
      </c>
      <c r="B1" s="6"/>
      <c r="J1" s="4"/>
      <c r="K1" s="4"/>
      <c r="L1" s="4"/>
      <c r="M1" s="4"/>
      <c r="N1" s="4"/>
    </row>
    <row r="2" spans="1:14" s="3" customFormat="1" x14ac:dyDescent="0.25">
      <c r="B2" s="6"/>
      <c r="J2" s="4"/>
      <c r="K2" s="4"/>
      <c r="L2" s="4"/>
      <c r="M2" s="4"/>
      <c r="N2" s="4"/>
    </row>
    <row r="3" spans="1:14" s="3" customFormat="1" x14ac:dyDescent="0.25">
      <c r="B3" s="6"/>
      <c r="J3" s="4"/>
      <c r="K3" s="4"/>
      <c r="L3" s="4"/>
      <c r="M3" s="4"/>
      <c r="N3" s="4"/>
    </row>
    <row r="4" spans="1:14" s="3" customFormat="1" x14ac:dyDescent="0.25">
      <c r="B4" s="6"/>
      <c r="J4" s="4"/>
      <c r="K4" s="4"/>
      <c r="L4" s="4"/>
      <c r="M4" s="4"/>
      <c r="N4" s="4"/>
    </row>
    <row r="5" spans="1:14" s="3" customFormat="1" x14ac:dyDescent="0.25">
      <c r="B5" s="6"/>
      <c r="J5" s="4"/>
      <c r="K5" s="4"/>
      <c r="L5" s="4"/>
      <c r="M5" s="4"/>
      <c r="N5" s="4"/>
    </row>
    <row r="6" spans="1:14" s="3" customFormat="1" x14ac:dyDescent="0.25">
      <c r="B6" s="6"/>
      <c r="J6" s="4"/>
      <c r="K6" s="4"/>
      <c r="L6" s="4"/>
      <c r="M6" s="4"/>
      <c r="N6" s="4"/>
    </row>
    <row r="7" spans="1:14" s="3" customFormat="1" ht="30" customHeight="1" x14ac:dyDescent="0.25">
      <c r="A7" s="11" t="s">
        <v>56</v>
      </c>
      <c r="B7" s="6"/>
      <c r="J7" s="4"/>
      <c r="K7" s="4"/>
      <c r="L7" s="4"/>
      <c r="M7" s="4"/>
      <c r="N7" s="4"/>
    </row>
    <row r="8" spans="1:14" s="3" customFormat="1" ht="30" customHeight="1" thickBot="1" x14ac:dyDescent="0.3">
      <c r="A8" s="11" t="s">
        <v>57</v>
      </c>
      <c r="B8" s="6"/>
      <c r="J8" s="4"/>
      <c r="K8" s="4"/>
      <c r="L8" s="4"/>
      <c r="M8" s="4"/>
      <c r="N8" s="4"/>
    </row>
    <row r="9" spans="1:14" s="3" customFormat="1" ht="30" customHeight="1" thickBot="1" x14ac:dyDescent="0.3">
      <c r="A9" s="67" t="s">
        <v>57</v>
      </c>
      <c r="B9" s="68"/>
      <c r="C9" s="69"/>
      <c r="J9" s="4"/>
      <c r="K9" s="4"/>
      <c r="L9" s="4"/>
      <c r="M9" s="4"/>
      <c r="N9" s="4"/>
    </row>
    <row r="10" spans="1:14" x14ac:dyDescent="0.25">
      <c r="A10" s="7" t="s">
        <v>0</v>
      </c>
      <c r="B10" s="8" t="s">
        <v>1</v>
      </c>
      <c r="C10" s="18" t="s">
        <v>29</v>
      </c>
    </row>
    <row r="11" spans="1:14" ht="45" x14ac:dyDescent="0.25">
      <c r="A11" s="13" t="s">
        <v>2</v>
      </c>
      <c r="B11" s="12" t="s">
        <v>13</v>
      </c>
      <c r="C11" s="14" t="s">
        <v>58</v>
      </c>
    </row>
    <row r="12" spans="1:14" x14ac:dyDescent="0.25">
      <c r="A12" s="13" t="s">
        <v>3</v>
      </c>
      <c r="B12" s="12" t="s">
        <v>14</v>
      </c>
      <c r="C12" s="14" t="s">
        <v>31</v>
      </c>
    </row>
    <row r="13" spans="1:14" ht="30" x14ac:dyDescent="0.25">
      <c r="A13" s="13" t="s">
        <v>4</v>
      </c>
      <c r="B13" s="12" t="s">
        <v>15</v>
      </c>
      <c r="C13" s="14" t="s">
        <v>59</v>
      </c>
    </row>
    <row r="14" spans="1:14" ht="45" x14ac:dyDescent="0.25">
      <c r="A14" s="13" t="s">
        <v>5</v>
      </c>
      <c r="B14" s="12" t="s">
        <v>41</v>
      </c>
      <c r="C14" s="14" t="s">
        <v>42</v>
      </c>
    </row>
    <row r="15" spans="1:14" s="3" customFormat="1" ht="90" customHeight="1" x14ac:dyDescent="0.25">
      <c r="A15" s="13" t="s">
        <v>100</v>
      </c>
      <c r="B15" s="12" t="s">
        <v>101</v>
      </c>
      <c r="C15" s="14" t="s">
        <v>112</v>
      </c>
    </row>
    <row r="16" spans="1:14" ht="45" x14ac:dyDescent="0.25">
      <c r="A16" s="13" t="s">
        <v>6</v>
      </c>
      <c r="B16" s="12" t="s">
        <v>16</v>
      </c>
      <c r="C16" s="14" t="s">
        <v>32</v>
      </c>
    </row>
    <row r="17" spans="1:14" ht="30" x14ac:dyDescent="0.25">
      <c r="A17" s="13" t="s">
        <v>7</v>
      </c>
      <c r="B17" s="12" t="s">
        <v>17</v>
      </c>
      <c r="C17" s="14" t="s">
        <v>60</v>
      </c>
    </row>
    <row r="18" spans="1:14" ht="18.75" customHeight="1" x14ac:dyDescent="0.25">
      <c r="A18" s="13" t="s">
        <v>8</v>
      </c>
      <c r="B18" s="12" t="s">
        <v>79</v>
      </c>
      <c r="C18" s="14" t="s">
        <v>33</v>
      </c>
    </row>
    <row r="19" spans="1:14" ht="45" x14ac:dyDescent="0.25">
      <c r="A19" s="13" t="s">
        <v>9</v>
      </c>
      <c r="B19" s="12" t="s">
        <v>18</v>
      </c>
      <c r="C19" s="14" t="s">
        <v>43</v>
      </c>
    </row>
    <row r="20" spans="1:14" ht="75" x14ac:dyDescent="0.25">
      <c r="A20" s="13" t="s">
        <v>83</v>
      </c>
      <c r="B20" s="12" t="s">
        <v>84</v>
      </c>
      <c r="C20" s="14" t="s">
        <v>44</v>
      </c>
    </row>
    <row r="21" spans="1:14" ht="45" x14ac:dyDescent="0.25">
      <c r="A21" s="13" t="s">
        <v>10</v>
      </c>
      <c r="B21" s="12" t="s">
        <v>19</v>
      </c>
      <c r="C21" s="14" t="s">
        <v>61</v>
      </c>
    </row>
    <row r="22" spans="1:14" ht="30" x14ac:dyDescent="0.25">
      <c r="A22" s="13" t="s">
        <v>11</v>
      </c>
      <c r="B22" s="12" t="s">
        <v>20</v>
      </c>
      <c r="C22" s="14" t="s">
        <v>34</v>
      </c>
    </row>
    <row r="23" spans="1:14" ht="45" x14ac:dyDescent="0.25">
      <c r="A23" s="13" t="s">
        <v>12</v>
      </c>
      <c r="B23" s="12" t="s">
        <v>21</v>
      </c>
      <c r="C23" s="14" t="s">
        <v>35</v>
      </c>
    </row>
    <row r="24" spans="1:14" ht="45" x14ac:dyDescent="0.25">
      <c r="A24" s="13" t="s">
        <v>45</v>
      </c>
      <c r="B24" s="12" t="s">
        <v>55</v>
      </c>
      <c r="C24" s="14" t="s">
        <v>62</v>
      </c>
    </row>
    <row r="25" spans="1:14" s="3" customFormat="1" ht="45.75" thickBot="1" x14ac:dyDescent="0.3">
      <c r="A25" s="15" t="s">
        <v>46</v>
      </c>
      <c r="B25" s="17" t="s">
        <v>49</v>
      </c>
      <c r="C25" s="16" t="s">
        <v>50</v>
      </c>
    </row>
    <row r="26" spans="1:14" s="3" customFormat="1" ht="30" customHeight="1" x14ac:dyDescent="0.25">
      <c r="A26" s="11" t="s">
        <v>121</v>
      </c>
      <c r="B26" s="57"/>
      <c r="J26" s="4"/>
      <c r="K26" s="4"/>
      <c r="L26" s="4"/>
      <c r="M26" s="4"/>
      <c r="N26" s="4"/>
    </row>
    <row r="27" spans="1:14" s="3" customFormat="1" ht="30" customHeight="1" thickBot="1" x14ac:dyDescent="0.3">
      <c r="A27" s="11" t="s">
        <v>57</v>
      </c>
      <c r="B27" s="57"/>
      <c r="J27" s="4"/>
      <c r="K27" s="4"/>
      <c r="L27" s="4"/>
      <c r="M27" s="4"/>
      <c r="N27" s="4"/>
    </row>
    <row r="28" spans="1:14" s="3" customFormat="1" ht="30" customHeight="1" thickBot="1" x14ac:dyDescent="0.3">
      <c r="A28" s="67" t="s">
        <v>57</v>
      </c>
      <c r="B28" s="68"/>
      <c r="C28" s="69"/>
      <c r="J28" s="4"/>
      <c r="K28" s="4"/>
      <c r="L28" s="4"/>
      <c r="M28" s="4"/>
      <c r="N28" s="4"/>
    </row>
    <row r="29" spans="1:14" s="3" customFormat="1" x14ac:dyDescent="0.25">
      <c r="A29" s="30" t="s">
        <v>0</v>
      </c>
      <c r="B29" s="31" t="s">
        <v>1</v>
      </c>
      <c r="C29" s="66" t="s">
        <v>29</v>
      </c>
    </row>
    <row r="30" spans="1:14" s="3" customFormat="1" ht="45" x14ac:dyDescent="0.25">
      <c r="A30" s="13" t="s">
        <v>2</v>
      </c>
      <c r="B30" s="12" t="s">
        <v>13</v>
      </c>
      <c r="C30" s="14" t="s">
        <v>58</v>
      </c>
    </row>
    <row r="31" spans="1:14" s="3" customFormat="1" x14ac:dyDescent="0.25">
      <c r="A31" s="13" t="s">
        <v>3</v>
      </c>
      <c r="B31" s="12" t="s">
        <v>14</v>
      </c>
      <c r="C31" s="14" t="s">
        <v>31</v>
      </c>
    </row>
    <row r="32" spans="1:14" s="3" customFormat="1" ht="30" x14ac:dyDescent="0.25">
      <c r="A32" s="13" t="s">
        <v>4</v>
      </c>
      <c r="B32" s="12" t="s">
        <v>15</v>
      </c>
      <c r="C32" s="14" t="s">
        <v>133</v>
      </c>
    </row>
    <row r="33" spans="1:3" s="3" customFormat="1" ht="45" x14ac:dyDescent="0.25">
      <c r="A33" s="13" t="s">
        <v>5</v>
      </c>
      <c r="B33" s="12" t="s">
        <v>41</v>
      </c>
      <c r="C33" s="14" t="s">
        <v>42</v>
      </c>
    </row>
    <row r="34" spans="1:3" s="3" customFormat="1" ht="45" x14ac:dyDescent="0.25">
      <c r="A34" s="13" t="s">
        <v>6</v>
      </c>
      <c r="B34" s="12" t="s">
        <v>16</v>
      </c>
      <c r="C34" s="14" t="s">
        <v>32</v>
      </c>
    </row>
    <row r="35" spans="1:3" s="3" customFormat="1" ht="30" x14ac:dyDescent="0.25">
      <c r="A35" s="13" t="s">
        <v>7</v>
      </c>
      <c r="B35" s="12" t="s">
        <v>17</v>
      </c>
      <c r="C35" s="14" t="s">
        <v>60</v>
      </c>
    </row>
    <row r="36" spans="1:3" s="3" customFormat="1" ht="30" x14ac:dyDescent="0.25">
      <c r="A36" s="13" t="s">
        <v>8</v>
      </c>
      <c r="B36" s="12" t="s">
        <v>79</v>
      </c>
      <c r="C36" s="14" t="s">
        <v>33</v>
      </c>
    </row>
    <row r="37" spans="1:3" s="3" customFormat="1" ht="45" x14ac:dyDescent="0.25">
      <c r="A37" s="13" t="s">
        <v>9</v>
      </c>
      <c r="B37" s="12" t="s">
        <v>18</v>
      </c>
      <c r="C37" s="14" t="s">
        <v>43</v>
      </c>
    </row>
    <row r="38" spans="1:3" s="3" customFormat="1" ht="60" x14ac:dyDescent="0.25">
      <c r="A38" s="13" t="s">
        <v>83</v>
      </c>
      <c r="B38" s="12" t="s">
        <v>84</v>
      </c>
      <c r="C38" s="14" t="s">
        <v>134</v>
      </c>
    </row>
    <row r="39" spans="1:3" s="3" customFormat="1" ht="45" x14ac:dyDescent="0.25">
      <c r="A39" s="13" t="s">
        <v>10</v>
      </c>
      <c r="B39" s="12" t="s">
        <v>19</v>
      </c>
      <c r="C39" s="14" t="s">
        <v>61</v>
      </c>
    </row>
    <row r="40" spans="1:3" s="3" customFormat="1" ht="30" x14ac:dyDescent="0.25">
      <c r="A40" s="13" t="s">
        <v>11</v>
      </c>
      <c r="B40" s="12" t="s">
        <v>20</v>
      </c>
      <c r="C40" s="14" t="s">
        <v>34</v>
      </c>
    </row>
    <row r="41" spans="1:3" s="3" customFormat="1" ht="45" x14ac:dyDescent="0.25">
      <c r="A41" s="13" t="s">
        <v>12</v>
      </c>
      <c r="B41" s="12" t="s">
        <v>21</v>
      </c>
      <c r="C41" s="14" t="s">
        <v>35</v>
      </c>
    </row>
    <row r="42" spans="1:3" s="3" customFormat="1" ht="45" x14ac:dyDescent="0.25">
      <c r="A42" s="13" t="s">
        <v>45</v>
      </c>
      <c r="B42" s="12" t="s">
        <v>55</v>
      </c>
      <c r="C42" s="14" t="s">
        <v>62</v>
      </c>
    </row>
    <row r="43" spans="1:3" ht="45.75" thickBot="1" x14ac:dyDescent="0.3">
      <c r="A43" s="15" t="s">
        <v>46</v>
      </c>
      <c r="B43" s="17" t="s">
        <v>49</v>
      </c>
      <c r="C43" s="16" t="s">
        <v>50</v>
      </c>
    </row>
    <row r="44" spans="1:3" ht="3" customHeight="1" x14ac:dyDescent="0.25"/>
  </sheetData>
  <mergeCells count="2">
    <mergeCell ref="A28:C28"/>
    <mergeCell ref="A9:C9"/>
  </mergeCells>
  <pageMargins left="0.25" right="0.25"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0"/>
  <sheetViews>
    <sheetView workbookViewId="0">
      <selection activeCell="A8" sqref="A8"/>
    </sheetView>
  </sheetViews>
  <sheetFormatPr defaultColWidth="0" defaultRowHeight="15" zeroHeight="1" x14ac:dyDescent="0.25"/>
  <cols>
    <col min="1" max="1" width="13.28515625" customWidth="1"/>
    <col min="2" max="2" width="16.28515625" customWidth="1"/>
    <col min="3" max="3" width="19.85546875" style="35" customWidth="1"/>
    <col min="4" max="4" width="18.85546875" style="35" customWidth="1"/>
    <col min="5" max="5" width="17.42578125" style="35" customWidth="1"/>
    <col min="6" max="20" width="0" hidden="1" customWidth="1"/>
    <col min="21" max="16383" width="9.140625" hidden="1"/>
    <col min="16384" max="16384" width="3.140625" customWidth="1"/>
  </cols>
  <sheetData>
    <row r="1" spans="1:20" s="3" customFormat="1" x14ac:dyDescent="0.25">
      <c r="A1" s="34" t="s">
        <v>141</v>
      </c>
      <c r="C1" s="35"/>
      <c r="D1" s="35"/>
      <c r="E1" s="35"/>
      <c r="K1" s="4"/>
      <c r="L1" s="4"/>
      <c r="M1" s="4"/>
      <c r="N1" s="4"/>
      <c r="O1" s="4"/>
    </row>
    <row r="2" spans="1:20" s="3" customFormat="1" x14ac:dyDescent="0.25">
      <c r="C2" s="35"/>
      <c r="D2" s="35"/>
      <c r="E2" s="35"/>
      <c r="K2" s="4"/>
      <c r="L2" s="4"/>
      <c r="M2" s="4"/>
      <c r="N2" s="4"/>
      <c r="O2" s="4"/>
    </row>
    <row r="3" spans="1:20" s="3" customFormat="1" x14ac:dyDescent="0.25">
      <c r="C3" s="35"/>
      <c r="D3" s="35"/>
      <c r="E3" s="35"/>
      <c r="K3" s="4"/>
      <c r="L3" s="4"/>
      <c r="M3" s="4"/>
      <c r="N3" s="4"/>
      <c r="O3" s="4"/>
    </row>
    <row r="4" spans="1:20" s="3" customFormat="1" x14ac:dyDescent="0.25">
      <c r="C4" s="35"/>
      <c r="D4" s="35"/>
      <c r="E4" s="35"/>
      <c r="K4" s="4"/>
      <c r="L4" s="4"/>
      <c r="M4" s="4"/>
      <c r="N4" s="4"/>
      <c r="O4" s="4"/>
    </row>
    <row r="5" spans="1:20" s="3" customFormat="1" x14ac:dyDescent="0.25">
      <c r="C5" s="35"/>
      <c r="D5" s="35"/>
      <c r="E5" s="35"/>
      <c r="K5" s="4"/>
      <c r="L5" s="4"/>
      <c r="M5" s="4"/>
      <c r="N5" s="4"/>
      <c r="O5" s="4"/>
    </row>
    <row r="6" spans="1:20" s="3" customFormat="1" x14ac:dyDescent="0.25">
      <c r="C6" s="35"/>
      <c r="D6" s="35"/>
      <c r="E6" s="35"/>
      <c r="K6" s="4"/>
      <c r="L6" s="4"/>
      <c r="M6" s="4"/>
      <c r="N6" s="4"/>
      <c r="O6" s="4"/>
    </row>
    <row r="7" spans="1:20" s="3" customFormat="1" ht="30" customHeight="1" x14ac:dyDescent="0.25">
      <c r="A7" s="11" t="s">
        <v>56</v>
      </c>
      <c r="C7" s="35"/>
      <c r="D7" s="35"/>
      <c r="E7" s="35"/>
      <c r="K7" s="4"/>
      <c r="L7" s="4"/>
      <c r="M7" s="4"/>
      <c r="N7" s="4"/>
      <c r="O7" s="4"/>
    </row>
    <row r="8" spans="1:20" s="3" customFormat="1" ht="30" customHeight="1" thickBot="1" x14ac:dyDescent="0.3">
      <c r="A8" s="11" t="s">
        <v>13</v>
      </c>
      <c r="B8" s="5"/>
      <c r="C8" s="36"/>
      <c r="D8" s="36"/>
      <c r="E8" s="36"/>
      <c r="F8" s="5"/>
      <c r="G8" s="5"/>
      <c r="H8" s="5"/>
      <c r="I8" s="5"/>
      <c r="J8" s="5"/>
      <c r="K8" s="5"/>
      <c r="L8" s="5"/>
      <c r="M8" s="5"/>
      <c r="N8" s="5"/>
      <c r="O8" s="5"/>
      <c r="P8" s="5"/>
      <c r="Q8" s="5"/>
      <c r="R8" s="5"/>
      <c r="S8" s="5"/>
      <c r="T8" s="5"/>
    </row>
    <row r="9" spans="1:20" s="3" customFormat="1" ht="30" customHeight="1" thickBot="1" x14ac:dyDescent="0.3">
      <c r="A9" s="67" t="s">
        <v>114</v>
      </c>
      <c r="B9" s="68"/>
      <c r="C9" s="68"/>
      <c r="D9" s="68"/>
      <c r="E9" s="69"/>
      <c r="F9" s="5"/>
      <c r="G9" s="5"/>
      <c r="H9" s="5"/>
      <c r="I9" s="5"/>
      <c r="J9" s="5"/>
      <c r="K9" s="5"/>
      <c r="L9" s="5"/>
      <c r="M9" s="5"/>
      <c r="N9" s="5"/>
      <c r="O9" s="5"/>
      <c r="P9" s="5"/>
      <c r="Q9" s="5"/>
      <c r="R9" s="5"/>
      <c r="S9" s="5"/>
      <c r="T9" s="5"/>
    </row>
    <row r="10" spans="1:20" s="3" customFormat="1" ht="45" x14ac:dyDescent="0.25">
      <c r="A10" s="20" t="s">
        <v>22</v>
      </c>
      <c r="B10" s="21" t="s">
        <v>23</v>
      </c>
      <c r="C10" s="9" t="s">
        <v>66</v>
      </c>
      <c r="D10" s="9" t="s">
        <v>24</v>
      </c>
      <c r="E10" s="10" t="s">
        <v>30</v>
      </c>
      <c r="F10" s="5"/>
      <c r="G10" s="5"/>
      <c r="H10" s="5"/>
      <c r="I10" s="5"/>
      <c r="J10" s="5"/>
      <c r="K10" s="5"/>
      <c r="L10" s="5"/>
      <c r="M10" s="5"/>
      <c r="N10" s="5"/>
      <c r="O10" s="5"/>
      <c r="P10" s="5"/>
      <c r="Q10" s="5"/>
      <c r="R10" s="5"/>
      <c r="S10" s="5"/>
      <c r="T10" s="5"/>
    </row>
    <row r="11" spans="1:20" s="3" customFormat="1" x14ac:dyDescent="0.25">
      <c r="A11" s="25">
        <v>2023</v>
      </c>
      <c r="B11" s="26" t="s">
        <v>25</v>
      </c>
      <c r="C11" s="37">
        <v>105</v>
      </c>
      <c r="D11" s="37">
        <v>12</v>
      </c>
      <c r="E11" s="39">
        <v>30000</v>
      </c>
      <c r="F11" s="5"/>
      <c r="G11" s="5"/>
      <c r="H11" s="5"/>
      <c r="I11" s="5"/>
      <c r="J11" s="5"/>
      <c r="K11" s="5"/>
      <c r="L11" s="5"/>
      <c r="M11" s="5"/>
      <c r="N11" s="5"/>
      <c r="O11" s="5"/>
      <c r="P11" s="5"/>
      <c r="Q11" s="5"/>
      <c r="R11" s="5"/>
      <c r="S11" s="5"/>
      <c r="T11" s="5"/>
    </row>
    <row r="12" spans="1:20" s="3" customFormat="1" x14ac:dyDescent="0.25">
      <c r="A12" s="25">
        <v>2023</v>
      </c>
      <c r="B12" s="26" t="s">
        <v>26</v>
      </c>
      <c r="C12" s="37">
        <v>109</v>
      </c>
      <c r="D12" s="38">
        <v>11</v>
      </c>
      <c r="E12" s="39">
        <v>10833.33</v>
      </c>
      <c r="F12" s="5"/>
      <c r="G12" s="5"/>
      <c r="H12" s="5"/>
      <c r="I12" s="5"/>
      <c r="J12" s="5"/>
      <c r="K12" s="5"/>
      <c r="L12" s="5"/>
      <c r="M12" s="5"/>
      <c r="N12" s="5"/>
      <c r="O12" s="5"/>
      <c r="P12" s="5"/>
      <c r="Q12" s="5"/>
      <c r="R12" s="5"/>
      <c r="S12" s="5"/>
      <c r="T12" s="5"/>
    </row>
    <row r="13" spans="1:20" s="3" customFormat="1" x14ac:dyDescent="0.25">
      <c r="A13" s="25">
        <v>2024</v>
      </c>
      <c r="B13" s="26" t="s">
        <v>27</v>
      </c>
      <c r="C13" s="37">
        <v>114</v>
      </c>
      <c r="D13" s="40">
        <v>13</v>
      </c>
      <c r="E13" s="39">
        <v>27500</v>
      </c>
      <c r="F13" s="5"/>
      <c r="G13" s="5"/>
      <c r="H13" s="5"/>
      <c r="I13" s="5"/>
      <c r="J13" s="5"/>
      <c r="K13" s="5"/>
      <c r="L13" s="5"/>
      <c r="M13" s="5"/>
      <c r="N13" s="5"/>
      <c r="O13" s="5"/>
      <c r="P13" s="5"/>
      <c r="Q13" s="5"/>
      <c r="R13" s="5"/>
      <c r="S13" s="5"/>
      <c r="T13" s="5"/>
    </row>
    <row r="14" spans="1:20" s="3" customFormat="1" x14ac:dyDescent="0.25">
      <c r="A14" s="25">
        <v>2024</v>
      </c>
      <c r="B14" s="26" t="s">
        <v>28</v>
      </c>
      <c r="C14" s="19">
        <v>124</v>
      </c>
      <c r="D14" s="19">
        <v>14</v>
      </c>
      <c r="E14" s="24">
        <v>17500</v>
      </c>
      <c r="F14" s="5"/>
      <c r="G14" s="5"/>
      <c r="H14" s="5"/>
      <c r="I14" s="5"/>
      <c r="J14" s="5"/>
      <c r="K14" s="5"/>
      <c r="L14" s="5"/>
      <c r="M14" s="5"/>
      <c r="N14" s="5"/>
      <c r="O14" s="5"/>
      <c r="P14" s="5"/>
      <c r="Q14" s="5"/>
      <c r="R14" s="5"/>
      <c r="S14" s="5"/>
      <c r="T14" s="5"/>
    </row>
    <row r="15" spans="1:20" s="3" customFormat="1" ht="15.75" thickBot="1" x14ac:dyDescent="0.3">
      <c r="A15" s="71" t="s">
        <v>67</v>
      </c>
      <c r="B15" s="72"/>
      <c r="C15" s="41"/>
      <c r="D15" s="42"/>
      <c r="E15" s="43">
        <f>SUM(E11:E14)</f>
        <v>85833.33</v>
      </c>
      <c r="F15" s="5"/>
      <c r="G15" s="5"/>
      <c r="H15" s="5"/>
      <c r="I15" s="5"/>
      <c r="J15" s="5"/>
      <c r="K15" s="5"/>
      <c r="L15" s="5"/>
      <c r="M15" s="5"/>
      <c r="N15" s="5"/>
      <c r="O15" s="5"/>
      <c r="P15" s="5"/>
      <c r="Q15" s="5"/>
      <c r="R15" s="5"/>
      <c r="S15" s="5"/>
      <c r="T15" s="5"/>
    </row>
    <row r="16" spans="1:20" s="3" customFormat="1" ht="30" customHeight="1" thickBot="1" x14ac:dyDescent="0.3">
      <c r="A16" s="67" t="s">
        <v>94</v>
      </c>
      <c r="B16" s="68"/>
      <c r="C16" s="68"/>
      <c r="D16" s="68"/>
      <c r="E16" s="69"/>
      <c r="F16" s="5"/>
      <c r="G16" s="5"/>
      <c r="H16" s="5"/>
      <c r="I16" s="5"/>
      <c r="J16" s="5"/>
      <c r="K16" s="5"/>
      <c r="L16" s="5"/>
      <c r="M16" s="5"/>
      <c r="N16" s="5"/>
      <c r="O16" s="5"/>
      <c r="P16" s="5"/>
      <c r="Q16" s="5"/>
      <c r="R16" s="5"/>
      <c r="S16" s="5"/>
      <c r="T16" s="5"/>
    </row>
    <row r="17" spans="1:20" s="3" customFormat="1" ht="45" x14ac:dyDescent="0.25">
      <c r="A17" s="20" t="s">
        <v>22</v>
      </c>
      <c r="B17" s="21" t="s">
        <v>23</v>
      </c>
      <c r="C17" s="9" t="s">
        <v>66</v>
      </c>
      <c r="D17" s="9" t="s">
        <v>24</v>
      </c>
      <c r="E17" s="10" t="s">
        <v>30</v>
      </c>
      <c r="F17" s="5"/>
      <c r="G17" s="5"/>
      <c r="H17" s="5"/>
      <c r="I17" s="5"/>
      <c r="J17" s="5"/>
      <c r="K17" s="5"/>
      <c r="L17" s="5"/>
      <c r="M17" s="5"/>
      <c r="N17" s="5"/>
      <c r="O17" s="5"/>
      <c r="P17" s="5"/>
      <c r="Q17" s="5"/>
      <c r="R17" s="5"/>
      <c r="S17" s="5"/>
      <c r="T17" s="5"/>
    </row>
    <row r="18" spans="1:20" s="3" customFormat="1" x14ac:dyDescent="0.25">
      <c r="A18" s="25">
        <v>2022</v>
      </c>
      <c r="B18" s="26" t="s">
        <v>25</v>
      </c>
      <c r="C18" s="37">
        <v>87</v>
      </c>
      <c r="D18" s="38">
        <v>7</v>
      </c>
      <c r="E18" s="39">
        <v>17500</v>
      </c>
      <c r="F18" s="5"/>
      <c r="G18" s="5"/>
      <c r="H18" s="5"/>
      <c r="I18" s="5"/>
      <c r="J18" s="5"/>
      <c r="K18" s="5"/>
      <c r="L18" s="5"/>
      <c r="M18" s="5"/>
      <c r="N18" s="5"/>
      <c r="O18" s="5"/>
      <c r="P18" s="5"/>
      <c r="Q18" s="5"/>
      <c r="R18" s="5"/>
      <c r="S18" s="5"/>
      <c r="T18" s="5"/>
    </row>
    <row r="19" spans="1:20" s="3" customFormat="1" x14ac:dyDescent="0.25">
      <c r="A19" s="25">
        <v>2022</v>
      </c>
      <c r="B19" s="26" t="s">
        <v>26</v>
      </c>
      <c r="C19" s="37">
        <v>94</v>
      </c>
      <c r="D19" s="38">
        <v>7</v>
      </c>
      <c r="E19" s="39">
        <v>7500</v>
      </c>
      <c r="F19" s="5"/>
      <c r="G19" s="5"/>
      <c r="H19" s="5"/>
      <c r="I19" s="5"/>
      <c r="J19" s="5"/>
      <c r="K19" s="5"/>
      <c r="L19" s="5"/>
      <c r="M19" s="5"/>
      <c r="N19" s="5"/>
      <c r="O19" s="5"/>
      <c r="P19" s="5"/>
      <c r="Q19" s="5"/>
      <c r="R19" s="5"/>
      <c r="S19" s="5"/>
      <c r="T19" s="5"/>
    </row>
    <row r="20" spans="1:20" s="3" customFormat="1" x14ac:dyDescent="0.25">
      <c r="A20" s="25">
        <v>2023</v>
      </c>
      <c r="B20" s="26" t="s">
        <v>27</v>
      </c>
      <c r="C20" s="37">
        <v>96</v>
      </c>
      <c r="D20" s="40">
        <v>7</v>
      </c>
      <c r="E20" s="39">
        <v>10000</v>
      </c>
      <c r="F20" s="5"/>
      <c r="G20" s="5"/>
      <c r="H20" s="5"/>
      <c r="I20" s="5"/>
      <c r="J20" s="5"/>
      <c r="K20" s="5"/>
      <c r="L20" s="5"/>
      <c r="M20" s="5"/>
      <c r="N20" s="5"/>
      <c r="O20" s="5"/>
      <c r="P20" s="5"/>
      <c r="Q20" s="5"/>
      <c r="R20" s="5"/>
      <c r="S20" s="5"/>
      <c r="T20" s="5"/>
    </row>
    <row r="21" spans="1:20" s="3" customFormat="1" x14ac:dyDescent="0.25">
      <c r="A21" s="25">
        <v>2023</v>
      </c>
      <c r="B21" s="26" t="s">
        <v>28</v>
      </c>
      <c r="C21" s="19">
        <v>101</v>
      </c>
      <c r="D21" s="19">
        <v>7</v>
      </c>
      <c r="E21" s="24">
        <v>10000</v>
      </c>
      <c r="F21" s="5"/>
      <c r="G21" s="5"/>
      <c r="H21" s="5"/>
      <c r="I21" s="5"/>
      <c r="J21" s="5"/>
      <c r="K21" s="5"/>
      <c r="L21" s="5"/>
      <c r="M21" s="5"/>
      <c r="N21" s="5"/>
      <c r="O21" s="5"/>
      <c r="P21" s="5"/>
      <c r="Q21" s="5"/>
      <c r="R21" s="5"/>
      <c r="S21" s="5"/>
      <c r="T21" s="5"/>
    </row>
    <row r="22" spans="1:20" s="3" customFormat="1" ht="15.75" thickBot="1" x14ac:dyDescent="0.3">
      <c r="A22" s="71" t="s">
        <v>67</v>
      </c>
      <c r="B22" s="72"/>
      <c r="C22" s="41"/>
      <c r="D22" s="42"/>
      <c r="E22" s="43">
        <f>SUM(E18:E21)</f>
        <v>45000</v>
      </c>
      <c r="F22" s="5"/>
      <c r="G22" s="5"/>
      <c r="H22" s="5"/>
      <c r="I22" s="5"/>
      <c r="J22" s="5"/>
      <c r="K22" s="5"/>
      <c r="L22" s="5"/>
      <c r="M22" s="5"/>
      <c r="N22" s="5"/>
      <c r="O22" s="5"/>
      <c r="P22" s="5"/>
      <c r="Q22" s="5"/>
      <c r="R22" s="5"/>
      <c r="S22" s="5"/>
      <c r="T22" s="5"/>
    </row>
    <row r="23" spans="1:20" s="3" customFormat="1" ht="30" customHeight="1" thickBot="1" x14ac:dyDescent="0.3">
      <c r="A23" s="67" t="s">
        <v>70</v>
      </c>
      <c r="B23" s="68"/>
      <c r="C23" s="68"/>
      <c r="D23" s="68"/>
      <c r="E23" s="69"/>
    </row>
    <row r="24" spans="1:20" s="3" customFormat="1" ht="45" x14ac:dyDescent="0.25">
      <c r="A24" s="20" t="s">
        <v>22</v>
      </c>
      <c r="B24" s="21" t="s">
        <v>23</v>
      </c>
      <c r="C24" s="9" t="s">
        <v>66</v>
      </c>
      <c r="D24" s="9" t="s">
        <v>24</v>
      </c>
      <c r="E24" s="10" t="s">
        <v>30</v>
      </c>
    </row>
    <row r="25" spans="1:20" s="3" customFormat="1" x14ac:dyDescent="0.25">
      <c r="A25" s="25">
        <v>2021</v>
      </c>
      <c r="B25" s="26" t="s">
        <v>25</v>
      </c>
      <c r="C25" s="37">
        <v>61</v>
      </c>
      <c r="D25" s="38">
        <v>7</v>
      </c>
      <c r="E25" s="39">
        <v>10000</v>
      </c>
    </row>
    <row r="26" spans="1:20" s="3" customFormat="1" x14ac:dyDescent="0.25">
      <c r="A26" s="25">
        <v>2021</v>
      </c>
      <c r="B26" s="26" t="s">
        <v>26</v>
      </c>
      <c r="C26" s="37">
        <v>65</v>
      </c>
      <c r="D26" s="38">
        <v>7</v>
      </c>
      <c r="E26" s="39">
        <v>10000</v>
      </c>
    </row>
    <row r="27" spans="1:20" s="3" customFormat="1" x14ac:dyDescent="0.25">
      <c r="A27" s="25">
        <v>2022</v>
      </c>
      <c r="B27" s="26" t="s">
        <v>27</v>
      </c>
      <c r="C27" s="37">
        <v>73</v>
      </c>
      <c r="D27" s="40">
        <v>7</v>
      </c>
      <c r="E27" s="39">
        <v>12500</v>
      </c>
    </row>
    <row r="28" spans="1:20" s="3" customFormat="1" x14ac:dyDescent="0.25">
      <c r="A28" s="25">
        <v>2022</v>
      </c>
      <c r="B28" s="26" t="s">
        <v>28</v>
      </c>
      <c r="C28" s="19">
        <v>80</v>
      </c>
      <c r="D28" s="19">
        <v>8</v>
      </c>
      <c r="E28" s="24">
        <v>17500</v>
      </c>
    </row>
    <row r="29" spans="1:20" s="3" customFormat="1" ht="15.75" thickBot="1" x14ac:dyDescent="0.3">
      <c r="A29" s="71" t="s">
        <v>67</v>
      </c>
      <c r="B29" s="72"/>
      <c r="C29" s="41"/>
      <c r="D29" s="42"/>
      <c r="E29" s="43">
        <f>SUM(E25:E28)</f>
        <v>50000</v>
      </c>
    </row>
    <row r="30" spans="1:20" ht="30" customHeight="1" thickBot="1" x14ac:dyDescent="0.3">
      <c r="A30" s="67" t="s">
        <v>71</v>
      </c>
      <c r="B30" s="68"/>
      <c r="C30" s="68"/>
      <c r="D30" s="68"/>
      <c r="E30" s="69"/>
    </row>
    <row r="31" spans="1:20" ht="45" x14ac:dyDescent="0.25">
      <c r="A31" s="20" t="s">
        <v>22</v>
      </c>
      <c r="B31" s="21" t="s">
        <v>23</v>
      </c>
      <c r="C31" s="9" t="s">
        <v>66</v>
      </c>
      <c r="D31" s="9" t="s">
        <v>24</v>
      </c>
      <c r="E31" s="10" t="s">
        <v>30</v>
      </c>
    </row>
    <row r="32" spans="1:20" x14ac:dyDescent="0.25">
      <c r="A32" s="25">
        <v>2020</v>
      </c>
      <c r="B32" s="26" t="s">
        <v>25</v>
      </c>
      <c r="C32" s="37">
        <v>37</v>
      </c>
      <c r="D32" s="38">
        <v>7</v>
      </c>
      <c r="E32" s="39">
        <v>17500</v>
      </c>
    </row>
    <row r="33" spans="1:5" x14ac:dyDescent="0.25">
      <c r="A33" s="25">
        <v>2020</v>
      </c>
      <c r="B33" s="26" t="s">
        <v>26</v>
      </c>
      <c r="C33" s="37">
        <v>39</v>
      </c>
      <c r="D33" s="38">
        <v>8</v>
      </c>
      <c r="E33" s="39">
        <v>7500</v>
      </c>
    </row>
    <row r="34" spans="1:5" x14ac:dyDescent="0.25">
      <c r="A34" s="25">
        <v>2021</v>
      </c>
      <c r="B34" s="26" t="s">
        <v>27</v>
      </c>
      <c r="C34" s="37">
        <v>42</v>
      </c>
      <c r="D34" s="38">
        <v>7</v>
      </c>
      <c r="E34" s="39">
        <v>2500</v>
      </c>
    </row>
    <row r="35" spans="1:5" x14ac:dyDescent="0.25">
      <c r="A35" s="25">
        <v>2021</v>
      </c>
      <c r="B35" s="26" t="s">
        <v>28</v>
      </c>
      <c r="C35" s="37">
        <v>43</v>
      </c>
      <c r="D35" s="38">
        <v>9</v>
      </c>
      <c r="E35" s="39">
        <v>20000</v>
      </c>
    </row>
    <row r="36" spans="1:5" ht="15.75" thickBot="1" x14ac:dyDescent="0.3">
      <c r="A36" s="71" t="s">
        <v>67</v>
      </c>
      <c r="B36" s="72"/>
      <c r="C36" s="41"/>
      <c r="D36" s="42"/>
      <c r="E36" s="43">
        <f>SUM(E32:E35)</f>
        <v>47500</v>
      </c>
    </row>
    <row r="37" spans="1:5" s="57" customFormat="1" ht="30" customHeight="1" x14ac:dyDescent="0.25">
      <c r="A37" s="73" t="s">
        <v>91</v>
      </c>
      <c r="B37" s="73"/>
      <c r="C37" s="73"/>
      <c r="D37" s="73"/>
      <c r="E37" s="74"/>
    </row>
    <row r="38" spans="1:5" s="57" customFormat="1" ht="30" customHeight="1" x14ac:dyDescent="0.25">
      <c r="A38" s="70" t="s">
        <v>68</v>
      </c>
      <c r="B38" s="70"/>
      <c r="C38" s="70"/>
      <c r="D38" s="70"/>
      <c r="E38" s="70"/>
    </row>
    <row r="39" spans="1:5" s="57" customFormat="1" ht="36.950000000000003" customHeight="1" x14ac:dyDescent="0.25">
      <c r="A39" s="70" t="s">
        <v>63</v>
      </c>
      <c r="B39" s="70"/>
      <c r="C39" s="70"/>
      <c r="D39" s="70"/>
      <c r="E39" s="70"/>
    </row>
    <row r="40" spans="1:5" s="3" customFormat="1" ht="30" customHeight="1" x14ac:dyDescent="0.25">
      <c r="A40" s="11" t="s">
        <v>121</v>
      </c>
    </row>
    <row r="41" spans="1:5" s="3" customFormat="1" ht="30" customHeight="1" thickBot="1" x14ac:dyDescent="0.3">
      <c r="A41" s="53" t="s">
        <v>13</v>
      </c>
      <c r="B41" s="54"/>
      <c r="C41" s="54"/>
      <c r="D41" s="54"/>
    </row>
    <row r="42" spans="1:5" s="3" customFormat="1" ht="30" customHeight="1" thickBot="1" x14ac:dyDescent="0.3">
      <c r="A42" s="75" t="s">
        <v>122</v>
      </c>
      <c r="B42" s="76"/>
      <c r="C42" s="76"/>
      <c r="D42" s="77"/>
    </row>
    <row r="43" spans="1:5" s="3" customFormat="1" ht="45" x14ac:dyDescent="0.25">
      <c r="A43" s="20" t="s">
        <v>22</v>
      </c>
      <c r="B43" s="21" t="s">
        <v>23</v>
      </c>
      <c r="C43" s="9" t="s">
        <v>24</v>
      </c>
      <c r="D43" s="10" t="s">
        <v>30</v>
      </c>
    </row>
    <row r="44" spans="1:5" s="3" customFormat="1" x14ac:dyDescent="0.25">
      <c r="A44" s="25">
        <v>2019</v>
      </c>
      <c r="B44" s="26" t="s">
        <v>25</v>
      </c>
      <c r="C44" s="19">
        <v>13</v>
      </c>
      <c r="D44" s="24">
        <v>2500</v>
      </c>
    </row>
    <row r="45" spans="1:5" s="3" customFormat="1" x14ac:dyDescent="0.25">
      <c r="A45" s="25">
        <v>2019</v>
      </c>
      <c r="B45" s="26" t="s">
        <v>26</v>
      </c>
      <c r="C45" s="19">
        <v>11</v>
      </c>
      <c r="D45" s="24">
        <v>10000</v>
      </c>
    </row>
    <row r="46" spans="1:5" s="3" customFormat="1" x14ac:dyDescent="0.25">
      <c r="A46" s="25">
        <v>2020</v>
      </c>
      <c r="B46" s="26" t="s">
        <v>27</v>
      </c>
      <c r="C46" s="23">
        <v>8</v>
      </c>
      <c r="D46" s="24"/>
    </row>
    <row r="47" spans="1:5" s="3" customFormat="1" x14ac:dyDescent="0.25">
      <c r="A47" s="25">
        <v>2020</v>
      </c>
      <c r="B47" s="26" t="s">
        <v>28</v>
      </c>
      <c r="C47" s="19">
        <v>7</v>
      </c>
      <c r="D47" s="24">
        <v>15000</v>
      </c>
      <c r="E47" s="52"/>
    </row>
    <row r="48" spans="1:5" s="3" customFormat="1" ht="15.75" thickBot="1" x14ac:dyDescent="0.3">
      <c r="A48" s="71" t="s">
        <v>123</v>
      </c>
      <c r="B48" s="72"/>
      <c r="C48" s="22">
        <v>7</v>
      </c>
      <c r="D48" s="27">
        <f>SUM(D44:D47)</f>
        <v>27500</v>
      </c>
      <c r="E48" s="52"/>
    </row>
    <row r="49" spans="1:5" s="35" customFormat="1" ht="30" customHeight="1" x14ac:dyDescent="0.25">
      <c r="A49" s="73" t="s">
        <v>135</v>
      </c>
      <c r="B49" s="73"/>
      <c r="C49" s="73"/>
      <c r="D49" s="73"/>
      <c r="E49" s="74"/>
    </row>
    <row r="50" spans="1:5" s="35" customFormat="1" ht="29.25" customHeight="1" x14ac:dyDescent="0.25">
      <c r="A50" s="70" t="s">
        <v>63</v>
      </c>
      <c r="B50" s="70"/>
      <c r="C50" s="70"/>
      <c r="D50" s="70"/>
      <c r="E50" s="70"/>
    </row>
  </sheetData>
  <mergeCells count="15">
    <mergeCell ref="A39:E39"/>
    <mergeCell ref="A48:B48"/>
    <mergeCell ref="A9:E9"/>
    <mergeCell ref="A15:B15"/>
    <mergeCell ref="A50:E50"/>
    <mergeCell ref="A49:E49"/>
    <mergeCell ref="A16:E16"/>
    <mergeCell ref="A22:B22"/>
    <mergeCell ref="A30:E30"/>
    <mergeCell ref="A36:B36"/>
    <mergeCell ref="A23:E23"/>
    <mergeCell ref="A29:B29"/>
    <mergeCell ref="A42:D42"/>
    <mergeCell ref="A37:E37"/>
    <mergeCell ref="A38:E38"/>
  </mergeCells>
  <pageMargins left="0.25" right="0.25" top="0.75" bottom="0.75" header="0.3" footer="0.3"/>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50"/>
  <sheetViews>
    <sheetView workbookViewId="0">
      <selection activeCell="A8" sqref="A8"/>
    </sheetView>
  </sheetViews>
  <sheetFormatPr defaultColWidth="0" defaultRowHeight="15" zeroHeight="1" x14ac:dyDescent="0.25"/>
  <cols>
    <col min="1" max="1" width="13.7109375" customWidth="1"/>
    <col min="2" max="2" width="16.140625" customWidth="1"/>
    <col min="3" max="3" width="21.85546875" style="3" customWidth="1"/>
    <col min="4" max="4" width="18" customWidth="1"/>
    <col min="5" max="5" width="18.42578125" customWidth="1"/>
    <col min="6" max="20" width="0" hidden="1" customWidth="1"/>
    <col min="21" max="16383" width="9.140625" hidden="1"/>
    <col min="16384" max="16384" width="1.140625" customWidth="1"/>
  </cols>
  <sheetData>
    <row r="1" spans="1:20" s="3" customFormat="1" x14ac:dyDescent="0.25">
      <c r="A1" s="34" t="s">
        <v>140</v>
      </c>
      <c r="K1" s="4"/>
      <c r="L1" s="4"/>
      <c r="M1" s="4"/>
      <c r="N1" s="4"/>
      <c r="O1" s="4"/>
    </row>
    <row r="2" spans="1:20" s="3" customFormat="1" x14ac:dyDescent="0.25">
      <c r="K2" s="4"/>
      <c r="L2" s="4"/>
      <c r="M2" s="4"/>
      <c r="N2" s="4"/>
      <c r="O2" s="4"/>
    </row>
    <row r="3" spans="1:20" s="3" customFormat="1" x14ac:dyDescent="0.25">
      <c r="K3" s="4"/>
      <c r="L3" s="4"/>
      <c r="M3" s="4"/>
      <c r="N3" s="4"/>
      <c r="O3" s="4"/>
    </row>
    <row r="4" spans="1:20" s="3" customFormat="1" x14ac:dyDescent="0.25">
      <c r="K4" s="4"/>
      <c r="L4" s="4"/>
      <c r="M4" s="4"/>
      <c r="N4" s="4"/>
      <c r="O4" s="4"/>
    </row>
    <row r="5" spans="1:20" s="3" customFormat="1" x14ac:dyDescent="0.25">
      <c r="K5" s="4"/>
      <c r="L5" s="4"/>
      <c r="M5" s="4"/>
      <c r="N5" s="4"/>
      <c r="O5" s="4"/>
    </row>
    <row r="6" spans="1:20" s="3" customFormat="1" x14ac:dyDescent="0.25">
      <c r="K6" s="4"/>
      <c r="L6" s="4"/>
      <c r="M6" s="4"/>
      <c r="N6" s="4"/>
      <c r="O6" s="4"/>
    </row>
    <row r="7" spans="1:20" s="3" customFormat="1" ht="30" customHeight="1" x14ac:dyDescent="0.25">
      <c r="A7" s="11" t="s">
        <v>56</v>
      </c>
      <c r="K7" s="4"/>
      <c r="L7" s="4"/>
      <c r="M7" s="4"/>
      <c r="N7" s="4"/>
      <c r="O7" s="4"/>
    </row>
    <row r="8" spans="1:20" s="3" customFormat="1" ht="30" customHeight="1" thickBot="1" x14ac:dyDescent="0.3">
      <c r="A8" s="11" t="s">
        <v>64</v>
      </c>
      <c r="B8" s="5"/>
      <c r="C8" s="5"/>
      <c r="D8" s="5"/>
      <c r="E8" s="5"/>
      <c r="F8" s="5"/>
      <c r="G8" s="5"/>
      <c r="H8" s="5"/>
      <c r="I8" s="5"/>
      <c r="J8" s="5"/>
      <c r="K8" s="5"/>
      <c r="L8" s="5"/>
      <c r="M8" s="5"/>
      <c r="N8" s="5"/>
      <c r="O8" s="5"/>
      <c r="P8" s="5"/>
      <c r="Q8" s="5"/>
      <c r="R8" s="5"/>
      <c r="S8" s="5"/>
      <c r="T8" s="5"/>
    </row>
    <row r="9" spans="1:20" s="3" customFormat="1" ht="30" customHeight="1" thickBot="1" x14ac:dyDescent="0.3">
      <c r="A9" s="67" t="s">
        <v>114</v>
      </c>
      <c r="B9" s="68"/>
      <c r="C9" s="68"/>
      <c r="D9" s="68"/>
      <c r="E9" s="69"/>
    </row>
    <row r="10" spans="1:20" s="3" customFormat="1" ht="45" x14ac:dyDescent="0.25">
      <c r="A10" s="30" t="s">
        <v>22</v>
      </c>
      <c r="B10" s="31" t="s">
        <v>23</v>
      </c>
      <c r="C10" s="9" t="s">
        <v>66</v>
      </c>
      <c r="D10" s="28" t="s">
        <v>24</v>
      </c>
      <c r="E10" s="29" t="s">
        <v>30</v>
      </c>
    </row>
    <row r="11" spans="1:20" s="3" customFormat="1" x14ac:dyDescent="0.25">
      <c r="A11" s="25">
        <v>2023</v>
      </c>
      <c r="B11" s="26" t="s">
        <v>25</v>
      </c>
      <c r="C11" s="19">
        <v>20</v>
      </c>
      <c r="D11" s="46">
        <v>8</v>
      </c>
      <c r="E11" s="24">
        <v>36000</v>
      </c>
    </row>
    <row r="12" spans="1:20" s="3" customFormat="1" x14ac:dyDescent="0.25">
      <c r="A12" s="25">
        <v>2023</v>
      </c>
      <c r="B12" s="26" t="s">
        <v>26</v>
      </c>
      <c r="C12" s="19">
        <v>19</v>
      </c>
      <c r="D12" s="19">
        <v>8</v>
      </c>
      <c r="E12" s="24">
        <v>19500</v>
      </c>
    </row>
    <row r="13" spans="1:20" s="3" customFormat="1" x14ac:dyDescent="0.25">
      <c r="A13" s="25">
        <v>2024</v>
      </c>
      <c r="B13" s="26" t="s">
        <v>27</v>
      </c>
      <c r="C13" s="47">
        <v>23</v>
      </c>
      <c r="D13" s="47">
        <v>11</v>
      </c>
      <c r="E13" s="24">
        <v>27000</v>
      </c>
    </row>
    <row r="14" spans="1:20" s="3" customFormat="1" x14ac:dyDescent="0.25">
      <c r="A14" s="25">
        <v>2024</v>
      </c>
      <c r="B14" s="26" t="s">
        <v>28</v>
      </c>
      <c r="C14" s="19">
        <v>23</v>
      </c>
      <c r="D14" s="19">
        <v>9</v>
      </c>
      <c r="E14" s="24">
        <v>43500</v>
      </c>
    </row>
    <row r="15" spans="1:20" s="3" customFormat="1" ht="15.75" thickBot="1" x14ac:dyDescent="0.3">
      <c r="A15" s="71" t="s">
        <v>67</v>
      </c>
      <c r="B15" s="72"/>
      <c r="C15" s="22"/>
      <c r="D15" s="22"/>
      <c r="E15" s="27">
        <f>SUM(E11:E14)</f>
        <v>126000</v>
      </c>
    </row>
    <row r="16" spans="1:20" s="3" customFormat="1" ht="30" customHeight="1" thickBot="1" x14ac:dyDescent="0.3">
      <c r="A16" s="67" t="s">
        <v>94</v>
      </c>
      <c r="B16" s="68"/>
      <c r="C16" s="68"/>
      <c r="D16" s="68"/>
      <c r="E16" s="69"/>
    </row>
    <row r="17" spans="1:5" s="3" customFormat="1" ht="45" x14ac:dyDescent="0.25">
      <c r="A17" s="30" t="s">
        <v>22</v>
      </c>
      <c r="B17" s="31" t="s">
        <v>23</v>
      </c>
      <c r="C17" s="9" t="s">
        <v>66</v>
      </c>
      <c r="D17" s="28" t="s">
        <v>24</v>
      </c>
      <c r="E17" s="29" t="s">
        <v>30</v>
      </c>
    </row>
    <row r="18" spans="1:5" s="3" customFormat="1" x14ac:dyDescent="0.25">
      <c r="A18" s="25">
        <v>2022</v>
      </c>
      <c r="B18" s="26" t="s">
        <v>25</v>
      </c>
      <c r="C18" s="19">
        <v>16</v>
      </c>
      <c r="D18" s="19">
        <v>4</v>
      </c>
      <c r="E18" s="24">
        <v>18000</v>
      </c>
    </row>
    <row r="19" spans="1:5" s="3" customFormat="1" x14ac:dyDescent="0.25">
      <c r="A19" s="25">
        <v>2022</v>
      </c>
      <c r="B19" s="26" t="s">
        <v>26</v>
      </c>
      <c r="C19" s="19">
        <v>16</v>
      </c>
      <c r="D19" s="19">
        <v>4</v>
      </c>
      <c r="E19" s="24">
        <v>12000</v>
      </c>
    </row>
    <row r="20" spans="1:5" s="3" customFormat="1" x14ac:dyDescent="0.25">
      <c r="A20" s="25">
        <v>2023</v>
      </c>
      <c r="B20" s="26" t="s">
        <v>27</v>
      </c>
      <c r="C20" s="47">
        <v>20</v>
      </c>
      <c r="D20" s="47">
        <v>7</v>
      </c>
      <c r="E20" s="24">
        <v>18000</v>
      </c>
    </row>
    <row r="21" spans="1:5" s="3" customFormat="1" x14ac:dyDescent="0.25">
      <c r="A21" s="25">
        <v>2023</v>
      </c>
      <c r="B21" s="26" t="s">
        <v>28</v>
      </c>
      <c r="C21" s="19">
        <v>20</v>
      </c>
      <c r="D21" s="19">
        <v>7</v>
      </c>
      <c r="E21" s="24">
        <v>34500</v>
      </c>
    </row>
    <row r="22" spans="1:5" s="3" customFormat="1" ht="15.75" thickBot="1" x14ac:dyDescent="0.3">
      <c r="A22" s="71" t="s">
        <v>67</v>
      </c>
      <c r="B22" s="72"/>
      <c r="C22" s="22"/>
      <c r="D22" s="22"/>
      <c r="E22" s="27">
        <f>SUM(E18:E21)</f>
        <v>82500</v>
      </c>
    </row>
    <row r="23" spans="1:5" s="3" customFormat="1" ht="30" customHeight="1" thickBot="1" x14ac:dyDescent="0.3">
      <c r="A23" s="67" t="s">
        <v>70</v>
      </c>
      <c r="B23" s="68"/>
      <c r="C23" s="68"/>
      <c r="D23" s="68"/>
      <c r="E23" s="69"/>
    </row>
    <row r="24" spans="1:5" s="3" customFormat="1" ht="45" x14ac:dyDescent="0.25">
      <c r="A24" s="30" t="s">
        <v>22</v>
      </c>
      <c r="B24" s="31" t="s">
        <v>23</v>
      </c>
      <c r="C24" s="9" t="s">
        <v>66</v>
      </c>
      <c r="D24" s="28" t="s">
        <v>24</v>
      </c>
      <c r="E24" s="29" t="s">
        <v>30</v>
      </c>
    </row>
    <row r="25" spans="1:5" s="3" customFormat="1" x14ac:dyDescent="0.25">
      <c r="A25" s="25">
        <v>2021</v>
      </c>
      <c r="B25" s="26" t="s">
        <v>25</v>
      </c>
      <c r="C25" s="19">
        <v>15</v>
      </c>
      <c r="D25" s="19">
        <v>8</v>
      </c>
      <c r="E25" s="24">
        <v>48000</v>
      </c>
    </row>
    <row r="26" spans="1:5" s="3" customFormat="1" x14ac:dyDescent="0.25">
      <c r="A26" s="25">
        <v>2021</v>
      </c>
      <c r="B26" s="26" t="s">
        <v>26</v>
      </c>
      <c r="C26" s="19">
        <v>15</v>
      </c>
      <c r="D26" s="19">
        <v>8</v>
      </c>
      <c r="E26" s="24">
        <v>12000</v>
      </c>
    </row>
    <row r="27" spans="1:5" s="3" customFormat="1" x14ac:dyDescent="0.25">
      <c r="A27" s="25">
        <v>2022</v>
      </c>
      <c r="B27" s="26" t="s">
        <v>27</v>
      </c>
      <c r="C27" s="23">
        <v>15</v>
      </c>
      <c r="D27" s="23">
        <v>3</v>
      </c>
      <c r="E27" s="24">
        <v>13500</v>
      </c>
    </row>
    <row r="28" spans="1:5" s="3" customFormat="1" x14ac:dyDescent="0.25">
      <c r="A28" s="25">
        <v>2022</v>
      </c>
      <c r="B28" s="26" t="s">
        <v>28</v>
      </c>
      <c r="C28" s="19">
        <v>16</v>
      </c>
      <c r="D28" s="19">
        <v>4</v>
      </c>
      <c r="E28" s="24">
        <v>16500</v>
      </c>
    </row>
    <row r="29" spans="1:5" s="3" customFormat="1" ht="15.75" thickBot="1" x14ac:dyDescent="0.3">
      <c r="A29" s="71" t="s">
        <v>67</v>
      </c>
      <c r="B29" s="72"/>
      <c r="C29" s="22"/>
      <c r="D29" s="22"/>
      <c r="E29" s="27">
        <f>SUM(E25:E28)</f>
        <v>90000</v>
      </c>
    </row>
    <row r="30" spans="1:5" ht="30" customHeight="1" thickBot="1" x14ac:dyDescent="0.3">
      <c r="A30" s="67" t="s">
        <v>71</v>
      </c>
      <c r="B30" s="68"/>
      <c r="C30" s="68"/>
      <c r="D30" s="68"/>
      <c r="E30" s="69"/>
    </row>
    <row r="31" spans="1:5" ht="45" x14ac:dyDescent="0.25">
      <c r="A31" s="7" t="s">
        <v>22</v>
      </c>
      <c r="B31" s="8" t="s">
        <v>23</v>
      </c>
      <c r="C31" s="9" t="s">
        <v>66</v>
      </c>
      <c r="D31" s="9" t="s">
        <v>24</v>
      </c>
      <c r="E31" s="10" t="s">
        <v>30</v>
      </c>
    </row>
    <row r="32" spans="1:5" x14ac:dyDescent="0.25">
      <c r="A32" s="25">
        <v>2020</v>
      </c>
      <c r="B32" s="26" t="s">
        <v>25</v>
      </c>
      <c r="C32" s="19">
        <v>12</v>
      </c>
      <c r="D32" s="19">
        <v>5</v>
      </c>
      <c r="E32" s="24">
        <v>30000</v>
      </c>
    </row>
    <row r="33" spans="1:5" x14ac:dyDescent="0.25">
      <c r="A33" s="25">
        <v>2020</v>
      </c>
      <c r="B33" s="26" t="s">
        <v>26</v>
      </c>
      <c r="C33" s="19">
        <v>12</v>
      </c>
      <c r="D33" s="19">
        <v>5</v>
      </c>
      <c r="E33" s="24">
        <v>15000</v>
      </c>
    </row>
    <row r="34" spans="1:5" x14ac:dyDescent="0.25">
      <c r="A34" s="25">
        <v>2021</v>
      </c>
      <c r="B34" s="26" t="s">
        <v>27</v>
      </c>
      <c r="C34" s="23">
        <v>15</v>
      </c>
      <c r="D34" s="19">
        <v>8</v>
      </c>
      <c r="E34" s="24">
        <v>36000</v>
      </c>
    </row>
    <row r="35" spans="1:5" x14ac:dyDescent="0.25">
      <c r="A35" s="25">
        <v>2021</v>
      </c>
      <c r="B35" s="26" t="s">
        <v>28</v>
      </c>
      <c r="C35" s="19">
        <v>15</v>
      </c>
      <c r="D35" s="19">
        <v>8</v>
      </c>
      <c r="E35" s="24">
        <v>24000</v>
      </c>
    </row>
    <row r="36" spans="1:5" ht="15.75" thickBot="1" x14ac:dyDescent="0.3">
      <c r="A36" s="78" t="s">
        <v>67</v>
      </c>
      <c r="B36" s="79"/>
      <c r="C36" s="22"/>
      <c r="D36" s="22"/>
      <c r="E36" s="27">
        <f>SUM(E32:E35)</f>
        <v>105000</v>
      </c>
    </row>
    <row r="37" spans="1:5" s="63" customFormat="1" ht="30" customHeight="1" x14ac:dyDescent="0.25">
      <c r="A37" s="74" t="s">
        <v>91</v>
      </c>
      <c r="B37" s="74"/>
      <c r="C37" s="74"/>
      <c r="D37" s="74"/>
      <c r="E37" s="74"/>
    </row>
    <row r="38" spans="1:5" s="57" customFormat="1" ht="33" customHeight="1" x14ac:dyDescent="0.25">
      <c r="A38" s="70" t="s">
        <v>68</v>
      </c>
      <c r="B38" s="70"/>
      <c r="C38" s="70"/>
      <c r="D38" s="70"/>
      <c r="E38" s="70"/>
    </row>
    <row r="39" spans="1:5" s="57" customFormat="1" ht="15" customHeight="1" x14ac:dyDescent="0.25">
      <c r="A39" s="70" t="s">
        <v>65</v>
      </c>
      <c r="B39" s="70"/>
      <c r="C39" s="70"/>
      <c r="D39" s="70"/>
      <c r="E39" s="70"/>
    </row>
    <row r="40" spans="1:5" s="3" customFormat="1" ht="30" customHeight="1" x14ac:dyDescent="0.25">
      <c r="A40" s="58" t="s">
        <v>121</v>
      </c>
      <c r="B40" s="59"/>
      <c r="C40" s="59"/>
      <c r="D40" s="55"/>
      <c r="E40" s="56"/>
    </row>
    <row r="41" spans="1:5" s="3" customFormat="1" ht="30" customHeight="1" thickBot="1" x14ac:dyDescent="0.3">
      <c r="A41" s="60" t="s">
        <v>64</v>
      </c>
      <c r="B41" s="61"/>
      <c r="C41" s="61"/>
      <c r="D41" s="62"/>
      <c r="E41" s="56"/>
    </row>
    <row r="42" spans="1:5" s="3" customFormat="1" ht="30" customHeight="1" thickBot="1" x14ac:dyDescent="0.3">
      <c r="A42" s="75" t="s">
        <v>122</v>
      </c>
      <c r="B42" s="76"/>
      <c r="C42" s="76"/>
      <c r="D42" s="77"/>
    </row>
    <row r="43" spans="1:5" s="3" customFormat="1" ht="45" x14ac:dyDescent="0.25">
      <c r="A43" s="20" t="s">
        <v>22</v>
      </c>
      <c r="B43" s="21" t="s">
        <v>23</v>
      </c>
      <c r="C43" s="9" t="s">
        <v>24</v>
      </c>
      <c r="D43" s="10" t="s">
        <v>30</v>
      </c>
    </row>
    <row r="44" spans="1:5" s="3" customFormat="1" x14ac:dyDescent="0.25">
      <c r="A44" s="25">
        <v>2019</v>
      </c>
      <c r="B44" s="26" t="s">
        <v>25</v>
      </c>
      <c r="C44" s="19">
        <v>8</v>
      </c>
      <c r="D44" s="24">
        <v>31363</v>
      </c>
    </row>
    <row r="45" spans="1:5" s="3" customFormat="1" x14ac:dyDescent="0.25">
      <c r="A45" s="25">
        <v>2019</v>
      </c>
      <c r="B45" s="26" t="s">
        <v>26</v>
      </c>
      <c r="C45" s="19">
        <v>8</v>
      </c>
      <c r="D45" s="24">
        <v>17727.27</v>
      </c>
    </row>
    <row r="46" spans="1:5" s="3" customFormat="1" x14ac:dyDescent="0.25">
      <c r="A46" s="25">
        <v>2020</v>
      </c>
      <c r="B46" s="26" t="s">
        <v>27</v>
      </c>
      <c r="C46" s="23">
        <v>4</v>
      </c>
      <c r="D46" s="24">
        <v>10909.09</v>
      </c>
      <c r="E46" s="52"/>
    </row>
    <row r="47" spans="1:5" s="52" customFormat="1" x14ac:dyDescent="0.25">
      <c r="A47" s="25">
        <v>2020</v>
      </c>
      <c r="B47" s="26" t="s">
        <v>28</v>
      </c>
      <c r="C47" s="19">
        <v>5</v>
      </c>
      <c r="D47" s="24">
        <v>19090.91</v>
      </c>
    </row>
    <row r="48" spans="1:5" s="52" customFormat="1" ht="15.75" thickBot="1" x14ac:dyDescent="0.3">
      <c r="A48" s="78" t="s">
        <v>123</v>
      </c>
      <c r="B48" s="79"/>
      <c r="C48" s="22">
        <v>5</v>
      </c>
      <c r="D48" s="27">
        <f>SUM(D44:D47)</f>
        <v>79090.27</v>
      </c>
    </row>
    <row r="49" spans="1:5" s="63" customFormat="1" ht="30" customHeight="1" x14ac:dyDescent="0.25">
      <c r="A49" s="74" t="s">
        <v>137</v>
      </c>
      <c r="B49" s="74"/>
      <c r="C49" s="74"/>
      <c r="D49" s="74"/>
      <c r="E49" s="74"/>
    </row>
    <row r="50" spans="1:5" s="49" customFormat="1" x14ac:dyDescent="0.25">
      <c r="A50" s="70" t="s">
        <v>65</v>
      </c>
      <c r="B50" s="70"/>
      <c r="C50" s="70"/>
      <c r="D50" s="70"/>
      <c r="E50" s="70"/>
    </row>
  </sheetData>
  <mergeCells count="15">
    <mergeCell ref="A50:E50"/>
    <mergeCell ref="A23:E23"/>
    <mergeCell ref="A29:B29"/>
    <mergeCell ref="A30:E30"/>
    <mergeCell ref="A36:B36"/>
    <mergeCell ref="A49:E49"/>
    <mergeCell ref="A37:E37"/>
    <mergeCell ref="A38:E38"/>
    <mergeCell ref="A39:E39"/>
    <mergeCell ref="A48:B48"/>
    <mergeCell ref="A42:D42"/>
    <mergeCell ref="A9:E9"/>
    <mergeCell ref="A15:B15"/>
    <mergeCell ref="A16:E16"/>
    <mergeCell ref="A22:B22"/>
  </mergeCells>
  <pageMargins left="0.25" right="0.25"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49"/>
  <sheetViews>
    <sheetView zoomScaleNormal="100" workbookViewId="0">
      <selection activeCell="A8" sqref="A8"/>
    </sheetView>
  </sheetViews>
  <sheetFormatPr defaultColWidth="0" defaultRowHeight="15" zeroHeight="1" x14ac:dyDescent="0.25"/>
  <cols>
    <col min="1" max="1" width="14.42578125" customWidth="1"/>
    <col min="2" max="2" width="15.140625" customWidth="1"/>
    <col min="3" max="3" width="19.85546875" style="3" customWidth="1"/>
    <col min="4" max="4" width="18.85546875" customWidth="1"/>
    <col min="5" max="5" width="18" customWidth="1"/>
    <col min="6" max="20" width="0" hidden="1" customWidth="1"/>
    <col min="21" max="16383" width="9.140625" hidden="1"/>
    <col min="16384" max="16384" width="1" customWidth="1"/>
  </cols>
  <sheetData>
    <row r="1" spans="1:20" s="3" customFormat="1" x14ac:dyDescent="0.25">
      <c r="A1" s="34" t="s">
        <v>139</v>
      </c>
      <c r="K1" s="4"/>
      <c r="L1" s="4"/>
      <c r="M1" s="4"/>
      <c r="N1" s="4"/>
      <c r="O1" s="4"/>
    </row>
    <row r="2" spans="1:20" s="3" customFormat="1" x14ac:dyDescent="0.25">
      <c r="K2" s="4"/>
      <c r="L2" s="4"/>
      <c r="M2" s="4"/>
      <c r="N2" s="4"/>
      <c r="O2" s="4"/>
    </row>
    <row r="3" spans="1:20" s="3" customFormat="1" x14ac:dyDescent="0.25">
      <c r="K3" s="4"/>
      <c r="L3" s="4"/>
      <c r="M3" s="4"/>
      <c r="N3" s="4"/>
      <c r="O3" s="4"/>
    </row>
    <row r="4" spans="1:20" s="3" customFormat="1" x14ac:dyDescent="0.25">
      <c r="K4" s="4"/>
      <c r="L4" s="4"/>
      <c r="M4" s="4"/>
      <c r="N4" s="4"/>
      <c r="O4" s="4"/>
    </row>
    <row r="5" spans="1:20" s="3" customFormat="1" x14ac:dyDescent="0.25">
      <c r="K5" s="4"/>
      <c r="L5" s="4"/>
      <c r="M5" s="4"/>
      <c r="N5" s="4"/>
      <c r="O5" s="4"/>
    </row>
    <row r="6" spans="1:20" s="3" customFormat="1" x14ac:dyDescent="0.25">
      <c r="K6" s="4"/>
      <c r="L6" s="4"/>
      <c r="M6" s="4"/>
      <c r="N6" s="4"/>
      <c r="O6" s="4"/>
    </row>
    <row r="7" spans="1:20" s="3" customFormat="1" ht="30" customHeight="1" x14ac:dyDescent="0.25">
      <c r="A7" s="11" t="s">
        <v>56</v>
      </c>
      <c r="K7" s="4"/>
      <c r="L7" s="4"/>
      <c r="M7" s="4"/>
      <c r="N7" s="4"/>
      <c r="O7" s="4"/>
    </row>
    <row r="8" spans="1:20" s="3" customFormat="1" ht="30" customHeight="1" thickBot="1" x14ac:dyDescent="0.3">
      <c r="A8" s="11" t="s">
        <v>15</v>
      </c>
      <c r="B8" s="5"/>
      <c r="C8" s="5"/>
      <c r="D8" s="5"/>
      <c r="E8" s="5"/>
      <c r="F8" s="5"/>
      <c r="G8" s="5"/>
      <c r="H8" s="5"/>
      <c r="I8" s="5"/>
      <c r="J8" s="5"/>
      <c r="K8" s="5"/>
      <c r="L8" s="5"/>
      <c r="M8" s="5"/>
      <c r="N8" s="5"/>
      <c r="O8" s="5"/>
      <c r="P8" s="5"/>
      <c r="Q8" s="5"/>
      <c r="R8" s="5"/>
      <c r="S8" s="5"/>
      <c r="T8" s="5"/>
    </row>
    <row r="9" spans="1:20" s="3" customFormat="1" ht="30" customHeight="1" thickBot="1" x14ac:dyDescent="0.3">
      <c r="A9" s="67" t="s">
        <v>115</v>
      </c>
      <c r="B9" s="68"/>
      <c r="C9" s="68"/>
      <c r="D9" s="68"/>
      <c r="E9" s="69"/>
    </row>
    <row r="10" spans="1:20" s="3" customFormat="1" ht="45" x14ac:dyDescent="0.25">
      <c r="A10" s="30" t="s">
        <v>22</v>
      </c>
      <c r="B10" s="31" t="s">
        <v>23</v>
      </c>
      <c r="C10" s="9" t="s">
        <v>66</v>
      </c>
      <c r="D10" s="28" t="s">
        <v>38</v>
      </c>
      <c r="E10" s="29" t="s">
        <v>30</v>
      </c>
    </row>
    <row r="11" spans="1:20" s="3" customFormat="1" x14ac:dyDescent="0.25">
      <c r="A11" s="25">
        <v>2023</v>
      </c>
      <c r="B11" s="26" t="s">
        <v>25</v>
      </c>
      <c r="C11" s="19">
        <v>569</v>
      </c>
      <c r="D11" s="46">
        <v>85</v>
      </c>
      <c r="E11" s="24">
        <v>85241.07</v>
      </c>
    </row>
    <row r="12" spans="1:20" s="3" customFormat="1" x14ac:dyDescent="0.25">
      <c r="A12" s="25">
        <v>2023</v>
      </c>
      <c r="B12" s="26" t="s">
        <v>26</v>
      </c>
      <c r="C12" s="19">
        <v>596</v>
      </c>
      <c r="D12" s="19">
        <v>50</v>
      </c>
      <c r="E12" s="24">
        <v>49135.39</v>
      </c>
    </row>
    <row r="13" spans="1:20" s="3" customFormat="1" x14ac:dyDescent="0.25">
      <c r="A13" s="25">
        <v>2024</v>
      </c>
      <c r="B13" s="26" t="s">
        <v>27</v>
      </c>
      <c r="C13" s="46">
        <v>620</v>
      </c>
      <c r="D13" s="19">
        <v>31</v>
      </c>
      <c r="E13" s="24">
        <v>31475.57</v>
      </c>
    </row>
    <row r="14" spans="1:20" s="3" customFormat="1" x14ac:dyDescent="0.25">
      <c r="A14" s="25">
        <v>2024</v>
      </c>
      <c r="B14" s="26" t="s">
        <v>28</v>
      </c>
      <c r="C14" s="19">
        <v>656</v>
      </c>
      <c r="D14" s="19">
        <v>106</v>
      </c>
      <c r="E14" s="24">
        <v>120669.36</v>
      </c>
    </row>
    <row r="15" spans="1:20" s="3" customFormat="1" ht="15.75" thickBot="1" x14ac:dyDescent="0.3">
      <c r="A15" s="71" t="s">
        <v>37</v>
      </c>
      <c r="B15" s="72"/>
      <c r="C15" s="22"/>
      <c r="D15" s="22">
        <f>SUM(D11:D14)</f>
        <v>272</v>
      </c>
      <c r="E15" s="27">
        <f>SUM(E11:E14)</f>
        <v>286521.39</v>
      </c>
    </row>
    <row r="16" spans="1:20" s="3" customFormat="1" ht="30" customHeight="1" thickBot="1" x14ac:dyDescent="0.3">
      <c r="A16" s="67" t="s">
        <v>95</v>
      </c>
      <c r="B16" s="68"/>
      <c r="C16" s="68"/>
      <c r="D16" s="68"/>
      <c r="E16" s="69"/>
    </row>
    <row r="17" spans="1:5" s="3" customFormat="1" ht="45" x14ac:dyDescent="0.25">
      <c r="A17" s="30" t="s">
        <v>22</v>
      </c>
      <c r="B17" s="31" t="s">
        <v>23</v>
      </c>
      <c r="C17" s="9" t="s">
        <v>66</v>
      </c>
      <c r="D17" s="28" t="s">
        <v>38</v>
      </c>
      <c r="E17" s="29" t="s">
        <v>30</v>
      </c>
    </row>
    <row r="18" spans="1:5" s="3" customFormat="1" x14ac:dyDescent="0.25">
      <c r="A18" s="25">
        <v>2022</v>
      </c>
      <c r="B18" s="26" t="s">
        <v>25</v>
      </c>
      <c r="C18" s="19">
        <v>451</v>
      </c>
      <c r="D18" s="19">
        <v>55</v>
      </c>
      <c r="E18" s="24">
        <v>53444.55</v>
      </c>
    </row>
    <row r="19" spans="1:5" s="3" customFormat="1" x14ac:dyDescent="0.25">
      <c r="A19" s="25">
        <v>2022</v>
      </c>
      <c r="B19" s="26" t="s">
        <v>26</v>
      </c>
      <c r="C19" s="19">
        <v>458</v>
      </c>
      <c r="D19" s="19">
        <v>21</v>
      </c>
      <c r="E19" s="24">
        <v>23023.57</v>
      </c>
    </row>
    <row r="20" spans="1:5" s="3" customFormat="1" x14ac:dyDescent="0.25">
      <c r="A20" s="25">
        <v>2023</v>
      </c>
      <c r="B20" s="26" t="s">
        <v>27</v>
      </c>
      <c r="C20" s="46">
        <v>488</v>
      </c>
      <c r="D20" s="19">
        <v>35</v>
      </c>
      <c r="E20" s="24">
        <v>31475.65</v>
      </c>
    </row>
    <row r="21" spans="1:5" s="3" customFormat="1" x14ac:dyDescent="0.25">
      <c r="A21" s="25">
        <v>2023</v>
      </c>
      <c r="B21" s="26" t="s">
        <v>28</v>
      </c>
      <c r="C21" s="19">
        <v>541</v>
      </c>
      <c r="D21" s="19">
        <v>97</v>
      </c>
      <c r="E21" s="24">
        <v>109652.9</v>
      </c>
    </row>
    <row r="22" spans="1:5" s="3" customFormat="1" ht="15.75" thickBot="1" x14ac:dyDescent="0.3">
      <c r="A22" s="71" t="s">
        <v>37</v>
      </c>
      <c r="B22" s="72"/>
      <c r="C22" s="22"/>
      <c r="D22" s="22">
        <f>SUM(D18:D21)</f>
        <v>208</v>
      </c>
      <c r="E22" s="27">
        <f>SUM(E18:E21)</f>
        <v>217596.66999999998</v>
      </c>
    </row>
    <row r="23" spans="1:5" s="3" customFormat="1" ht="30" customHeight="1" thickBot="1" x14ac:dyDescent="0.3">
      <c r="A23" s="67" t="s">
        <v>72</v>
      </c>
      <c r="B23" s="68"/>
      <c r="C23" s="68"/>
      <c r="D23" s="68"/>
      <c r="E23" s="69"/>
    </row>
    <row r="24" spans="1:5" s="3" customFormat="1" ht="45" x14ac:dyDescent="0.25">
      <c r="A24" s="30" t="s">
        <v>22</v>
      </c>
      <c r="B24" s="31" t="s">
        <v>23</v>
      </c>
      <c r="C24" s="9" t="s">
        <v>66</v>
      </c>
      <c r="D24" s="28" t="s">
        <v>38</v>
      </c>
      <c r="E24" s="29" t="s">
        <v>30</v>
      </c>
    </row>
    <row r="25" spans="1:5" s="3" customFormat="1" x14ac:dyDescent="0.25">
      <c r="A25" s="25">
        <v>2021</v>
      </c>
      <c r="B25" s="26" t="s">
        <v>25</v>
      </c>
      <c r="C25" s="19">
        <v>390</v>
      </c>
      <c r="D25" s="19">
        <v>34</v>
      </c>
      <c r="E25" s="24">
        <v>35104.1</v>
      </c>
    </row>
    <row r="26" spans="1:5" s="3" customFormat="1" x14ac:dyDescent="0.25">
      <c r="A26" s="25">
        <v>2021</v>
      </c>
      <c r="B26" s="26" t="s">
        <v>26</v>
      </c>
      <c r="C26" s="19">
        <v>394</v>
      </c>
      <c r="D26" s="19">
        <v>14</v>
      </c>
      <c r="E26" s="24">
        <v>7611.24</v>
      </c>
    </row>
    <row r="27" spans="1:5" s="3" customFormat="1" x14ac:dyDescent="0.25">
      <c r="A27" s="25">
        <v>2022</v>
      </c>
      <c r="B27" s="26" t="s">
        <v>27</v>
      </c>
      <c r="C27" s="19">
        <v>403</v>
      </c>
      <c r="D27" s="19">
        <v>14</v>
      </c>
      <c r="E27" s="24">
        <v>9077.34</v>
      </c>
    </row>
    <row r="28" spans="1:5" s="3" customFormat="1" x14ac:dyDescent="0.25">
      <c r="A28" s="25">
        <v>2022</v>
      </c>
      <c r="B28" s="26" t="s">
        <v>28</v>
      </c>
      <c r="C28" s="19">
        <v>427</v>
      </c>
      <c r="D28" s="19">
        <v>54</v>
      </c>
      <c r="E28" s="24">
        <v>58459.040000000001</v>
      </c>
    </row>
    <row r="29" spans="1:5" s="3" customFormat="1" ht="15.75" thickBot="1" x14ac:dyDescent="0.3">
      <c r="A29" s="71" t="s">
        <v>37</v>
      </c>
      <c r="B29" s="72"/>
      <c r="C29" s="22"/>
      <c r="D29" s="22">
        <f>SUM(D25:D28)</f>
        <v>116</v>
      </c>
      <c r="E29" s="27">
        <f>SUM(E25:E28)</f>
        <v>110251.72</v>
      </c>
    </row>
    <row r="30" spans="1:5" s="3" customFormat="1" ht="30" customHeight="1" thickBot="1" x14ac:dyDescent="0.3">
      <c r="A30" s="67" t="s">
        <v>73</v>
      </c>
      <c r="B30" s="68"/>
      <c r="C30" s="68"/>
      <c r="D30" s="68"/>
      <c r="E30" s="69"/>
    </row>
    <row r="31" spans="1:5" ht="45" x14ac:dyDescent="0.25">
      <c r="A31" s="20" t="s">
        <v>22</v>
      </c>
      <c r="B31" s="21" t="s">
        <v>23</v>
      </c>
      <c r="C31" s="9" t="s">
        <v>66</v>
      </c>
      <c r="D31" s="9" t="s">
        <v>38</v>
      </c>
      <c r="E31" s="10" t="s">
        <v>30</v>
      </c>
    </row>
    <row r="32" spans="1:5" x14ac:dyDescent="0.25">
      <c r="A32" s="25">
        <v>2020</v>
      </c>
      <c r="B32" s="26" t="s">
        <v>25</v>
      </c>
      <c r="C32" s="19">
        <v>313</v>
      </c>
      <c r="D32" s="19">
        <v>8</v>
      </c>
      <c r="E32" s="24">
        <v>5223.96</v>
      </c>
    </row>
    <row r="33" spans="1:5" x14ac:dyDescent="0.25">
      <c r="A33" s="25">
        <v>2020</v>
      </c>
      <c r="B33" s="26" t="s">
        <v>26</v>
      </c>
      <c r="C33" s="19">
        <v>319</v>
      </c>
      <c r="D33" s="19">
        <v>11</v>
      </c>
      <c r="E33" s="24">
        <v>5192.3100000000004</v>
      </c>
    </row>
    <row r="34" spans="1:5" x14ac:dyDescent="0.25">
      <c r="A34" s="25">
        <v>2021</v>
      </c>
      <c r="B34" s="26" t="s">
        <v>27</v>
      </c>
      <c r="C34" s="19">
        <v>337</v>
      </c>
      <c r="D34" s="19">
        <v>38</v>
      </c>
      <c r="E34" s="24">
        <v>24237.34</v>
      </c>
    </row>
    <row r="35" spans="1:5" x14ac:dyDescent="0.25">
      <c r="A35" s="25">
        <v>2021</v>
      </c>
      <c r="B35" s="26" t="s">
        <v>28</v>
      </c>
      <c r="C35" s="19">
        <v>378</v>
      </c>
      <c r="D35" s="19">
        <v>52</v>
      </c>
      <c r="E35" s="24">
        <v>41230.78</v>
      </c>
    </row>
    <row r="36" spans="1:5" ht="15.75" thickBot="1" x14ac:dyDescent="0.3">
      <c r="A36" s="71" t="s">
        <v>37</v>
      </c>
      <c r="B36" s="72"/>
      <c r="C36" s="22"/>
      <c r="D36" s="22">
        <f>SUM(D32:D35)</f>
        <v>109</v>
      </c>
      <c r="E36" s="27">
        <f>SUM(E32:E35)</f>
        <v>75884.39</v>
      </c>
    </row>
    <row r="37" spans="1:5" s="70" customFormat="1" ht="30" customHeight="1" x14ac:dyDescent="0.25">
      <c r="A37" s="70" t="s">
        <v>91</v>
      </c>
    </row>
    <row r="38" spans="1:5" s="44" customFormat="1" ht="29.25" customHeight="1" x14ac:dyDescent="0.25">
      <c r="A38" s="70" t="s">
        <v>63</v>
      </c>
      <c r="B38" s="70"/>
      <c r="C38" s="70"/>
      <c r="D38" s="70"/>
      <c r="E38" s="70"/>
    </row>
    <row r="39" spans="1:5" s="48" customFormat="1" ht="30" customHeight="1" x14ac:dyDescent="0.25">
      <c r="A39" s="11" t="s">
        <v>121</v>
      </c>
    </row>
    <row r="40" spans="1:5" s="48" customFormat="1" ht="30" customHeight="1" thickBot="1" x14ac:dyDescent="0.3">
      <c r="A40" s="11" t="s">
        <v>15</v>
      </c>
    </row>
    <row r="41" spans="1:5" s="48" customFormat="1" ht="30" customHeight="1" thickBot="1" x14ac:dyDescent="0.3">
      <c r="A41" s="75" t="s">
        <v>124</v>
      </c>
      <c r="B41" s="76"/>
      <c r="C41" s="76"/>
      <c r="D41" s="77"/>
    </row>
    <row r="42" spans="1:5" s="48" customFormat="1" ht="45" x14ac:dyDescent="0.25">
      <c r="A42" s="20" t="s">
        <v>22</v>
      </c>
      <c r="B42" s="21" t="s">
        <v>23</v>
      </c>
      <c r="C42" s="9" t="s">
        <v>38</v>
      </c>
      <c r="D42" s="10" t="s">
        <v>30</v>
      </c>
    </row>
    <row r="43" spans="1:5" s="48" customFormat="1" x14ac:dyDescent="0.25">
      <c r="A43" s="25">
        <v>2019</v>
      </c>
      <c r="B43" s="26" t="s">
        <v>25</v>
      </c>
      <c r="C43" s="19">
        <v>137</v>
      </c>
      <c r="D43" s="24">
        <v>118913.45</v>
      </c>
    </row>
    <row r="44" spans="1:5" s="48" customFormat="1" x14ac:dyDescent="0.25">
      <c r="A44" s="25">
        <v>2019</v>
      </c>
      <c r="B44" s="26" t="s">
        <v>26</v>
      </c>
      <c r="C44" s="19">
        <v>107</v>
      </c>
      <c r="D44" s="24">
        <v>82808.460000000006</v>
      </c>
    </row>
    <row r="45" spans="1:5" s="48" customFormat="1" x14ac:dyDescent="0.25">
      <c r="A45" s="25">
        <v>2020</v>
      </c>
      <c r="B45" s="26" t="s">
        <v>27</v>
      </c>
      <c r="C45" s="23">
        <v>39</v>
      </c>
      <c r="D45" s="24">
        <v>26922.73</v>
      </c>
    </row>
    <row r="46" spans="1:5" s="48" customFormat="1" x14ac:dyDescent="0.25">
      <c r="A46" s="25">
        <v>2020</v>
      </c>
      <c r="B46" s="26" t="s">
        <v>28</v>
      </c>
      <c r="C46" s="19">
        <v>31</v>
      </c>
      <c r="D46" s="24">
        <v>20394.55</v>
      </c>
    </row>
    <row r="47" spans="1:5" s="48" customFormat="1" ht="15.75" thickBot="1" x14ac:dyDescent="0.3">
      <c r="A47" s="71" t="s">
        <v>36</v>
      </c>
      <c r="B47" s="72"/>
      <c r="C47" s="22">
        <v>314</v>
      </c>
      <c r="D47" s="27">
        <f>SUM(D43:D46)</f>
        <v>249039.19</v>
      </c>
    </row>
    <row r="48" spans="1:5" s="44" customFormat="1" ht="34.5" customHeight="1" x14ac:dyDescent="0.25">
      <c r="A48" s="70" t="s">
        <v>63</v>
      </c>
      <c r="B48" s="70"/>
      <c r="C48" s="70"/>
      <c r="D48" s="70"/>
      <c r="E48" s="70"/>
    </row>
    <row r="49" spans="1:1" hidden="1" x14ac:dyDescent="0.25">
      <c r="A49" s="34" t="s">
        <v>93</v>
      </c>
    </row>
  </sheetData>
  <mergeCells count="13">
    <mergeCell ref="A48:E48"/>
    <mergeCell ref="A41:D41"/>
    <mergeCell ref="A47:B47"/>
    <mergeCell ref="A9:E9"/>
    <mergeCell ref="A15:B15"/>
    <mergeCell ref="A16:E16"/>
    <mergeCell ref="A22:B22"/>
    <mergeCell ref="A23:E23"/>
    <mergeCell ref="A29:B29"/>
    <mergeCell ref="A30:E30"/>
    <mergeCell ref="A36:B36"/>
    <mergeCell ref="A37:XFD37"/>
    <mergeCell ref="A38:E38"/>
  </mergeCells>
  <pageMargins left="0.25" right="0.25"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50"/>
  <sheetViews>
    <sheetView workbookViewId="0">
      <selection activeCell="A8" sqref="A8"/>
    </sheetView>
  </sheetViews>
  <sheetFormatPr defaultColWidth="0" defaultRowHeight="15" zeroHeight="1" x14ac:dyDescent="0.25"/>
  <cols>
    <col min="1" max="1" width="12.7109375" customWidth="1"/>
    <col min="2" max="2" width="14.85546875" customWidth="1"/>
    <col min="3" max="3" width="19.85546875" style="3" customWidth="1"/>
    <col min="4" max="4" width="20.42578125" customWidth="1"/>
    <col min="5" max="5" width="18.85546875" customWidth="1"/>
    <col min="6" max="6" width="9.85546875" hidden="1" customWidth="1"/>
    <col min="7" max="21" width="0" hidden="1" customWidth="1"/>
    <col min="22" max="16383" width="9.140625" hidden="1"/>
    <col min="16384" max="16384" width="1" customWidth="1"/>
  </cols>
  <sheetData>
    <row r="1" spans="1:21" s="3" customFormat="1" x14ac:dyDescent="0.25">
      <c r="A1" s="34" t="s">
        <v>138</v>
      </c>
      <c r="L1" s="4"/>
      <c r="M1" s="4"/>
      <c r="N1" s="4"/>
      <c r="O1" s="4"/>
      <c r="P1" s="4"/>
    </row>
    <row r="2" spans="1:21" s="3" customFormat="1" x14ac:dyDescent="0.25">
      <c r="L2" s="4"/>
      <c r="M2" s="4"/>
      <c r="N2" s="4"/>
      <c r="O2" s="4"/>
      <c r="P2" s="4"/>
    </row>
    <row r="3" spans="1:21" s="3" customFormat="1" x14ac:dyDescent="0.25">
      <c r="L3" s="4"/>
      <c r="M3" s="4"/>
      <c r="N3" s="4"/>
      <c r="O3" s="4"/>
      <c r="P3" s="4"/>
    </row>
    <row r="4" spans="1:21" s="3" customFormat="1" x14ac:dyDescent="0.25">
      <c r="L4" s="4"/>
      <c r="M4" s="4"/>
      <c r="N4" s="4"/>
      <c r="O4" s="4"/>
      <c r="P4" s="4"/>
    </row>
    <row r="5" spans="1:21" s="3" customFormat="1" x14ac:dyDescent="0.25">
      <c r="L5" s="4"/>
      <c r="M5" s="4"/>
      <c r="N5" s="4"/>
      <c r="O5" s="4"/>
      <c r="P5" s="4"/>
    </row>
    <row r="6" spans="1:21" s="3" customFormat="1" x14ac:dyDescent="0.25">
      <c r="L6" s="4"/>
      <c r="M6" s="4"/>
      <c r="N6" s="4"/>
      <c r="O6" s="4"/>
      <c r="P6" s="4"/>
    </row>
    <row r="7" spans="1:21" s="3" customFormat="1" ht="30" customHeight="1" x14ac:dyDescent="0.25">
      <c r="A7" s="11" t="s">
        <v>56</v>
      </c>
      <c r="L7" s="4"/>
      <c r="M7" s="4"/>
      <c r="N7" s="4"/>
      <c r="O7" s="4"/>
      <c r="P7" s="4"/>
    </row>
    <row r="8" spans="1:21" s="3" customFormat="1" ht="30" customHeight="1" thickBot="1" x14ac:dyDescent="0.3">
      <c r="A8" s="11" t="s">
        <v>41</v>
      </c>
      <c r="B8" s="5"/>
      <c r="C8" s="5"/>
      <c r="D8" s="5"/>
      <c r="E8" s="5"/>
      <c r="F8" s="5"/>
      <c r="G8" s="5"/>
      <c r="H8" s="5"/>
      <c r="I8" s="5"/>
      <c r="J8" s="5"/>
      <c r="K8" s="5"/>
      <c r="L8" s="5"/>
      <c r="M8" s="5"/>
      <c r="N8" s="5"/>
      <c r="O8" s="5"/>
      <c r="P8" s="5"/>
      <c r="Q8" s="5"/>
      <c r="R8" s="5"/>
      <c r="S8" s="5"/>
      <c r="T8" s="5"/>
      <c r="U8" s="5"/>
    </row>
    <row r="9" spans="1:21" s="3" customFormat="1" ht="30" customHeight="1" thickBot="1" x14ac:dyDescent="0.3">
      <c r="A9" s="67" t="s">
        <v>116</v>
      </c>
      <c r="B9" s="68"/>
      <c r="C9" s="68"/>
      <c r="D9" s="68"/>
      <c r="E9" s="69"/>
    </row>
    <row r="10" spans="1:21" s="3" customFormat="1" ht="45" x14ac:dyDescent="0.25">
      <c r="A10" s="7" t="s">
        <v>22</v>
      </c>
      <c r="B10" s="8" t="s">
        <v>23</v>
      </c>
      <c r="C10" s="9" t="s">
        <v>66</v>
      </c>
      <c r="D10" s="9" t="s">
        <v>40</v>
      </c>
      <c r="E10" s="10" t="s">
        <v>30</v>
      </c>
    </row>
    <row r="11" spans="1:21" s="3" customFormat="1" x14ac:dyDescent="0.25">
      <c r="A11" s="25">
        <v>2023</v>
      </c>
      <c r="B11" s="26" t="s">
        <v>25</v>
      </c>
      <c r="C11" s="19">
        <v>2</v>
      </c>
      <c r="D11" s="46">
        <v>32</v>
      </c>
      <c r="E11" s="24">
        <v>23600.03</v>
      </c>
    </row>
    <row r="12" spans="1:21" s="3" customFormat="1" x14ac:dyDescent="0.25">
      <c r="A12" s="25">
        <v>2023</v>
      </c>
      <c r="B12" s="26" t="s">
        <v>26</v>
      </c>
      <c r="C12" s="19">
        <v>2</v>
      </c>
      <c r="D12" s="19">
        <v>19</v>
      </c>
      <c r="E12" s="24">
        <v>32303.66</v>
      </c>
    </row>
    <row r="13" spans="1:21" s="3" customFormat="1" x14ac:dyDescent="0.25">
      <c r="A13" s="25">
        <v>2024</v>
      </c>
      <c r="B13" s="26" t="s">
        <v>27</v>
      </c>
      <c r="C13" s="23">
        <v>2</v>
      </c>
      <c r="D13" s="47">
        <v>20</v>
      </c>
      <c r="E13" s="24">
        <v>24130.34</v>
      </c>
      <c r="F13" s="2"/>
    </row>
    <row r="14" spans="1:21" s="3" customFormat="1" x14ac:dyDescent="0.25">
      <c r="A14" s="25">
        <v>2024</v>
      </c>
      <c r="B14" s="26" t="s">
        <v>28</v>
      </c>
      <c r="C14" s="19">
        <v>2</v>
      </c>
      <c r="D14" s="19">
        <v>29</v>
      </c>
      <c r="E14" s="24">
        <v>23996.54</v>
      </c>
    </row>
    <row r="15" spans="1:21" s="3" customFormat="1" ht="15.75" thickBot="1" x14ac:dyDescent="0.3">
      <c r="A15" s="71" t="s">
        <v>37</v>
      </c>
      <c r="B15" s="72"/>
      <c r="C15" s="22"/>
      <c r="D15" s="22">
        <f>D11+D12+D13+D14</f>
        <v>100</v>
      </c>
      <c r="E15" s="27">
        <f>SUM(E11:E14)</f>
        <v>104030.57</v>
      </c>
    </row>
    <row r="16" spans="1:21" s="3" customFormat="1" ht="30" customHeight="1" thickBot="1" x14ac:dyDescent="0.3">
      <c r="A16" s="67" t="s">
        <v>96</v>
      </c>
      <c r="B16" s="68"/>
      <c r="C16" s="68"/>
      <c r="D16" s="68"/>
      <c r="E16" s="69"/>
    </row>
    <row r="17" spans="1:6" s="3" customFormat="1" ht="45" x14ac:dyDescent="0.25">
      <c r="A17" s="7" t="s">
        <v>22</v>
      </c>
      <c r="B17" s="8" t="s">
        <v>23</v>
      </c>
      <c r="C17" s="9" t="s">
        <v>66</v>
      </c>
      <c r="D17" s="9" t="s">
        <v>40</v>
      </c>
      <c r="E17" s="10" t="s">
        <v>30</v>
      </c>
    </row>
    <row r="18" spans="1:6" s="3" customFormat="1" x14ac:dyDescent="0.25">
      <c r="A18" s="25">
        <v>2022</v>
      </c>
      <c r="B18" s="26" t="s">
        <v>25</v>
      </c>
      <c r="C18" s="19">
        <v>2</v>
      </c>
      <c r="D18" s="19">
        <v>20</v>
      </c>
      <c r="E18" s="24">
        <v>10095.14</v>
      </c>
    </row>
    <row r="19" spans="1:6" s="3" customFormat="1" x14ac:dyDescent="0.25">
      <c r="A19" s="25">
        <v>2022</v>
      </c>
      <c r="B19" s="26" t="s">
        <v>26</v>
      </c>
      <c r="C19" s="19">
        <v>2</v>
      </c>
      <c r="D19" s="19">
        <v>16</v>
      </c>
      <c r="E19" s="24">
        <v>54623.41</v>
      </c>
    </row>
    <row r="20" spans="1:6" s="3" customFormat="1" x14ac:dyDescent="0.25">
      <c r="A20" s="25">
        <v>2023</v>
      </c>
      <c r="B20" s="26" t="s">
        <v>27</v>
      </c>
      <c r="C20" s="23">
        <v>2</v>
      </c>
      <c r="D20" s="47">
        <v>13</v>
      </c>
      <c r="E20" s="24">
        <v>5203.3500000000004</v>
      </c>
      <c r="F20" s="2"/>
    </row>
    <row r="21" spans="1:6" s="3" customFormat="1" x14ac:dyDescent="0.25">
      <c r="A21" s="25">
        <v>2023</v>
      </c>
      <c r="B21" s="26" t="s">
        <v>28</v>
      </c>
      <c r="C21" s="19">
        <v>2</v>
      </c>
      <c r="D21" s="19">
        <v>29</v>
      </c>
      <c r="E21" s="24">
        <v>27105.279999999999</v>
      </c>
    </row>
    <row r="22" spans="1:6" s="3" customFormat="1" ht="15.75" thickBot="1" x14ac:dyDescent="0.3">
      <c r="A22" s="71" t="s">
        <v>37</v>
      </c>
      <c r="B22" s="72"/>
      <c r="C22" s="22"/>
      <c r="D22" s="22">
        <f>D18+D19+D20+D21</f>
        <v>78</v>
      </c>
      <c r="E22" s="27">
        <f>SUM(E18:E21)</f>
        <v>97027.180000000008</v>
      </c>
    </row>
    <row r="23" spans="1:6" s="3" customFormat="1" ht="30" customHeight="1" thickBot="1" x14ac:dyDescent="0.3">
      <c r="A23" s="67" t="s">
        <v>74</v>
      </c>
      <c r="B23" s="68"/>
      <c r="C23" s="68"/>
      <c r="D23" s="68"/>
      <c r="E23" s="69"/>
    </row>
    <row r="24" spans="1:6" s="3" customFormat="1" ht="45" x14ac:dyDescent="0.25">
      <c r="A24" s="7" t="s">
        <v>22</v>
      </c>
      <c r="B24" s="8" t="s">
        <v>23</v>
      </c>
      <c r="C24" s="9" t="s">
        <v>66</v>
      </c>
      <c r="D24" s="9" t="s">
        <v>40</v>
      </c>
      <c r="E24" s="10" t="s">
        <v>30</v>
      </c>
    </row>
    <row r="25" spans="1:6" s="3" customFormat="1" x14ac:dyDescent="0.25">
      <c r="A25" s="25">
        <v>2021</v>
      </c>
      <c r="B25" s="26" t="s">
        <v>25</v>
      </c>
      <c r="C25" s="19">
        <v>2</v>
      </c>
      <c r="D25" s="19">
        <v>18</v>
      </c>
      <c r="E25" s="24">
        <v>38451.410000000003</v>
      </c>
    </row>
    <row r="26" spans="1:6" s="3" customFormat="1" x14ac:dyDescent="0.25">
      <c r="A26" s="25">
        <v>2021</v>
      </c>
      <c r="B26" s="26" t="s">
        <v>26</v>
      </c>
      <c r="C26" s="19">
        <v>2</v>
      </c>
      <c r="D26" s="19">
        <v>18</v>
      </c>
      <c r="E26" s="24">
        <v>619.4</v>
      </c>
    </row>
    <row r="27" spans="1:6" s="3" customFormat="1" x14ac:dyDescent="0.25">
      <c r="A27" s="25">
        <v>2022</v>
      </c>
      <c r="B27" s="26" t="s">
        <v>27</v>
      </c>
      <c r="C27" s="23">
        <v>2</v>
      </c>
      <c r="D27" s="23">
        <v>23</v>
      </c>
      <c r="E27" s="24">
        <v>34336.239999999998</v>
      </c>
      <c r="F27" s="2"/>
    </row>
    <row r="28" spans="1:6" s="3" customFormat="1" x14ac:dyDescent="0.25">
      <c r="A28" s="25">
        <v>2022</v>
      </c>
      <c r="B28" s="26" t="s">
        <v>28</v>
      </c>
      <c r="C28" s="19">
        <v>2</v>
      </c>
      <c r="D28" s="46">
        <v>40</v>
      </c>
      <c r="E28" s="24">
        <v>35420.15</v>
      </c>
    </row>
    <row r="29" spans="1:6" s="3" customFormat="1" ht="15.75" thickBot="1" x14ac:dyDescent="0.3">
      <c r="A29" s="71" t="s">
        <v>37</v>
      </c>
      <c r="B29" s="72"/>
      <c r="C29" s="22"/>
      <c r="D29" s="22">
        <v>59</v>
      </c>
      <c r="E29" s="27">
        <f>SUM(E25:E28)</f>
        <v>108827.20000000001</v>
      </c>
    </row>
    <row r="30" spans="1:6" s="3" customFormat="1" ht="30" customHeight="1" thickBot="1" x14ac:dyDescent="0.3">
      <c r="A30" s="67" t="s">
        <v>75</v>
      </c>
      <c r="B30" s="68"/>
      <c r="C30" s="68"/>
      <c r="D30" s="68"/>
      <c r="E30" s="69"/>
    </row>
    <row r="31" spans="1:6" ht="45" x14ac:dyDescent="0.25">
      <c r="A31" s="7" t="s">
        <v>22</v>
      </c>
      <c r="B31" s="8" t="s">
        <v>23</v>
      </c>
      <c r="C31" s="9" t="s">
        <v>66</v>
      </c>
      <c r="D31" s="9" t="s">
        <v>40</v>
      </c>
      <c r="E31" s="10" t="s">
        <v>30</v>
      </c>
    </row>
    <row r="32" spans="1:6" x14ac:dyDescent="0.25">
      <c r="A32" s="25">
        <v>2020</v>
      </c>
      <c r="B32" s="26" t="s">
        <v>25</v>
      </c>
      <c r="C32" s="19">
        <v>1</v>
      </c>
      <c r="D32" s="19">
        <v>48</v>
      </c>
      <c r="E32" s="24">
        <v>63741.73</v>
      </c>
    </row>
    <row r="33" spans="1:5" x14ac:dyDescent="0.25">
      <c r="A33" s="25">
        <v>2020</v>
      </c>
      <c r="B33" s="26" t="s">
        <v>26</v>
      </c>
      <c r="C33" s="19">
        <v>1</v>
      </c>
      <c r="D33" s="19">
        <v>52</v>
      </c>
      <c r="E33" s="24">
        <v>80875.600000000006</v>
      </c>
    </row>
    <row r="34" spans="1:5" x14ac:dyDescent="0.25">
      <c r="A34" s="25">
        <v>2021</v>
      </c>
      <c r="B34" s="26" t="s">
        <v>27</v>
      </c>
      <c r="C34" s="23">
        <v>1</v>
      </c>
      <c r="D34" s="23">
        <v>75</v>
      </c>
      <c r="E34" s="24">
        <v>105982.87</v>
      </c>
    </row>
    <row r="35" spans="1:5" x14ac:dyDescent="0.25">
      <c r="A35" s="25">
        <v>2021</v>
      </c>
      <c r="B35" s="26" t="s">
        <v>28</v>
      </c>
      <c r="C35" s="19">
        <v>1</v>
      </c>
      <c r="D35" s="19">
        <v>108</v>
      </c>
      <c r="E35" s="24">
        <v>123410.55</v>
      </c>
    </row>
    <row r="36" spans="1:5" ht="15.75" thickBot="1" x14ac:dyDescent="0.3">
      <c r="A36" s="71" t="s">
        <v>37</v>
      </c>
      <c r="B36" s="72"/>
      <c r="C36" s="22"/>
      <c r="D36" s="22">
        <f>SUM(D32:D35)</f>
        <v>283</v>
      </c>
      <c r="E36" s="27">
        <f>SUM(E32:E35)</f>
        <v>374010.75</v>
      </c>
    </row>
    <row r="37" spans="1:5" s="70" customFormat="1" ht="30" customHeight="1" x14ac:dyDescent="0.25">
      <c r="A37" s="70" t="s">
        <v>91</v>
      </c>
    </row>
    <row r="38" spans="1:5" s="44" customFormat="1" ht="32.25" customHeight="1" x14ac:dyDescent="0.25">
      <c r="A38" s="70" t="s">
        <v>63</v>
      </c>
      <c r="B38" s="70"/>
      <c r="C38" s="70"/>
      <c r="D38" s="70"/>
      <c r="E38" s="70"/>
    </row>
    <row r="39" spans="1:5" ht="30" customHeight="1" x14ac:dyDescent="0.25">
      <c r="A39" s="11" t="s">
        <v>121</v>
      </c>
    </row>
    <row r="40" spans="1:5" s="48" customFormat="1" ht="30" customHeight="1" thickBot="1" x14ac:dyDescent="0.3">
      <c r="A40" s="11" t="s">
        <v>41</v>
      </c>
    </row>
    <row r="41" spans="1:5" s="48" customFormat="1" ht="30" customHeight="1" thickBot="1" x14ac:dyDescent="0.3">
      <c r="A41" s="75" t="s">
        <v>125</v>
      </c>
      <c r="B41" s="76"/>
      <c r="C41" s="76"/>
      <c r="D41" s="77"/>
    </row>
    <row r="42" spans="1:5" s="48" customFormat="1" ht="45" x14ac:dyDescent="0.25">
      <c r="A42" s="20" t="s">
        <v>22</v>
      </c>
      <c r="B42" s="21" t="s">
        <v>23</v>
      </c>
      <c r="C42" s="9" t="s">
        <v>40</v>
      </c>
      <c r="D42" s="10" t="s">
        <v>30</v>
      </c>
    </row>
    <row r="43" spans="1:5" s="48" customFormat="1" x14ac:dyDescent="0.25">
      <c r="A43" s="25">
        <v>2019</v>
      </c>
      <c r="B43" s="26" t="s">
        <v>25</v>
      </c>
      <c r="C43" s="19">
        <v>55</v>
      </c>
      <c r="D43" s="24">
        <v>105404.8</v>
      </c>
    </row>
    <row r="44" spans="1:5" s="48" customFormat="1" x14ac:dyDescent="0.25">
      <c r="A44" s="25">
        <v>2019</v>
      </c>
      <c r="B44" s="26" t="s">
        <v>26</v>
      </c>
      <c r="C44" s="19">
        <v>42</v>
      </c>
      <c r="D44" s="24">
        <v>63625.43</v>
      </c>
    </row>
    <row r="45" spans="1:5" s="48" customFormat="1" x14ac:dyDescent="0.25">
      <c r="A45" s="25">
        <v>2020</v>
      </c>
      <c r="B45" s="26" t="s">
        <v>27</v>
      </c>
      <c r="C45" s="23">
        <v>54</v>
      </c>
      <c r="D45" s="24">
        <v>70286</v>
      </c>
    </row>
    <row r="46" spans="1:5" s="48" customFormat="1" x14ac:dyDescent="0.25">
      <c r="A46" s="25">
        <v>2020</v>
      </c>
      <c r="B46" s="26" t="s">
        <v>126</v>
      </c>
      <c r="C46" s="19">
        <v>36</v>
      </c>
      <c r="D46" s="24">
        <v>-39780</v>
      </c>
    </row>
    <row r="47" spans="1:5" s="48" customFormat="1" ht="15.75" thickBot="1" x14ac:dyDescent="0.3">
      <c r="A47" s="71" t="s">
        <v>36</v>
      </c>
      <c r="B47" s="72"/>
      <c r="C47" s="22">
        <f>SUM(C43:C46)</f>
        <v>187</v>
      </c>
      <c r="D47" s="27">
        <f>SUM(D43:D46)</f>
        <v>199536.23</v>
      </c>
    </row>
    <row r="48" spans="1:5" s="48" customFormat="1" ht="30" customHeight="1" x14ac:dyDescent="0.25">
      <c r="A48" s="70" t="s">
        <v>127</v>
      </c>
      <c r="B48" s="70"/>
      <c r="C48" s="70"/>
      <c r="D48" s="70"/>
      <c r="E48" s="70"/>
    </row>
    <row r="49" spans="1:5" s="44" customFormat="1" ht="38.25" customHeight="1" x14ac:dyDescent="0.25">
      <c r="A49" s="70" t="s">
        <v>63</v>
      </c>
      <c r="B49" s="70"/>
      <c r="C49" s="70"/>
      <c r="D49" s="70"/>
      <c r="E49" s="70"/>
    </row>
    <row r="50" spans="1:5" s="3" customFormat="1" hidden="1" x14ac:dyDescent="0.25">
      <c r="A50" s="34" t="s">
        <v>93</v>
      </c>
    </row>
  </sheetData>
  <mergeCells count="14">
    <mergeCell ref="A9:E9"/>
    <mergeCell ref="A15:B15"/>
    <mergeCell ref="A16:E16"/>
    <mergeCell ref="A22:B22"/>
    <mergeCell ref="A49:E49"/>
    <mergeCell ref="A23:E23"/>
    <mergeCell ref="A29:B29"/>
    <mergeCell ref="A30:E30"/>
    <mergeCell ref="A36:B36"/>
    <mergeCell ref="A37:XFD37"/>
    <mergeCell ref="A38:E38"/>
    <mergeCell ref="A41:D41"/>
    <mergeCell ref="A47:B47"/>
    <mergeCell ref="A48:E48"/>
  </mergeCells>
  <pageMargins left="0.25" right="0.25"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837E-F8BB-4131-899F-9E357C6E14D2}">
  <dimension ref="A1:XFC35"/>
  <sheetViews>
    <sheetView workbookViewId="0">
      <selection activeCell="A8" sqref="A8"/>
    </sheetView>
  </sheetViews>
  <sheetFormatPr defaultColWidth="0" defaultRowHeight="15" customHeight="1" zeroHeight="1" x14ac:dyDescent="0.25"/>
  <cols>
    <col min="1" max="1" width="12.7109375" style="3" customWidth="1"/>
    <col min="2" max="2" width="14.85546875" style="3" customWidth="1"/>
    <col min="3" max="3" width="19.85546875" style="3" customWidth="1"/>
    <col min="4" max="4" width="20.42578125" style="3" customWidth="1"/>
    <col min="5" max="5" width="18.85546875" style="3" customWidth="1"/>
    <col min="6" max="6" width="9.85546875" style="3" hidden="1"/>
    <col min="7" max="21" width="0" style="3" hidden="1"/>
    <col min="22" max="16383" width="9.140625" style="3" hidden="1"/>
    <col min="16384" max="16384" width="1" style="3" customWidth="1"/>
  </cols>
  <sheetData>
    <row r="1" spans="1:21" x14ac:dyDescent="0.25">
      <c r="A1" s="34" t="s">
        <v>113</v>
      </c>
      <c r="L1" s="4"/>
      <c r="M1" s="4"/>
      <c r="N1" s="4"/>
      <c r="O1" s="4"/>
      <c r="P1" s="4"/>
    </row>
    <row r="2" spans="1:21" x14ac:dyDescent="0.25">
      <c r="L2" s="4"/>
      <c r="M2" s="4"/>
      <c r="N2" s="4"/>
      <c r="O2" s="4"/>
      <c r="P2" s="4"/>
    </row>
    <row r="3" spans="1:21" x14ac:dyDescent="0.25">
      <c r="L3" s="4"/>
      <c r="M3" s="4"/>
      <c r="N3" s="4"/>
      <c r="O3" s="4"/>
      <c r="P3" s="4"/>
    </row>
    <row r="4" spans="1:21" x14ac:dyDescent="0.25">
      <c r="L4" s="4"/>
      <c r="M4" s="4"/>
      <c r="N4" s="4"/>
      <c r="O4" s="4"/>
      <c r="P4" s="4"/>
    </row>
    <row r="5" spans="1:21" x14ac:dyDescent="0.25">
      <c r="L5" s="4"/>
      <c r="M5" s="4"/>
      <c r="N5" s="4"/>
      <c r="O5" s="4"/>
      <c r="P5" s="4"/>
    </row>
    <row r="6" spans="1:21" x14ac:dyDescent="0.25">
      <c r="L6" s="4"/>
      <c r="M6" s="4"/>
      <c r="N6" s="4"/>
      <c r="O6" s="4"/>
      <c r="P6" s="4"/>
    </row>
    <row r="7" spans="1:21" ht="30" customHeight="1" x14ac:dyDescent="0.25">
      <c r="A7" s="11" t="s">
        <v>56</v>
      </c>
      <c r="L7" s="4"/>
      <c r="M7" s="4"/>
      <c r="N7" s="4"/>
      <c r="O7" s="4"/>
      <c r="P7" s="4"/>
    </row>
    <row r="8" spans="1:21" ht="30" customHeight="1" thickBot="1" x14ac:dyDescent="0.3">
      <c r="A8" s="11" t="s">
        <v>102</v>
      </c>
      <c r="B8" s="5"/>
      <c r="C8" s="5"/>
      <c r="D8" s="5"/>
      <c r="E8" s="5"/>
      <c r="F8" s="5"/>
      <c r="G8" s="5"/>
      <c r="H8" s="5"/>
      <c r="I8" s="5"/>
      <c r="J8" s="5"/>
      <c r="K8" s="5"/>
      <c r="L8" s="5"/>
      <c r="M8" s="5"/>
      <c r="N8" s="5"/>
      <c r="O8" s="5"/>
      <c r="P8" s="5"/>
      <c r="Q8" s="5"/>
      <c r="R8" s="5"/>
      <c r="S8" s="5"/>
      <c r="T8" s="5"/>
      <c r="U8" s="5"/>
    </row>
    <row r="9" spans="1:21" ht="30" customHeight="1" thickBot="1" x14ac:dyDescent="0.3">
      <c r="A9" s="67" t="s">
        <v>117</v>
      </c>
      <c r="B9" s="68"/>
      <c r="C9" s="68"/>
      <c r="D9" s="68"/>
      <c r="E9" s="69"/>
    </row>
    <row r="10" spans="1:21" ht="45" x14ac:dyDescent="0.25">
      <c r="A10" s="7" t="s">
        <v>22</v>
      </c>
      <c r="B10" s="8" t="s">
        <v>23</v>
      </c>
      <c r="C10" s="9" t="s">
        <v>104</v>
      </c>
      <c r="D10" s="9" t="s">
        <v>108</v>
      </c>
      <c r="E10" s="10" t="s">
        <v>30</v>
      </c>
    </row>
    <row r="11" spans="1:21" x14ac:dyDescent="0.25">
      <c r="A11" s="25">
        <v>2023</v>
      </c>
      <c r="B11" s="26" t="s">
        <v>25</v>
      </c>
      <c r="C11" s="19">
        <v>228</v>
      </c>
      <c r="D11" s="19">
        <v>449</v>
      </c>
      <c r="E11" s="24">
        <v>2852500.5</v>
      </c>
    </row>
    <row r="12" spans="1:21" x14ac:dyDescent="0.25">
      <c r="A12" s="25">
        <v>2023</v>
      </c>
      <c r="B12" s="26" t="s">
        <v>26</v>
      </c>
      <c r="C12" s="19">
        <v>223</v>
      </c>
      <c r="D12" s="19">
        <v>0</v>
      </c>
      <c r="E12" s="24">
        <v>0</v>
      </c>
    </row>
    <row r="13" spans="1:21" x14ac:dyDescent="0.25">
      <c r="A13" s="25">
        <v>2024</v>
      </c>
      <c r="B13" s="26" t="s">
        <v>27</v>
      </c>
      <c r="C13" s="47">
        <v>223</v>
      </c>
      <c r="D13" s="23">
        <v>223</v>
      </c>
      <c r="E13" s="24">
        <v>1257169.8</v>
      </c>
      <c r="F13" s="2"/>
    </row>
    <row r="14" spans="1:21" x14ac:dyDescent="0.25">
      <c r="A14" s="25">
        <v>2024</v>
      </c>
      <c r="B14" s="26" t="s">
        <v>28</v>
      </c>
      <c r="C14" s="19">
        <v>223</v>
      </c>
      <c r="D14" s="19">
        <v>0</v>
      </c>
      <c r="E14" s="24">
        <v>0</v>
      </c>
    </row>
    <row r="15" spans="1:21" ht="15.75" thickBot="1" x14ac:dyDescent="0.3">
      <c r="A15" s="71" t="s">
        <v>37</v>
      </c>
      <c r="B15" s="72"/>
      <c r="C15" s="22"/>
      <c r="D15" s="22">
        <f>D11+D12+D13+D14</f>
        <v>672</v>
      </c>
      <c r="E15" s="27">
        <f>SUM(E11:E14)</f>
        <v>4109670.3</v>
      </c>
    </row>
    <row r="16" spans="1:21" ht="30" customHeight="1" thickBot="1" x14ac:dyDescent="0.3">
      <c r="A16" s="67" t="s">
        <v>103</v>
      </c>
      <c r="B16" s="68"/>
      <c r="C16" s="68"/>
      <c r="D16" s="68"/>
      <c r="E16" s="69"/>
    </row>
    <row r="17" spans="1:6" ht="45" x14ac:dyDescent="0.25">
      <c r="A17" s="7" t="s">
        <v>22</v>
      </c>
      <c r="B17" s="8" t="s">
        <v>23</v>
      </c>
      <c r="C17" s="9" t="s">
        <v>104</v>
      </c>
      <c r="D17" s="9" t="s">
        <v>108</v>
      </c>
      <c r="E17" s="10" t="s">
        <v>30</v>
      </c>
    </row>
    <row r="18" spans="1:6" x14ac:dyDescent="0.25">
      <c r="A18" s="25">
        <v>2022</v>
      </c>
      <c r="B18" s="26" t="s">
        <v>25</v>
      </c>
      <c r="C18" s="19" t="s">
        <v>105</v>
      </c>
      <c r="D18" s="19">
        <v>425</v>
      </c>
      <c r="E18" s="24">
        <v>2449256.64</v>
      </c>
    </row>
    <row r="19" spans="1:6" x14ac:dyDescent="0.25">
      <c r="A19" s="25">
        <v>2022</v>
      </c>
      <c r="B19" s="26" t="s">
        <v>26</v>
      </c>
      <c r="C19" s="19">
        <v>225</v>
      </c>
      <c r="D19" s="19">
        <v>21</v>
      </c>
      <c r="E19" s="24">
        <v>135025</v>
      </c>
    </row>
    <row r="20" spans="1:6" x14ac:dyDescent="0.25">
      <c r="A20" s="25">
        <v>2023</v>
      </c>
      <c r="B20" s="26" t="s">
        <v>27</v>
      </c>
      <c r="C20" s="23">
        <v>224</v>
      </c>
      <c r="D20" s="23">
        <v>224</v>
      </c>
      <c r="E20" s="24">
        <v>1186133</v>
      </c>
      <c r="F20" s="2"/>
    </row>
    <row r="21" spans="1:6" x14ac:dyDescent="0.25">
      <c r="A21" s="25">
        <v>2023</v>
      </c>
      <c r="B21" s="26" t="s">
        <v>28</v>
      </c>
      <c r="C21" s="19">
        <v>224</v>
      </c>
      <c r="D21" s="19">
        <v>1</v>
      </c>
      <c r="E21" s="24">
        <v>7963.2</v>
      </c>
    </row>
    <row r="22" spans="1:6" ht="15.75" thickBot="1" x14ac:dyDescent="0.3">
      <c r="A22" s="71" t="s">
        <v>37</v>
      </c>
      <c r="B22" s="72"/>
      <c r="C22" s="22"/>
      <c r="D22" s="22">
        <f>D18+D19+D20+D21</f>
        <v>671</v>
      </c>
      <c r="E22" s="27">
        <f>SUM(E18:E21)</f>
        <v>3778377.8400000003</v>
      </c>
    </row>
    <row r="23" spans="1:6" ht="30" customHeight="1" thickBot="1" x14ac:dyDescent="0.3">
      <c r="A23" s="67" t="s">
        <v>106</v>
      </c>
      <c r="B23" s="68"/>
      <c r="C23" s="68"/>
      <c r="D23" s="68"/>
      <c r="E23" s="69"/>
    </row>
    <row r="24" spans="1:6" ht="45" x14ac:dyDescent="0.25">
      <c r="A24" s="7" t="s">
        <v>22</v>
      </c>
      <c r="B24" s="8" t="s">
        <v>23</v>
      </c>
      <c r="C24" s="9" t="s">
        <v>107</v>
      </c>
      <c r="D24" s="9" t="s">
        <v>108</v>
      </c>
      <c r="E24" s="10" t="s">
        <v>30</v>
      </c>
    </row>
    <row r="25" spans="1:6" x14ac:dyDescent="0.25">
      <c r="A25" s="25">
        <v>2021</v>
      </c>
      <c r="B25" s="26" t="s">
        <v>25</v>
      </c>
      <c r="C25" s="19">
        <v>225</v>
      </c>
      <c r="D25" s="19">
        <v>0</v>
      </c>
      <c r="E25" s="24">
        <v>0</v>
      </c>
    </row>
    <row r="26" spans="1:6" x14ac:dyDescent="0.25">
      <c r="A26" s="25">
        <v>2021</v>
      </c>
      <c r="B26" s="26" t="s">
        <v>26</v>
      </c>
      <c r="C26" s="19">
        <v>225</v>
      </c>
      <c r="D26" s="19">
        <v>222</v>
      </c>
      <c r="E26" s="24">
        <v>1780291.46</v>
      </c>
    </row>
    <row r="27" spans="1:6" x14ac:dyDescent="0.25">
      <c r="A27" s="25">
        <v>2022</v>
      </c>
      <c r="B27" s="26" t="s">
        <v>27</v>
      </c>
      <c r="C27" s="23">
        <v>225</v>
      </c>
      <c r="D27" s="23">
        <v>228</v>
      </c>
      <c r="E27" s="24">
        <v>1077192.1200000001</v>
      </c>
      <c r="F27" s="2"/>
    </row>
    <row r="28" spans="1:6" x14ac:dyDescent="0.25">
      <c r="A28" s="25">
        <v>2022</v>
      </c>
      <c r="B28" s="26" t="s">
        <v>28</v>
      </c>
      <c r="C28" s="19">
        <v>225</v>
      </c>
      <c r="D28" s="46">
        <v>4</v>
      </c>
      <c r="E28" s="24">
        <v>26474.82</v>
      </c>
    </row>
    <row r="29" spans="1:6" ht="15.75" thickBot="1" x14ac:dyDescent="0.3">
      <c r="A29" s="71" t="s">
        <v>37</v>
      </c>
      <c r="B29" s="72"/>
      <c r="C29" s="22"/>
      <c r="D29" s="22">
        <f>D25+D26+D27+D28</f>
        <v>454</v>
      </c>
      <c r="E29" s="27">
        <f>SUM(E25:E28)</f>
        <v>2883958.4</v>
      </c>
    </row>
    <row r="30" spans="1:6" s="70" customFormat="1" x14ac:dyDescent="0.25">
      <c r="A30" s="70" t="s">
        <v>109</v>
      </c>
    </row>
    <row r="31" spans="1:6" s="70" customFormat="1" x14ac:dyDescent="0.25">
      <c r="A31" s="70" t="s">
        <v>110</v>
      </c>
    </row>
    <row r="32" spans="1:6" s="70" customFormat="1" x14ac:dyDescent="0.25">
      <c r="A32" s="70" t="s">
        <v>111</v>
      </c>
    </row>
    <row r="33" spans="1:5" s="44" customFormat="1" ht="37.5" customHeight="1" x14ac:dyDescent="0.25">
      <c r="A33" s="70" t="s">
        <v>63</v>
      </c>
      <c r="B33" s="70"/>
      <c r="C33" s="70"/>
      <c r="D33" s="70"/>
      <c r="E33" s="70"/>
    </row>
    <row r="34" spans="1:5" hidden="1" x14ac:dyDescent="0.25">
      <c r="A34" s="34" t="s">
        <v>93</v>
      </c>
    </row>
    <row r="35" spans="1:5" ht="1.5" hidden="1" customHeight="1" x14ac:dyDescent="0.25"/>
  </sheetData>
  <mergeCells count="10">
    <mergeCell ref="A9:E9"/>
    <mergeCell ref="A15:B15"/>
    <mergeCell ref="A30:XFD30"/>
    <mergeCell ref="A33:E33"/>
    <mergeCell ref="A32:XFD32"/>
    <mergeCell ref="A31:XFD31"/>
    <mergeCell ref="A16:E16"/>
    <mergeCell ref="A22:B22"/>
    <mergeCell ref="A23:E23"/>
    <mergeCell ref="A29:B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51"/>
  <sheetViews>
    <sheetView workbookViewId="0">
      <selection activeCell="A8" sqref="A8"/>
    </sheetView>
  </sheetViews>
  <sheetFormatPr defaultColWidth="0" defaultRowHeight="15" zeroHeight="1" x14ac:dyDescent="0.25"/>
  <cols>
    <col min="1" max="1" width="12.85546875" style="35" customWidth="1"/>
    <col min="2" max="2" width="14.7109375" style="35" customWidth="1"/>
    <col min="3" max="3" width="21" style="35" customWidth="1"/>
    <col min="4" max="4" width="21.7109375" style="35" customWidth="1"/>
    <col min="5" max="5" width="18.7109375" style="35" customWidth="1"/>
    <col min="6" max="22" width="0" style="35" hidden="1" customWidth="1"/>
    <col min="23" max="16383" width="9.140625" style="35" hidden="1"/>
    <col min="16384" max="16384" width="1.28515625" style="35" customWidth="1"/>
  </cols>
  <sheetData>
    <row r="1" spans="1:22" s="3" customFormat="1" x14ac:dyDescent="0.25">
      <c r="A1" s="34" t="s">
        <v>142</v>
      </c>
      <c r="M1" s="4"/>
      <c r="N1" s="4"/>
      <c r="O1" s="4"/>
      <c r="P1" s="4"/>
      <c r="Q1" s="4"/>
    </row>
    <row r="2" spans="1:22" s="3" customFormat="1" x14ac:dyDescent="0.25">
      <c r="M2" s="4"/>
      <c r="N2" s="4"/>
      <c r="O2" s="4"/>
      <c r="P2" s="4"/>
      <c r="Q2" s="4"/>
    </row>
    <row r="3" spans="1:22" s="3" customFormat="1" x14ac:dyDescent="0.25">
      <c r="M3" s="4"/>
      <c r="N3" s="4"/>
      <c r="O3" s="4"/>
      <c r="P3" s="4"/>
      <c r="Q3" s="4"/>
    </row>
    <row r="4" spans="1:22" s="3" customFormat="1" x14ac:dyDescent="0.25">
      <c r="M4" s="4"/>
      <c r="N4" s="4"/>
      <c r="O4" s="4"/>
      <c r="P4" s="4"/>
      <c r="Q4" s="4"/>
    </row>
    <row r="5" spans="1:22" s="3" customFormat="1" x14ac:dyDescent="0.25">
      <c r="M5" s="4"/>
      <c r="N5" s="4"/>
      <c r="O5" s="4"/>
      <c r="P5" s="4"/>
      <c r="Q5" s="4"/>
    </row>
    <row r="6" spans="1:22" s="3" customFormat="1" x14ac:dyDescent="0.25">
      <c r="M6" s="4"/>
      <c r="N6" s="4"/>
      <c r="O6" s="4"/>
      <c r="P6" s="4"/>
      <c r="Q6" s="4"/>
    </row>
    <row r="7" spans="1:22" s="3" customFormat="1" ht="30" customHeight="1" x14ac:dyDescent="0.25">
      <c r="A7" s="11" t="s">
        <v>56</v>
      </c>
      <c r="M7" s="4"/>
      <c r="N7" s="4"/>
      <c r="O7" s="4"/>
      <c r="P7" s="4"/>
      <c r="Q7" s="4"/>
    </row>
    <row r="8" spans="1:22" s="3" customFormat="1" ht="30" customHeight="1" thickBot="1" x14ac:dyDescent="0.3">
      <c r="A8" s="11" t="s">
        <v>16</v>
      </c>
      <c r="B8" s="5"/>
      <c r="C8" s="5"/>
      <c r="D8" s="5"/>
      <c r="E8" s="5"/>
      <c r="F8" s="5"/>
      <c r="G8" s="5"/>
      <c r="H8" s="5"/>
      <c r="I8" s="5"/>
      <c r="J8" s="5"/>
      <c r="K8" s="5"/>
      <c r="L8" s="5"/>
      <c r="M8" s="5"/>
      <c r="N8" s="5"/>
      <c r="O8" s="5"/>
      <c r="P8" s="5"/>
      <c r="Q8" s="5"/>
      <c r="R8" s="5"/>
      <c r="S8" s="5"/>
      <c r="T8" s="5"/>
      <c r="U8" s="5"/>
      <c r="V8" s="5"/>
    </row>
    <row r="9" spans="1:22" s="3" customFormat="1" ht="30" customHeight="1" thickBot="1" x14ac:dyDescent="0.3">
      <c r="A9" s="67" t="s">
        <v>118</v>
      </c>
      <c r="B9" s="68"/>
      <c r="C9" s="68"/>
      <c r="D9" s="68"/>
      <c r="E9" s="69"/>
      <c r="F9" s="32"/>
    </row>
    <row r="10" spans="1:22" s="3" customFormat="1" ht="45" x14ac:dyDescent="0.25">
      <c r="A10" s="7" t="s">
        <v>22</v>
      </c>
      <c r="B10" s="8" t="s">
        <v>23</v>
      </c>
      <c r="C10" s="9" t="s">
        <v>66</v>
      </c>
      <c r="D10" s="9" t="s">
        <v>39</v>
      </c>
      <c r="E10" s="10" t="s">
        <v>30</v>
      </c>
    </row>
    <row r="11" spans="1:22" s="3" customFormat="1" x14ac:dyDescent="0.25">
      <c r="A11" s="25">
        <v>2023</v>
      </c>
      <c r="B11" s="26" t="s">
        <v>25</v>
      </c>
      <c r="C11" s="19">
        <v>262</v>
      </c>
      <c r="D11" s="19">
        <v>73</v>
      </c>
      <c r="E11" s="24">
        <v>150000</v>
      </c>
    </row>
    <row r="12" spans="1:22" s="3" customFormat="1" x14ac:dyDescent="0.25">
      <c r="A12" s="25">
        <v>2023</v>
      </c>
      <c r="B12" s="26" t="s">
        <v>26</v>
      </c>
      <c r="C12" s="19">
        <v>273</v>
      </c>
      <c r="D12" s="19">
        <v>87</v>
      </c>
      <c r="E12" s="24">
        <v>152499.99</v>
      </c>
    </row>
    <row r="13" spans="1:22" s="3" customFormat="1" x14ac:dyDescent="0.25">
      <c r="A13" s="25">
        <v>2024</v>
      </c>
      <c r="B13" s="26" t="s">
        <v>27</v>
      </c>
      <c r="C13" s="46">
        <v>299</v>
      </c>
      <c r="D13" s="46">
        <v>109</v>
      </c>
      <c r="E13" s="24">
        <v>308333.34999999998</v>
      </c>
    </row>
    <row r="14" spans="1:22" s="3" customFormat="1" x14ac:dyDescent="0.25">
      <c r="A14" s="25">
        <v>2024</v>
      </c>
      <c r="B14" s="26" t="s">
        <v>28</v>
      </c>
      <c r="C14" s="19">
        <v>312</v>
      </c>
      <c r="D14" s="19">
        <v>80</v>
      </c>
      <c r="E14" s="24">
        <v>134166.67000000001</v>
      </c>
    </row>
    <row r="15" spans="1:22" s="3" customFormat="1" ht="15.75" thickBot="1" x14ac:dyDescent="0.3">
      <c r="A15" s="78" t="s">
        <v>77</v>
      </c>
      <c r="B15" s="79"/>
      <c r="C15" s="22"/>
      <c r="D15" s="22"/>
      <c r="E15" s="27">
        <f>SUM(E11:E14)</f>
        <v>745000.01</v>
      </c>
    </row>
    <row r="16" spans="1:22" s="3" customFormat="1" ht="30" customHeight="1" thickBot="1" x14ac:dyDescent="0.3">
      <c r="A16" s="67" t="s">
        <v>97</v>
      </c>
      <c r="B16" s="68"/>
      <c r="C16" s="68"/>
      <c r="D16" s="68"/>
      <c r="E16" s="69"/>
      <c r="F16" s="32"/>
    </row>
    <row r="17" spans="1:6" s="3" customFormat="1" ht="45" x14ac:dyDescent="0.25">
      <c r="A17" s="7" t="s">
        <v>22</v>
      </c>
      <c r="B17" s="8" t="s">
        <v>23</v>
      </c>
      <c r="C17" s="9" t="s">
        <v>66</v>
      </c>
      <c r="D17" s="9" t="s">
        <v>39</v>
      </c>
      <c r="E17" s="10" t="s">
        <v>30</v>
      </c>
    </row>
    <row r="18" spans="1:6" s="3" customFormat="1" x14ac:dyDescent="0.25">
      <c r="A18" s="25">
        <v>2022</v>
      </c>
      <c r="B18" s="26" t="s">
        <v>25</v>
      </c>
      <c r="C18" s="19">
        <v>183</v>
      </c>
      <c r="D18" s="19">
        <v>41</v>
      </c>
      <c r="E18" s="24">
        <v>63333.33</v>
      </c>
    </row>
    <row r="19" spans="1:6" s="3" customFormat="1" x14ac:dyDescent="0.25">
      <c r="A19" s="25">
        <v>2022</v>
      </c>
      <c r="B19" s="26" t="s">
        <v>26</v>
      </c>
      <c r="C19" s="19">
        <v>203</v>
      </c>
      <c r="D19" s="19">
        <v>48</v>
      </c>
      <c r="E19" s="24">
        <v>79166.679999999993</v>
      </c>
    </row>
    <row r="20" spans="1:6" s="3" customFormat="1" x14ac:dyDescent="0.25">
      <c r="A20" s="25">
        <v>2023</v>
      </c>
      <c r="B20" s="26" t="s">
        <v>27</v>
      </c>
      <c r="C20" s="46">
        <v>225</v>
      </c>
      <c r="D20" s="46">
        <v>83</v>
      </c>
      <c r="E20" s="24">
        <v>278333.33</v>
      </c>
    </row>
    <row r="21" spans="1:6" s="3" customFormat="1" x14ac:dyDescent="0.25">
      <c r="A21" s="25">
        <v>2023</v>
      </c>
      <c r="B21" s="26" t="s">
        <v>28</v>
      </c>
      <c r="C21" s="19">
        <v>240</v>
      </c>
      <c r="D21" s="19">
        <v>67</v>
      </c>
      <c r="E21" s="24">
        <v>107500</v>
      </c>
    </row>
    <row r="22" spans="1:6" s="3" customFormat="1" ht="15.75" thickBot="1" x14ac:dyDescent="0.3">
      <c r="A22" s="78" t="s">
        <v>77</v>
      </c>
      <c r="B22" s="79"/>
      <c r="C22" s="22"/>
      <c r="D22" s="22"/>
      <c r="E22" s="27">
        <f>SUM(E18:E21)</f>
        <v>528333.34000000008</v>
      </c>
    </row>
    <row r="23" spans="1:6" s="3" customFormat="1" ht="30" customHeight="1" thickBot="1" x14ac:dyDescent="0.3">
      <c r="A23" s="67" t="s">
        <v>76</v>
      </c>
      <c r="B23" s="68"/>
      <c r="C23" s="68"/>
      <c r="D23" s="68"/>
      <c r="E23" s="69"/>
      <c r="F23" s="32"/>
    </row>
    <row r="24" spans="1:6" s="3" customFormat="1" ht="45" x14ac:dyDescent="0.25">
      <c r="A24" s="7" t="s">
        <v>22</v>
      </c>
      <c r="B24" s="8" t="s">
        <v>23</v>
      </c>
      <c r="C24" s="9" t="s">
        <v>66</v>
      </c>
      <c r="D24" s="9" t="s">
        <v>39</v>
      </c>
      <c r="E24" s="10" t="s">
        <v>30</v>
      </c>
    </row>
    <row r="25" spans="1:6" s="3" customFormat="1" x14ac:dyDescent="0.25">
      <c r="A25" s="25">
        <v>2021</v>
      </c>
      <c r="B25" s="26" t="s">
        <v>25</v>
      </c>
      <c r="C25" s="19">
        <v>131</v>
      </c>
      <c r="D25" s="19">
        <v>36</v>
      </c>
      <c r="E25" s="24">
        <v>67500</v>
      </c>
    </row>
    <row r="26" spans="1:6" s="3" customFormat="1" x14ac:dyDescent="0.25">
      <c r="A26" s="25">
        <v>2021</v>
      </c>
      <c r="B26" s="26" t="s">
        <v>26</v>
      </c>
      <c r="C26" s="19">
        <v>136</v>
      </c>
      <c r="D26" s="19">
        <v>37</v>
      </c>
      <c r="E26" s="24">
        <v>44166.67</v>
      </c>
    </row>
    <row r="27" spans="1:6" s="3" customFormat="1" x14ac:dyDescent="0.25">
      <c r="A27" s="25">
        <v>2022</v>
      </c>
      <c r="B27" s="26" t="s">
        <v>27</v>
      </c>
      <c r="C27" s="19">
        <v>161</v>
      </c>
      <c r="D27" s="19">
        <v>62</v>
      </c>
      <c r="E27" s="24">
        <v>216666.67</v>
      </c>
    </row>
    <row r="28" spans="1:6" s="3" customFormat="1" x14ac:dyDescent="0.25">
      <c r="A28" s="25">
        <v>2022</v>
      </c>
      <c r="B28" s="26" t="s">
        <v>28</v>
      </c>
      <c r="C28" s="19">
        <v>174</v>
      </c>
      <c r="D28" s="19">
        <v>41</v>
      </c>
      <c r="E28" s="24">
        <v>52500</v>
      </c>
    </row>
    <row r="29" spans="1:6" s="3" customFormat="1" ht="15.75" thickBot="1" x14ac:dyDescent="0.3">
      <c r="A29" s="78" t="s">
        <v>77</v>
      </c>
      <c r="B29" s="79"/>
      <c r="C29" s="22"/>
      <c r="D29" s="22"/>
      <c r="E29" s="27">
        <f>SUM(E25:E28)</f>
        <v>380833.34</v>
      </c>
    </row>
    <row r="30" spans="1:6" s="3" customFormat="1" ht="30" customHeight="1" thickBot="1" x14ac:dyDescent="0.3">
      <c r="A30" s="67" t="s">
        <v>78</v>
      </c>
      <c r="B30" s="68"/>
      <c r="C30" s="68"/>
      <c r="D30" s="68"/>
      <c r="E30" s="69"/>
    </row>
    <row r="31" spans="1:6" customFormat="1" ht="45" x14ac:dyDescent="0.25">
      <c r="A31" s="7" t="s">
        <v>22</v>
      </c>
      <c r="B31" s="8" t="s">
        <v>23</v>
      </c>
      <c r="C31" s="9" t="s">
        <v>66</v>
      </c>
      <c r="D31" s="9" t="s">
        <v>39</v>
      </c>
      <c r="E31" s="10" t="s">
        <v>30</v>
      </c>
    </row>
    <row r="32" spans="1:6" customFormat="1" x14ac:dyDescent="0.25">
      <c r="A32" s="25">
        <v>2020</v>
      </c>
      <c r="B32" s="26" t="s">
        <v>25</v>
      </c>
      <c r="C32" s="19">
        <v>87</v>
      </c>
      <c r="D32" s="19">
        <v>30</v>
      </c>
      <c r="E32" s="24">
        <v>50833.33</v>
      </c>
    </row>
    <row r="33" spans="1:5" customFormat="1" x14ac:dyDescent="0.25">
      <c r="A33" s="25">
        <v>2020</v>
      </c>
      <c r="B33" s="26" t="s">
        <v>26</v>
      </c>
      <c r="C33" s="19">
        <v>97</v>
      </c>
      <c r="D33" s="19">
        <v>34</v>
      </c>
      <c r="E33" s="24">
        <v>60416.67</v>
      </c>
    </row>
    <row r="34" spans="1:5" customFormat="1" x14ac:dyDescent="0.25">
      <c r="A34" s="25">
        <v>2021</v>
      </c>
      <c r="B34" s="26" t="s">
        <v>27</v>
      </c>
      <c r="C34" s="19">
        <v>112</v>
      </c>
      <c r="D34" s="19">
        <v>42</v>
      </c>
      <c r="E34" s="24">
        <v>124166.67</v>
      </c>
    </row>
    <row r="35" spans="1:5" customFormat="1" x14ac:dyDescent="0.25">
      <c r="A35" s="25">
        <v>2021</v>
      </c>
      <c r="B35" s="26" t="s">
        <v>28</v>
      </c>
      <c r="C35" s="19">
        <v>115</v>
      </c>
      <c r="D35" s="19">
        <v>35</v>
      </c>
      <c r="E35" s="24">
        <v>62500</v>
      </c>
    </row>
    <row r="36" spans="1:5" customFormat="1" ht="15.75" thickBot="1" x14ac:dyDescent="0.3">
      <c r="A36" s="78" t="s">
        <v>77</v>
      </c>
      <c r="B36" s="79"/>
      <c r="C36" s="22"/>
      <c r="D36" s="22"/>
      <c r="E36" s="27">
        <f>SUM(E32:E35)</f>
        <v>297916.67</v>
      </c>
    </row>
    <row r="37" spans="1:5" s="57" customFormat="1" ht="30.6" customHeight="1" x14ac:dyDescent="0.25">
      <c r="A37" s="73" t="s">
        <v>91</v>
      </c>
      <c r="B37" s="73"/>
      <c r="C37" s="73"/>
      <c r="D37" s="73"/>
      <c r="E37" s="73"/>
    </row>
    <row r="38" spans="1:5" s="57" customFormat="1" ht="30.95" customHeight="1" x14ac:dyDescent="0.25">
      <c r="A38" s="70" t="s">
        <v>68</v>
      </c>
      <c r="B38" s="70"/>
      <c r="C38" s="70"/>
      <c r="D38" s="70"/>
      <c r="E38" s="70"/>
    </row>
    <row r="39" spans="1:5" s="57" customFormat="1" ht="31.5" customHeight="1" x14ac:dyDescent="0.25">
      <c r="A39" s="70" t="s">
        <v>63</v>
      </c>
      <c r="B39" s="70"/>
      <c r="C39" s="70"/>
      <c r="D39" s="70"/>
      <c r="E39" s="70"/>
    </row>
    <row r="40" spans="1:5" s="49" customFormat="1" ht="30" customHeight="1" x14ac:dyDescent="0.25">
      <c r="A40" s="11" t="s">
        <v>121</v>
      </c>
      <c r="B40" s="51"/>
      <c r="C40" s="51"/>
      <c r="D40" s="51"/>
      <c r="E40" s="51"/>
    </row>
    <row r="41" spans="1:5" s="49" customFormat="1" ht="30" customHeight="1" thickBot="1" x14ac:dyDescent="0.3">
      <c r="A41" s="11" t="s">
        <v>16</v>
      </c>
      <c r="B41" s="51"/>
      <c r="C41" s="51"/>
      <c r="D41" s="51"/>
      <c r="E41" s="51"/>
    </row>
    <row r="42" spans="1:5" s="49" customFormat="1" ht="30" customHeight="1" thickBot="1" x14ac:dyDescent="0.3">
      <c r="A42" s="75" t="s">
        <v>128</v>
      </c>
      <c r="B42" s="76"/>
      <c r="C42" s="76"/>
      <c r="D42" s="77"/>
      <c r="E42" s="51"/>
    </row>
    <row r="43" spans="1:5" s="49" customFormat="1" ht="30" x14ac:dyDescent="0.25">
      <c r="A43" s="20" t="s">
        <v>22</v>
      </c>
      <c r="B43" s="21" t="s">
        <v>23</v>
      </c>
      <c r="C43" s="9" t="s">
        <v>39</v>
      </c>
      <c r="D43" s="10" t="s">
        <v>30</v>
      </c>
      <c r="E43" s="51"/>
    </row>
    <row r="44" spans="1:5" s="49" customFormat="1" x14ac:dyDescent="0.25">
      <c r="A44" s="25">
        <v>2019</v>
      </c>
      <c r="B44" s="26" t="s">
        <v>25</v>
      </c>
      <c r="C44" s="19">
        <v>41</v>
      </c>
      <c r="D44" s="24">
        <v>50000</v>
      </c>
      <c r="E44" s="51"/>
    </row>
    <row r="45" spans="1:5" s="49" customFormat="1" x14ac:dyDescent="0.25">
      <c r="A45" s="25">
        <v>2019</v>
      </c>
      <c r="B45" s="26" t="s">
        <v>26</v>
      </c>
      <c r="C45" s="19">
        <v>44</v>
      </c>
      <c r="D45" s="24">
        <v>66249.69</v>
      </c>
      <c r="E45" s="51"/>
    </row>
    <row r="46" spans="1:5" s="49" customFormat="1" x14ac:dyDescent="0.25">
      <c r="A46" s="25">
        <v>2020</v>
      </c>
      <c r="B46" s="26" t="s">
        <v>27</v>
      </c>
      <c r="C46" s="23">
        <v>42</v>
      </c>
      <c r="D46" s="24">
        <v>155000</v>
      </c>
      <c r="E46" s="51"/>
    </row>
    <row r="47" spans="1:5" s="49" customFormat="1" x14ac:dyDescent="0.25">
      <c r="A47" s="25">
        <v>2020</v>
      </c>
      <c r="B47" s="26" t="s">
        <v>28</v>
      </c>
      <c r="C47" s="19">
        <v>33</v>
      </c>
      <c r="D47" s="24">
        <v>81667.27</v>
      </c>
      <c r="E47" s="51"/>
    </row>
    <row r="48" spans="1:5" s="49" customFormat="1" ht="15.75" thickBot="1" x14ac:dyDescent="0.3">
      <c r="A48" s="71" t="s">
        <v>67</v>
      </c>
      <c r="B48" s="72"/>
      <c r="C48" s="22">
        <v>33</v>
      </c>
      <c r="D48" s="27">
        <f>SUM(D44:D47)</f>
        <v>352916.96</v>
      </c>
      <c r="E48" s="65"/>
    </row>
    <row r="49" spans="1:5" s="57" customFormat="1" ht="30.6" customHeight="1" x14ac:dyDescent="0.25">
      <c r="A49" s="73" t="s">
        <v>137</v>
      </c>
      <c r="B49" s="73"/>
      <c r="C49" s="73"/>
      <c r="D49" s="73"/>
      <c r="E49" s="74"/>
    </row>
    <row r="50" spans="1:5" ht="30.75" customHeight="1" x14ac:dyDescent="0.25">
      <c r="A50" s="70" t="s">
        <v>63</v>
      </c>
      <c r="B50" s="70"/>
      <c r="C50" s="70"/>
      <c r="D50" s="70"/>
      <c r="E50" s="70"/>
    </row>
    <row r="51" spans="1:5" ht="30" hidden="1" x14ac:dyDescent="0.25">
      <c r="A51" s="45" t="s">
        <v>93</v>
      </c>
    </row>
  </sheetData>
  <mergeCells count="15">
    <mergeCell ref="A9:E9"/>
    <mergeCell ref="A15:B15"/>
    <mergeCell ref="A16:E16"/>
    <mergeCell ref="A22:B22"/>
    <mergeCell ref="A42:D42"/>
    <mergeCell ref="A50:E50"/>
    <mergeCell ref="A29:B29"/>
    <mergeCell ref="A23:E23"/>
    <mergeCell ref="A30:E30"/>
    <mergeCell ref="A36:B36"/>
    <mergeCell ref="A49:E49"/>
    <mergeCell ref="A37:E37"/>
    <mergeCell ref="A38:E38"/>
    <mergeCell ref="A39:E39"/>
    <mergeCell ref="A48:B48"/>
  </mergeCells>
  <pageMargins left="0.25" right="0.25"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C51"/>
  <sheetViews>
    <sheetView workbookViewId="0">
      <selection activeCell="A8" sqref="A8"/>
    </sheetView>
  </sheetViews>
  <sheetFormatPr defaultColWidth="0" defaultRowHeight="15" zeroHeight="1" x14ac:dyDescent="0.25"/>
  <cols>
    <col min="1" max="1" width="13.140625" customWidth="1"/>
    <col min="2" max="2" width="12.7109375" customWidth="1"/>
    <col min="3" max="3" width="20.85546875" style="3" customWidth="1"/>
    <col min="4" max="4" width="19.42578125" customWidth="1"/>
    <col min="5" max="5" width="20.140625" customWidth="1"/>
    <col min="6" max="23" width="0" hidden="1" customWidth="1"/>
    <col min="24" max="16383" width="9.140625" hidden="1"/>
    <col min="16384" max="16384" width="1.140625" customWidth="1"/>
  </cols>
  <sheetData>
    <row r="1" spans="1:23" s="3" customFormat="1" x14ac:dyDescent="0.25">
      <c r="A1" s="34" t="s">
        <v>143</v>
      </c>
      <c r="N1" s="4"/>
      <c r="O1" s="4"/>
      <c r="P1" s="4"/>
      <c r="Q1" s="4"/>
      <c r="R1" s="4"/>
    </row>
    <row r="2" spans="1:23" s="3" customFormat="1" x14ac:dyDescent="0.25">
      <c r="N2" s="4"/>
      <c r="O2" s="4"/>
      <c r="P2" s="4"/>
      <c r="Q2" s="4"/>
      <c r="R2" s="4"/>
    </row>
    <row r="3" spans="1:23" s="3" customFormat="1" x14ac:dyDescent="0.25">
      <c r="N3" s="4"/>
      <c r="O3" s="4"/>
      <c r="P3" s="4"/>
      <c r="Q3" s="4"/>
      <c r="R3" s="4"/>
    </row>
    <row r="4" spans="1:23" s="3" customFormat="1" x14ac:dyDescent="0.25">
      <c r="N4" s="4"/>
      <c r="O4" s="4"/>
      <c r="P4" s="4"/>
      <c r="Q4" s="4"/>
      <c r="R4" s="4"/>
    </row>
    <row r="5" spans="1:23" s="3" customFormat="1" x14ac:dyDescent="0.25">
      <c r="N5" s="4"/>
      <c r="O5" s="4"/>
      <c r="P5" s="4"/>
      <c r="Q5" s="4"/>
      <c r="R5" s="4"/>
    </row>
    <row r="6" spans="1:23" s="3" customFormat="1" x14ac:dyDescent="0.25">
      <c r="N6" s="4"/>
      <c r="O6" s="4"/>
      <c r="P6" s="4"/>
      <c r="Q6" s="4"/>
      <c r="R6" s="4"/>
    </row>
    <row r="7" spans="1:23" s="3" customFormat="1" ht="30" customHeight="1" x14ac:dyDescent="0.25">
      <c r="A7" s="11" t="s">
        <v>56</v>
      </c>
      <c r="N7" s="4"/>
      <c r="O7" s="4"/>
      <c r="P7" s="4"/>
      <c r="Q7" s="4"/>
      <c r="R7" s="4"/>
    </row>
    <row r="8" spans="1:23" s="3" customFormat="1" ht="30" customHeight="1" thickBot="1" x14ac:dyDescent="0.3">
      <c r="A8" s="11" t="s">
        <v>17</v>
      </c>
      <c r="B8" s="5"/>
      <c r="C8" s="5"/>
      <c r="D8" s="5"/>
      <c r="E8" s="5"/>
      <c r="F8" s="5"/>
      <c r="G8" s="5"/>
      <c r="H8" s="5"/>
      <c r="I8" s="5"/>
      <c r="J8" s="5"/>
      <c r="K8" s="5"/>
      <c r="L8" s="5"/>
      <c r="M8" s="5"/>
      <c r="N8" s="5"/>
      <c r="O8" s="5"/>
      <c r="P8" s="5"/>
      <c r="Q8" s="5"/>
      <c r="R8" s="5"/>
      <c r="S8" s="5"/>
      <c r="T8" s="5"/>
      <c r="U8" s="5"/>
      <c r="V8" s="5"/>
      <c r="W8" s="5"/>
    </row>
    <row r="9" spans="1:23" s="3" customFormat="1" ht="30" customHeight="1" thickBot="1" x14ac:dyDescent="0.3">
      <c r="A9" s="67" t="s">
        <v>114</v>
      </c>
      <c r="B9" s="68"/>
      <c r="C9" s="68"/>
      <c r="D9" s="68"/>
      <c r="E9" s="69"/>
      <c r="F9" s="32"/>
    </row>
    <row r="10" spans="1:23" s="3" customFormat="1" ht="45" x14ac:dyDescent="0.25">
      <c r="A10" s="7" t="s">
        <v>22</v>
      </c>
      <c r="B10" s="8" t="s">
        <v>23</v>
      </c>
      <c r="C10" s="9" t="s">
        <v>66</v>
      </c>
      <c r="D10" s="9" t="s">
        <v>24</v>
      </c>
      <c r="E10" s="10" t="s">
        <v>30</v>
      </c>
    </row>
    <row r="11" spans="1:23" s="3" customFormat="1" x14ac:dyDescent="0.25">
      <c r="A11" s="25">
        <v>2023</v>
      </c>
      <c r="B11" s="26" t="s">
        <v>25</v>
      </c>
      <c r="C11" s="19">
        <v>47</v>
      </c>
      <c r="D11" s="19">
        <v>7</v>
      </c>
      <c r="E11" s="24">
        <v>30000</v>
      </c>
    </row>
    <row r="12" spans="1:23" s="3" customFormat="1" x14ac:dyDescent="0.25">
      <c r="A12" s="25">
        <v>2023</v>
      </c>
      <c r="B12" s="26" t="s">
        <v>26</v>
      </c>
      <c r="C12" s="19">
        <v>47</v>
      </c>
      <c r="D12" s="19">
        <v>7</v>
      </c>
      <c r="E12" s="24">
        <v>15000</v>
      </c>
    </row>
    <row r="13" spans="1:23" s="3" customFormat="1" x14ac:dyDescent="0.25">
      <c r="A13" s="25">
        <v>2024</v>
      </c>
      <c r="B13" s="26" t="s">
        <v>27</v>
      </c>
      <c r="C13" s="46">
        <v>51</v>
      </c>
      <c r="D13" s="46">
        <v>12</v>
      </c>
      <c r="E13" s="24">
        <v>80000</v>
      </c>
    </row>
    <row r="14" spans="1:23" s="3" customFormat="1" x14ac:dyDescent="0.25">
      <c r="A14" s="25">
        <v>2024</v>
      </c>
      <c r="B14" s="26" t="s">
        <v>28</v>
      </c>
      <c r="C14" s="19">
        <v>53</v>
      </c>
      <c r="D14" s="19">
        <v>10</v>
      </c>
      <c r="E14" s="24">
        <v>22500</v>
      </c>
    </row>
    <row r="15" spans="1:23" s="3" customFormat="1" ht="15.75" thickBot="1" x14ac:dyDescent="0.3">
      <c r="A15" s="78" t="s">
        <v>77</v>
      </c>
      <c r="B15" s="79"/>
      <c r="C15" s="22"/>
      <c r="D15" s="22"/>
      <c r="E15" s="27">
        <f>SUM(E11:E14)</f>
        <v>147500</v>
      </c>
    </row>
    <row r="16" spans="1:23" s="3" customFormat="1" ht="30" customHeight="1" thickBot="1" x14ac:dyDescent="0.3">
      <c r="A16" s="67" t="s">
        <v>94</v>
      </c>
      <c r="B16" s="68"/>
      <c r="C16" s="68"/>
      <c r="D16" s="68"/>
      <c r="E16" s="69"/>
      <c r="F16" s="32"/>
    </row>
    <row r="17" spans="1:6" s="3" customFormat="1" ht="45" x14ac:dyDescent="0.25">
      <c r="A17" s="7" t="s">
        <v>22</v>
      </c>
      <c r="B17" s="8" t="s">
        <v>23</v>
      </c>
      <c r="C17" s="9" t="s">
        <v>66</v>
      </c>
      <c r="D17" s="9" t="s">
        <v>24</v>
      </c>
      <c r="E17" s="10" t="s">
        <v>30</v>
      </c>
    </row>
    <row r="18" spans="1:6" s="3" customFormat="1" x14ac:dyDescent="0.25">
      <c r="A18" s="25">
        <v>2022</v>
      </c>
      <c r="B18" s="26" t="s">
        <v>25</v>
      </c>
      <c r="C18" s="19">
        <v>35</v>
      </c>
      <c r="D18" s="19">
        <v>7</v>
      </c>
      <c r="E18" s="24">
        <v>27500</v>
      </c>
    </row>
    <row r="19" spans="1:6" s="3" customFormat="1" x14ac:dyDescent="0.25">
      <c r="A19" s="25">
        <v>2022</v>
      </c>
      <c r="B19" s="26" t="s">
        <v>26</v>
      </c>
      <c r="C19" s="19">
        <v>37</v>
      </c>
      <c r="D19" s="19">
        <v>10</v>
      </c>
      <c r="E19" s="24">
        <v>44166.67</v>
      </c>
    </row>
    <row r="20" spans="1:6" s="3" customFormat="1" x14ac:dyDescent="0.25">
      <c r="A20" s="25">
        <v>2023</v>
      </c>
      <c r="B20" s="26" t="s">
        <v>27</v>
      </c>
      <c r="C20" s="46">
        <v>40</v>
      </c>
      <c r="D20" s="46">
        <v>13</v>
      </c>
      <c r="E20" s="24">
        <v>57500</v>
      </c>
    </row>
    <row r="21" spans="1:6" s="3" customFormat="1" x14ac:dyDescent="0.25">
      <c r="A21" s="25">
        <v>2023</v>
      </c>
      <c r="B21" s="26" t="s">
        <v>28</v>
      </c>
      <c r="C21" s="19">
        <v>43</v>
      </c>
      <c r="D21" s="19">
        <v>9</v>
      </c>
      <c r="E21" s="24">
        <v>35000</v>
      </c>
    </row>
    <row r="22" spans="1:6" s="3" customFormat="1" ht="15.75" thickBot="1" x14ac:dyDescent="0.3">
      <c r="A22" s="78" t="s">
        <v>77</v>
      </c>
      <c r="B22" s="79"/>
      <c r="C22" s="22"/>
      <c r="D22" s="22"/>
      <c r="E22" s="27">
        <f>SUM(E18:E21)</f>
        <v>164166.66999999998</v>
      </c>
    </row>
    <row r="23" spans="1:6" s="3" customFormat="1" ht="30" customHeight="1" thickBot="1" x14ac:dyDescent="0.3">
      <c r="A23" s="67" t="s">
        <v>70</v>
      </c>
      <c r="B23" s="68"/>
      <c r="C23" s="68"/>
      <c r="D23" s="68"/>
      <c r="E23" s="69"/>
      <c r="F23" s="32"/>
    </row>
    <row r="24" spans="1:6" s="3" customFormat="1" ht="45" x14ac:dyDescent="0.25">
      <c r="A24" s="7" t="s">
        <v>22</v>
      </c>
      <c r="B24" s="8" t="s">
        <v>23</v>
      </c>
      <c r="C24" s="9" t="s">
        <v>66</v>
      </c>
      <c r="D24" s="9" t="s">
        <v>24</v>
      </c>
      <c r="E24" s="10" t="s">
        <v>30</v>
      </c>
    </row>
    <row r="25" spans="1:6" s="3" customFormat="1" x14ac:dyDescent="0.25">
      <c r="A25" s="25">
        <v>2021</v>
      </c>
      <c r="B25" s="26" t="s">
        <v>25</v>
      </c>
      <c r="C25" s="19">
        <v>29</v>
      </c>
      <c r="D25" s="19">
        <v>5</v>
      </c>
      <c r="E25" s="24">
        <v>15000</v>
      </c>
    </row>
    <row r="26" spans="1:6" s="3" customFormat="1" x14ac:dyDescent="0.25">
      <c r="A26" s="25">
        <v>2021</v>
      </c>
      <c r="B26" s="26" t="s">
        <v>26</v>
      </c>
      <c r="C26" s="19">
        <v>30</v>
      </c>
      <c r="D26" s="19">
        <v>6</v>
      </c>
      <c r="E26" s="24">
        <v>30000</v>
      </c>
    </row>
    <row r="27" spans="1:6" s="3" customFormat="1" x14ac:dyDescent="0.25">
      <c r="A27" s="25">
        <v>2022</v>
      </c>
      <c r="B27" s="26" t="s">
        <v>27</v>
      </c>
      <c r="C27" s="19">
        <v>33</v>
      </c>
      <c r="D27" s="19">
        <v>10</v>
      </c>
      <c r="E27" s="24">
        <v>42500</v>
      </c>
    </row>
    <row r="28" spans="1:6" s="3" customFormat="1" x14ac:dyDescent="0.25">
      <c r="A28" s="25">
        <v>2022</v>
      </c>
      <c r="B28" s="26" t="s">
        <v>28</v>
      </c>
      <c r="C28" s="19">
        <v>35</v>
      </c>
      <c r="D28" s="19">
        <v>9</v>
      </c>
      <c r="E28" s="24">
        <v>27500</v>
      </c>
    </row>
    <row r="29" spans="1:6" s="3" customFormat="1" ht="15.75" thickBot="1" x14ac:dyDescent="0.3">
      <c r="A29" s="78" t="s">
        <v>77</v>
      </c>
      <c r="B29" s="79"/>
      <c r="C29" s="22"/>
      <c r="D29" s="22"/>
      <c r="E29" s="27">
        <f>SUM(E25:E28)</f>
        <v>115000</v>
      </c>
    </row>
    <row r="30" spans="1:6" s="3" customFormat="1" ht="30" customHeight="1" thickBot="1" x14ac:dyDescent="0.3">
      <c r="A30" s="67" t="s">
        <v>71</v>
      </c>
      <c r="B30" s="68"/>
      <c r="C30" s="68"/>
      <c r="D30" s="68"/>
      <c r="E30" s="69"/>
    </row>
    <row r="31" spans="1:6" ht="45" x14ac:dyDescent="0.25">
      <c r="A31" s="20" t="s">
        <v>22</v>
      </c>
      <c r="B31" s="21" t="s">
        <v>23</v>
      </c>
      <c r="C31" s="9" t="s">
        <v>66</v>
      </c>
      <c r="D31" s="9" t="s">
        <v>24</v>
      </c>
      <c r="E31" s="10" t="s">
        <v>30</v>
      </c>
    </row>
    <row r="32" spans="1:6" x14ac:dyDescent="0.25">
      <c r="A32" s="25">
        <v>2020</v>
      </c>
      <c r="B32" s="26" t="s">
        <v>25</v>
      </c>
      <c r="C32" s="19">
        <v>17</v>
      </c>
      <c r="D32" s="19">
        <v>4</v>
      </c>
      <c r="E32" s="24">
        <v>22500</v>
      </c>
    </row>
    <row r="33" spans="1:5" x14ac:dyDescent="0.25">
      <c r="A33" s="25">
        <v>2020</v>
      </c>
      <c r="B33" s="26" t="s">
        <v>26</v>
      </c>
      <c r="C33" s="19">
        <v>20</v>
      </c>
      <c r="D33" s="19">
        <v>5</v>
      </c>
      <c r="E33" s="24">
        <v>12500</v>
      </c>
    </row>
    <row r="34" spans="1:5" x14ac:dyDescent="0.25">
      <c r="A34" s="25">
        <v>2021</v>
      </c>
      <c r="B34" s="26" t="s">
        <v>27</v>
      </c>
      <c r="C34" s="19">
        <v>24</v>
      </c>
      <c r="D34" s="19">
        <v>6</v>
      </c>
      <c r="E34" s="24">
        <v>32500</v>
      </c>
    </row>
    <row r="35" spans="1:5" x14ac:dyDescent="0.25">
      <c r="A35" s="25">
        <v>2021</v>
      </c>
      <c r="B35" s="26" t="s">
        <v>28</v>
      </c>
      <c r="C35" s="19">
        <v>24</v>
      </c>
      <c r="D35" s="19">
        <v>4</v>
      </c>
      <c r="E35" s="24">
        <v>22500</v>
      </c>
    </row>
    <row r="36" spans="1:5" ht="15.75" thickBot="1" x14ac:dyDescent="0.3">
      <c r="A36" s="78" t="s">
        <v>77</v>
      </c>
      <c r="B36" s="79"/>
      <c r="C36" s="22"/>
      <c r="D36" s="22"/>
      <c r="E36" s="27">
        <f>SUM(E32:E35)</f>
        <v>90000</v>
      </c>
    </row>
    <row r="37" spans="1:5" s="57" customFormat="1" ht="31.5" customHeight="1" x14ac:dyDescent="0.25">
      <c r="A37" s="73" t="s">
        <v>91</v>
      </c>
      <c r="B37" s="73"/>
      <c r="C37" s="73"/>
      <c r="D37" s="73"/>
      <c r="E37" s="74"/>
    </row>
    <row r="38" spans="1:5" s="57" customFormat="1" ht="33" customHeight="1" x14ac:dyDescent="0.25">
      <c r="A38" s="70" t="s">
        <v>68</v>
      </c>
      <c r="B38" s="70"/>
      <c r="C38" s="70"/>
      <c r="D38" s="70"/>
      <c r="E38" s="70"/>
    </row>
    <row r="39" spans="1:5" s="57" customFormat="1" ht="33.950000000000003" customHeight="1" x14ac:dyDescent="0.25">
      <c r="A39" s="70" t="s">
        <v>63</v>
      </c>
      <c r="B39" s="70"/>
      <c r="C39" s="70"/>
      <c r="D39" s="70"/>
      <c r="E39" s="70"/>
    </row>
    <row r="40" spans="1:5" s="35" customFormat="1" ht="30" customHeight="1" x14ac:dyDescent="0.25">
      <c r="A40" s="11" t="s">
        <v>121</v>
      </c>
      <c r="B40" s="51"/>
      <c r="C40" s="51"/>
      <c r="D40" s="51"/>
      <c r="E40" s="51"/>
    </row>
    <row r="41" spans="1:5" s="49" customFormat="1" ht="30" customHeight="1" thickBot="1" x14ac:dyDescent="0.3">
      <c r="A41" s="11" t="s">
        <v>17</v>
      </c>
      <c r="B41" s="51"/>
      <c r="C41" s="51"/>
      <c r="D41" s="51"/>
      <c r="E41" s="51"/>
    </row>
    <row r="42" spans="1:5" s="49" customFormat="1" ht="30" customHeight="1" thickBot="1" x14ac:dyDescent="0.3">
      <c r="A42" s="75" t="s">
        <v>122</v>
      </c>
      <c r="B42" s="76"/>
      <c r="C42" s="76"/>
      <c r="D42" s="77"/>
      <c r="E42" s="51"/>
    </row>
    <row r="43" spans="1:5" s="49" customFormat="1" ht="45" x14ac:dyDescent="0.25">
      <c r="A43" s="20" t="s">
        <v>22</v>
      </c>
      <c r="B43" s="21" t="s">
        <v>23</v>
      </c>
      <c r="C43" s="9" t="s">
        <v>24</v>
      </c>
      <c r="D43" s="10" t="s">
        <v>30</v>
      </c>
      <c r="E43" s="51"/>
    </row>
    <row r="44" spans="1:5" s="49" customFormat="1" x14ac:dyDescent="0.25">
      <c r="A44" s="25">
        <v>2019</v>
      </c>
      <c r="B44" s="26" t="s">
        <v>25</v>
      </c>
      <c r="C44" s="19">
        <v>8</v>
      </c>
      <c r="D44" s="24">
        <v>15000</v>
      </c>
      <c r="E44" s="51"/>
    </row>
    <row r="45" spans="1:5" s="49" customFormat="1" x14ac:dyDescent="0.25">
      <c r="A45" s="25">
        <v>2019</v>
      </c>
      <c r="B45" s="26" t="s">
        <v>26</v>
      </c>
      <c r="C45" s="19">
        <v>10</v>
      </c>
      <c r="D45" s="24">
        <v>27500</v>
      </c>
      <c r="E45" s="51"/>
    </row>
    <row r="46" spans="1:5" s="49" customFormat="1" x14ac:dyDescent="0.25">
      <c r="A46" s="25">
        <v>2020</v>
      </c>
      <c r="B46" s="26" t="s">
        <v>27</v>
      </c>
      <c r="C46" s="23">
        <v>8</v>
      </c>
      <c r="D46" s="24">
        <v>30000</v>
      </c>
      <c r="E46" s="51"/>
    </row>
    <row r="47" spans="1:5" s="49" customFormat="1" x14ac:dyDescent="0.25">
      <c r="A47" s="25">
        <v>2020</v>
      </c>
      <c r="B47" s="26" t="s">
        <v>28</v>
      </c>
      <c r="C47" s="19">
        <v>4</v>
      </c>
      <c r="D47" s="24">
        <v>12500</v>
      </c>
      <c r="E47" s="51"/>
    </row>
    <row r="48" spans="1:5" s="49" customFormat="1" ht="15.75" thickBot="1" x14ac:dyDescent="0.3">
      <c r="A48" s="71" t="s">
        <v>123</v>
      </c>
      <c r="B48" s="72"/>
      <c r="C48" s="22">
        <v>4</v>
      </c>
      <c r="D48" s="50">
        <f>SUM(D44:D47)</f>
        <v>85000</v>
      </c>
      <c r="E48" s="64"/>
    </row>
    <row r="49" spans="1:5" s="57" customFormat="1" ht="31.5" customHeight="1" x14ac:dyDescent="0.25">
      <c r="A49" s="73" t="s">
        <v>137</v>
      </c>
      <c r="B49" s="73"/>
      <c r="C49" s="73"/>
      <c r="D49" s="73"/>
      <c r="E49" s="74"/>
    </row>
    <row r="50" spans="1:5" s="35" customFormat="1" ht="33.950000000000003" customHeight="1" x14ac:dyDescent="0.25">
      <c r="A50" s="70" t="s">
        <v>63</v>
      </c>
      <c r="B50" s="70"/>
      <c r="C50" s="70"/>
      <c r="D50" s="70"/>
      <c r="E50" s="70"/>
    </row>
    <row r="51" spans="1:5" hidden="1" x14ac:dyDescent="0.25">
      <c r="A51" s="34" t="s">
        <v>93</v>
      </c>
    </row>
  </sheetData>
  <mergeCells count="15">
    <mergeCell ref="A9:E9"/>
    <mergeCell ref="A15:B15"/>
    <mergeCell ref="A16:E16"/>
    <mergeCell ref="A22:B22"/>
    <mergeCell ref="A42:D42"/>
    <mergeCell ref="A50:E50"/>
    <mergeCell ref="A29:B29"/>
    <mergeCell ref="A23:E23"/>
    <mergeCell ref="A30:E30"/>
    <mergeCell ref="A36:B36"/>
    <mergeCell ref="A49:E49"/>
    <mergeCell ref="A37:E37"/>
    <mergeCell ref="A38:E38"/>
    <mergeCell ref="A39:E39"/>
    <mergeCell ref="A48:B48"/>
  </mergeCells>
  <pageMargins left="0.25" right="0.25" top="0.75" bottom="0.75" header="0.3" footer="0.3"/>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49"/>
  <sheetViews>
    <sheetView workbookViewId="0">
      <selection activeCell="A8" sqref="A8"/>
    </sheetView>
  </sheetViews>
  <sheetFormatPr defaultColWidth="0" defaultRowHeight="15" zeroHeight="1" x14ac:dyDescent="0.25"/>
  <cols>
    <col min="1" max="1" width="14.140625" customWidth="1"/>
    <col min="2" max="2" width="16.28515625" customWidth="1"/>
    <col min="3" max="3" width="18.85546875" style="3" customWidth="1"/>
    <col min="4" max="4" width="17" customWidth="1"/>
    <col min="5" max="5" width="19" customWidth="1"/>
    <col min="6" max="24" width="0" hidden="1" customWidth="1"/>
    <col min="25" max="16383" width="9.140625" hidden="1"/>
    <col min="16384" max="16384" width="1.42578125" customWidth="1"/>
  </cols>
  <sheetData>
    <row r="1" spans="1:24" s="3" customFormat="1" x14ac:dyDescent="0.25">
      <c r="A1" s="34" t="s">
        <v>144</v>
      </c>
      <c r="O1" s="4"/>
      <c r="P1" s="4"/>
      <c r="Q1" s="4"/>
      <c r="R1" s="4"/>
      <c r="S1" s="4"/>
    </row>
    <row r="2" spans="1:24" s="3" customFormat="1" x14ac:dyDescent="0.25">
      <c r="O2" s="4"/>
      <c r="P2" s="4"/>
      <c r="Q2" s="4"/>
      <c r="R2" s="4"/>
      <c r="S2" s="4"/>
    </row>
    <row r="3" spans="1:24" s="3" customFormat="1" x14ac:dyDescent="0.25">
      <c r="O3" s="4"/>
      <c r="P3" s="4"/>
      <c r="Q3" s="4"/>
      <c r="R3" s="4"/>
      <c r="S3" s="4"/>
    </row>
    <row r="4" spans="1:24" s="3" customFormat="1" x14ac:dyDescent="0.25">
      <c r="O4" s="4"/>
      <c r="P4" s="4"/>
      <c r="Q4" s="4"/>
      <c r="R4" s="4"/>
      <c r="S4" s="4"/>
    </row>
    <row r="5" spans="1:24" s="3" customFormat="1" x14ac:dyDescent="0.25">
      <c r="O5" s="4"/>
      <c r="P5" s="4"/>
      <c r="Q5" s="4"/>
      <c r="R5" s="4"/>
      <c r="S5" s="4"/>
    </row>
    <row r="6" spans="1:24" s="3" customFormat="1" x14ac:dyDescent="0.25">
      <c r="O6" s="4"/>
      <c r="P6" s="4"/>
      <c r="Q6" s="4"/>
      <c r="R6" s="4"/>
      <c r="S6" s="4"/>
    </row>
    <row r="7" spans="1:24" s="3" customFormat="1" ht="30" customHeight="1" x14ac:dyDescent="0.25">
      <c r="A7" s="11" t="s">
        <v>56</v>
      </c>
      <c r="O7" s="4"/>
      <c r="P7" s="4"/>
      <c r="Q7" s="4"/>
      <c r="R7" s="4"/>
      <c r="S7" s="4"/>
    </row>
    <row r="8" spans="1:24" s="3" customFormat="1" ht="30" customHeight="1" thickBot="1" x14ac:dyDescent="0.3">
      <c r="A8" s="11" t="s">
        <v>79</v>
      </c>
      <c r="B8" s="5"/>
      <c r="C8" s="5"/>
      <c r="D8" s="5"/>
      <c r="E8" s="5"/>
      <c r="F8" s="5"/>
      <c r="G8" s="5"/>
      <c r="H8" s="5"/>
      <c r="I8" s="5"/>
      <c r="J8" s="5"/>
      <c r="K8" s="5"/>
      <c r="L8" s="5"/>
      <c r="M8" s="5"/>
      <c r="N8" s="5"/>
      <c r="O8" s="5"/>
      <c r="P8" s="5"/>
      <c r="Q8" s="5"/>
      <c r="R8" s="5"/>
      <c r="S8" s="5"/>
      <c r="T8" s="5"/>
      <c r="U8" s="5"/>
      <c r="V8" s="5"/>
      <c r="W8" s="5"/>
      <c r="X8" s="5"/>
    </row>
    <row r="9" spans="1:24" s="3" customFormat="1" ht="30" customHeight="1" thickBot="1" x14ac:dyDescent="0.3">
      <c r="A9" s="67" t="s">
        <v>115</v>
      </c>
      <c r="B9" s="68"/>
      <c r="C9" s="68"/>
      <c r="D9" s="68"/>
      <c r="E9" s="69"/>
    </row>
    <row r="10" spans="1:24" s="3" customFormat="1" ht="45" x14ac:dyDescent="0.25">
      <c r="A10" s="20" t="s">
        <v>22</v>
      </c>
      <c r="B10" s="21" t="s">
        <v>23</v>
      </c>
      <c r="C10" s="9" t="s">
        <v>66</v>
      </c>
      <c r="D10" s="9" t="s">
        <v>38</v>
      </c>
      <c r="E10" s="10" t="s">
        <v>30</v>
      </c>
    </row>
    <row r="11" spans="1:24" s="3" customFormat="1" x14ac:dyDescent="0.25">
      <c r="A11" s="25">
        <v>2023</v>
      </c>
      <c r="B11" s="26" t="s">
        <v>25</v>
      </c>
      <c r="C11" s="19">
        <v>199</v>
      </c>
      <c r="D11" s="19">
        <v>50</v>
      </c>
      <c r="E11" s="24">
        <v>27033.33</v>
      </c>
    </row>
    <row r="12" spans="1:24" s="3" customFormat="1" x14ac:dyDescent="0.25">
      <c r="A12" s="25">
        <v>2023</v>
      </c>
      <c r="B12" s="26" t="s">
        <v>26</v>
      </c>
      <c r="C12" s="19">
        <v>205</v>
      </c>
      <c r="D12" s="19">
        <v>49</v>
      </c>
      <c r="E12" s="24">
        <v>21663.98</v>
      </c>
    </row>
    <row r="13" spans="1:24" s="3" customFormat="1" x14ac:dyDescent="0.25">
      <c r="A13" s="25">
        <v>2024</v>
      </c>
      <c r="B13" s="26" t="s">
        <v>27</v>
      </c>
      <c r="C13" s="46">
        <v>226</v>
      </c>
      <c r="D13" s="19">
        <v>31</v>
      </c>
      <c r="E13" s="24">
        <v>7924.51</v>
      </c>
    </row>
    <row r="14" spans="1:24" s="3" customFormat="1" x14ac:dyDescent="0.25">
      <c r="A14" s="25">
        <v>2024</v>
      </c>
      <c r="B14" s="26" t="s">
        <v>28</v>
      </c>
      <c r="C14" s="19">
        <v>241</v>
      </c>
      <c r="D14" s="19">
        <v>28</v>
      </c>
      <c r="E14" s="24">
        <v>16592.09</v>
      </c>
    </row>
    <row r="15" spans="1:24" s="3" customFormat="1" ht="15.75" thickBot="1" x14ac:dyDescent="0.3">
      <c r="A15" s="78" t="s">
        <v>36</v>
      </c>
      <c r="B15" s="79"/>
      <c r="C15" s="22"/>
      <c r="D15" s="22">
        <f>SUM(D11:D14)</f>
        <v>158</v>
      </c>
      <c r="E15" s="27">
        <f>SUM(E11:E14)</f>
        <v>73213.91</v>
      </c>
    </row>
    <row r="16" spans="1:24" s="3" customFormat="1" ht="30" customHeight="1" thickBot="1" x14ac:dyDescent="0.3">
      <c r="A16" s="67" t="s">
        <v>95</v>
      </c>
      <c r="B16" s="68"/>
      <c r="C16" s="68"/>
      <c r="D16" s="68"/>
      <c r="E16" s="69"/>
    </row>
    <row r="17" spans="1:5" s="3" customFormat="1" ht="45" x14ac:dyDescent="0.25">
      <c r="A17" s="20" t="s">
        <v>22</v>
      </c>
      <c r="B17" s="21" t="s">
        <v>23</v>
      </c>
      <c r="C17" s="9" t="s">
        <v>66</v>
      </c>
      <c r="D17" s="9" t="s">
        <v>38</v>
      </c>
      <c r="E17" s="10" t="s">
        <v>30</v>
      </c>
    </row>
    <row r="18" spans="1:5" s="3" customFormat="1" x14ac:dyDescent="0.25">
      <c r="A18" s="25">
        <v>2022</v>
      </c>
      <c r="B18" s="26" t="s">
        <v>25</v>
      </c>
      <c r="C18" s="19">
        <v>131</v>
      </c>
      <c r="D18" s="19">
        <v>28</v>
      </c>
      <c r="E18" s="24">
        <v>16118.54</v>
      </c>
    </row>
    <row r="19" spans="1:5" s="3" customFormat="1" x14ac:dyDescent="0.25">
      <c r="A19" s="25">
        <v>2022</v>
      </c>
      <c r="B19" s="26" t="s">
        <v>26</v>
      </c>
      <c r="C19" s="19">
        <v>137</v>
      </c>
      <c r="D19" s="19">
        <v>45</v>
      </c>
      <c r="E19" s="24">
        <v>20544.7</v>
      </c>
    </row>
    <row r="20" spans="1:5" s="3" customFormat="1" x14ac:dyDescent="0.25">
      <c r="A20" s="25">
        <v>2023</v>
      </c>
      <c r="B20" s="26" t="s">
        <v>27</v>
      </c>
      <c r="C20" s="46">
        <v>171</v>
      </c>
      <c r="D20" s="19">
        <v>18</v>
      </c>
      <c r="E20" s="24">
        <v>10132.82</v>
      </c>
    </row>
    <row r="21" spans="1:5" s="3" customFormat="1" x14ac:dyDescent="0.25">
      <c r="A21" s="25">
        <v>2023</v>
      </c>
      <c r="B21" s="26" t="s">
        <v>28</v>
      </c>
      <c r="C21" s="19">
        <v>192</v>
      </c>
      <c r="D21" s="19">
        <v>44</v>
      </c>
      <c r="E21" s="24">
        <v>20752.41</v>
      </c>
    </row>
    <row r="22" spans="1:5" s="3" customFormat="1" ht="15.75" thickBot="1" x14ac:dyDescent="0.3">
      <c r="A22" s="78" t="s">
        <v>36</v>
      </c>
      <c r="B22" s="79"/>
      <c r="C22" s="22"/>
      <c r="D22" s="22">
        <f>SUM(D18:D21)</f>
        <v>135</v>
      </c>
      <c r="E22" s="27">
        <f>SUM(E18:E21)</f>
        <v>67548.47</v>
      </c>
    </row>
    <row r="23" spans="1:5" s="3" customFormat="1" ht="30" customHeight="1" thickBot="1" x14ac:dyDescent="0.3">
      <c r="A23" s="67" t="s">
        <v>72</v>
      </c>
      <c r="B23" s="68"/>
      <c r="C23" s="68"/>
      <c r="D23" s="68"/>
      <c r="E23" s="69"/>
    </row>
    <row r="24" spans="1:5" s="3" customFormat="1" ht="45" x14ac:dyDescent="0.25">
      <c r="A24" s="20" t="s">
        <v>22</v>
      </c>
      <c r="B24" s="21" t="s">
        <v>23</v>
      </c>
      <c r="C24" s="9" t="s">
        <v>66</v>
      </c>
      <c r="D24" s="9" t="s">
        <v>38</v>
      </c>
      <c r="E24" s="10" t="s">
        <v>30</v>
      </c>
    </row>
    <row r="25" spans="1:5" s="3" customFormat="1" x14ac:dyDescent="0.25">
      <c r="A25" s="25">
        <v>2021</v>
      </c>
      <c r="B25" s="26" t="s">
        <v>25</v>
      </c>
      <c r="C25" s="19">
        <v>90</v>
      </c>
      <c r="D25" s="19">
        <v>11</v>
      </c>
      <c r="E25" s="24">
        <v>6682.68</v>
      </c>
    </row>
    <row r="26" spans="1:5" s="3" customFormat="1" x14ac:dyDescent="0.25">
      <c r="A26" s="25">
        <v>2021</v>
      </c>
      <c r="B26" s="26" t="s">
        <v>26</v>
      </c>
      <c r="C26" s="19">
        <v>96</v>
      </c>
      <c r="D26" s="19">
        <v>23</v>
      </c>
      <c r="E26" s="24">
        <v>12706.93</v>
      </c>
    </row>
    <row r="27" spans="1:5" s="3" customFormat="1" x14ac:dyDescent="0.25">
      <c r="A27" s="25">
        <v>2022</v>
      </c>
      <c r="B27" s="26" t="s">
        <v>27</v>
      </c>
      <c r="C27" s="19">
        <v>102</v>
      </c>
      <c r="D27" s="19">
        <v>3</v>
      </c>
      <c r="E27" s="24">
        <v>1181.8800000000001</v>
      </c>
    </row>
    <row r="28" spans="1:5" s="3" customFormat="1" x14ac:dyDescent="0.25">
      <c r="A28" s="25">
        <v>2022</v>
      </c>
      <c r="B28" s="26" t="s">
        <v>28</v>
      </c>
      <c r="C28" s="19">
        <v>121</v>
      </c>
      <c r="D28" s="19">
        <v>18</v>
      </c>
      <c r="E28" s="24">
        <v>10391.09</v>
      </c>
    </row>
    <row r="29" spans="1:5" s="3" customFormat="1" ht="15.75" thickBot="1" x14ac:dyDescent="0.3">
      <c r="A29" s="78" t="s">
        <v>36</v>
      </c>
      <c r="B29" s="79"/>
      <c r="C29" s="22"/>
      <c r="D29" s="22">
        <f>SUM(D25:D28)</f>
        <v>55</v>
      </c>
      <c r="E29" s="27">
        <f>SUM(E25:E28)</f>
        <v>30962.58</v>
      </c>
    </row>
    <row r="30" spans="1:5" s="3" customFormat="1" ht="30" customHeight="1" thickBot="1" x14ac:dyDescent="0.3">
      <c r="A30" s="67" t="s">
        <v>73</v>
      </c>
      <c r="B30" s="68"/>
      <c r="C30" s="68"/>
      <c r="D30" s="68"/>
      <c r="E30" s="69"/>
    </row>
    <row r="31" spans="1:5" ht="45" x14ac:dyDescent="0.25">
      <c r="A31" s="20" t="s">
        <v>22</v>
      </c>
      <c r="B31" s="21" t="s">
        <v>23</v>
      </c>
      <c r="C31" s="9" t="s">
        <v>66</v>
      </c>
      <c r="D31" s="9" t="s">
        <v>38</v>
      </c>
      <c r="E31" s="10" t="s">
        <v>30</v>
      </c>
    </row>
    <row r="32" spans="1:5" x14ac:dyDescent="0.25">
      <c r="A32" s="25">
        <v>2020</v>
      </c>
      <c r="B32" s="26" t="s">
        <v>25</v>
      </c>
      <c r="C32" s="19">
        <v>63</v>
      </c>
      <c r="D32" s="19">
        <v>13</v>
      </c>
      <c r="E32" s="24">
        <v>7004.28</v>
      </c>
    </row>
    <row r="33" spans="1:5" x14ac:dyDescent="0.25">
      <c r="A33" s="25">
        <v>2020</v>
      </c>
      <c r="B33" s="26" t="s">
        <v>26</v>
      </c>
      <c r="C33" s="19">
        <v>68</v>
      </c>
      <c r="D33" s="19">
        <v>28</v>
      </c>
      <c r="E33" s="24">
        <v>12592.83</v>
      </c>
    </row>
    <row r="34" spans="1:5" x14ac:dyDescent="0.25">
      <c r="A34" s="25">
        <v>2021</v>
      </c>
      <c r="B34" s="26" t="s">
        <v>27</v>
      </c>
      <c r="C34" s="19">
        <v>73</v>
      </c>
      <c r="D34" s="19">
        <v>5</v>
      </c>
      <c r="E34" s="24">
        <v>2794.56</v>
      </c>
    </row>
    <row r="35" spans="1:5" x14ac:dyDescent="0.25">
      <c r="A35" s="25">
        <v>2021</v>
      </c>
      <c r="B35" s="26" t="s">
        <v>28</v>
      </c>
      <c r="C35" s="19">
        <v>83</v>
      </c>
      <c r="D35" s="19">
        <v>11</v>
      </c>
      <c r="E35" s="24">
        <v>6096.38</v>
      </c>
    </row>
    <row r="36" spans="1:5" ht="15.75" thickBot="1" x14ac:dyDescent="0.3">
      <c r="A36" s="78" t="s">
        <v>36</v>
      </c>
      <c r="B36" s="79"/>
      <c r="C36" s="22"/>
      <c r="D36" s="22">
        <f>SUM(D32:D35)</f>
        <v>57</v>
      </c>
      <c r="E36" s="27">
        <f>SUM(E32:E35)</f>
        <v>28488.050000000003</v>
      </c>
    </row>
    <row r="37" spans="1:5" s="57" customFormat="1" ht="30" customHeight="1" x14ac:dyDescent="0.25">
      <c r="A37" s="73" t="s">
        <v>91</v>
      </c>
      <c r="B37" s="73"/>
      <c r="C37" s="73"/>
      <c r="D37" s="73"/>
      <c r="E37" s="74"/>
    </row>
    <row r="38" spans="1:5" s="57" customFormat="1" ht="32.1" customHeight="1" x14ac:dyDescent="0.25">
      <c r="A38" s="70" t="s">
        <v>63</v>
      </c>
      <c r="B38" s="70"/>
      <c r="C38" s="70"/>
      <c r="D38" s="70"/>
      <c r="E38" s="70"/>
    </row>
    <row r="39" spans="1:5" s="35" customFormat="1" ht="30" customHeight="1" x14ac:dyDescent="0.25">
      <c r="A39" s="11" t="s">
        <v>121</v>
      </c>
    </row>
    <row r="40" spans="1:5" s="49" customFormat="1" ht="30" customHeight="1" thickBot="1" x14ac:dyDescent="0.3">
      <c r="A40" s="11" t="s">
        <v>79</v>
      </c>
      <c r="B40" s="51"/>
      <c r="C40" s="51"/>
      <c r="D40" s="51"/>
      <c r="E40" s="51"/>
    </row>
    <row r="41" spans="1:5" s="49" customFormat="1" ht="30" customHeight="1" thickBot="1" x14ac:dyDescent="0.3">
      <c r="A41" s="75" t="s">
        <v>124</v>
      </c>
      <c r="B41" s="76"/>
      <c r="C41" s="76"/>
      <c r="D41" s="77"/>
      <c r="E41" s="51"/>
    </row>
    <row r="42" spans="1:5" s="49" customFormat="1" ht="30" customHeight="1" x14ac:dyDescent="0.25">
      <c r="A42" s="20" t="s">
        <v>22</v>
      </c>
      <c r="B42" s="21" t="s">
        <v>23</v>
      </c>
      <c r="C42" s="9" t="s">
        <v>38</v>
      </c>
      <c r="D42" s="10" t="s">
        <v>30</v>
      </c>
      <c r="E42" s="51"/>
    </row>
    <row r="43" spans="1:5" s="49" customFormat="1" x14ac:dyDescent="0.25">
      <c r="A43" s="25">
        <v>2019</v>
      </c>
      <c r="B43" s="26" t="s">
        <v>25</v>
      </c>
      <c r="C43" s="19">
        <v>51</v>
      </c>
      <c r="D43" s="24">
        <v>30362.75</v>
      </c>
      <c r="E43" s="51"/>
    </row>
    <row r="44" spans="1:5" s="49" customFormat="1" x14ac:dyDescent="0.25">
      <c r="A44" s="25">
        <v>2019</v>
      </c>
      <c r="B44" s="26" t="s">
        <v>26</v>
      </c>
      <c r="C44" s="19">
        <v>29</v>
      </c>
      <c r="D44" s="24">
        <v>13868.3</v>
      </c>
      <c r="E44" s="51"/>
    </row>
    <row r="45" spans="1:5" s="49" customFormat="1" x14ac:dyDescent="0.25">
      <c r="A45" s="25">
        <v>2020</v>
      </c>
      <c r="B45" s="26" t="s">
        <v>27</v>
      </c>
      <c r="C45" s="23">
        <v>14</v>
      </c>
      <c r="D45" s="24">
        <v>6010</v>
      </c>
      <c r="E45" s="51"/>
    </row>
    <row r="46" spans="1:5" s="49" customFormat="1" x14ac:dyDescent="0.25">
      <c r="A46" s="25">
        <v>2020</v>
      </c>
      <c r="B46" s="26" t="s">
        <v>28</v>
      </c>
      <c r="C46" s="19">
        <v>4</v>
      </c>
      <c r="D46" s="24">
        <v>2620</v>
      </c>
      <c r="E46" s="51"/>
    </row>
    <row r="47" spans="1:5" s="49" customFormat="1" ht="15.75" thickBot="1" x14ac:dyDescent="0.3">
      <c r="A47" s="71" t="s">
        <v>36</v>
      </c>
      <c r="B47" s="72"/>
      <c r="C47" s="22">
        <f>SUM(C43:C46)</f>
        <v>98</v>
      </c>
      <c r="D47" s="27">
        <f>SUM(D43:D46)</f>
        <v>52861.05</v>
      </c>
      <c r="E47" s="64"/>
    </row>
    <row r="48" spans="1:5" s="35" customFormat="1" ht="32.1" customHeight="1" x14ac:dyDescent="0.25">
      <c r="A48" s="70" t="s">
        <v>63</v>
      </c>
      <c r="B48" s="70"/>
      <c r="C48" s="70"/>
      <c r="D48" s="70"/>
      <c r="E48" s="70"/>
    </row>
    <row r="49" spans="1:1" hidden="1" x14ac:dyDescent="0.25">
      <c r="A49" s="34" t="s">
        <v>93</v>
      </c>
    </row>
  </sheetData>
  <mergeCells count="13">
    <mergeCell ref="A9:E9"/>
    <mergeCell ref="A15:B15"/>
    <mergeCell ref="A36:B36"/>
    <mergeCell ref="A48:E48"/>
    <mergeCell ref="A16:E16"/>
    <mergeCell ref="A22:B22"/>
    <mergeCell ref="A23:E23"/>
    <mergeCell ref="A29:B29"/>
    <mergeCell ref="A30:E30"/>
    <mergeCell ref="A41:D41"/>
    <mergeCell ref="A47:B47"/>
    <mergeCell ref="A37:E37"/>
    <mergeCell ref="A38:E38"/>
  </mergeCells>
  <pageMargins left="0.25" right="0.25" top="0.75" bottom="0.75" header="0.3" footer="0.3"/>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51"/>
  <sheetViews>
    <sheetView workbookViewId="0">
      <selection activeCell="A8" sqref="A8"/>
    </sheetView>
  </sheetViews>
  <sheetFormatPr defaultColWidth="0" defaultRowHeight="15" zeroHeight="1" x14ac:dyDescent="0.25"/>
  <cols>
    <col min="1" max="1" width="13.28515625" customWidth="1"/>
    <col min="2" max="2" width="16.28515625" customWidth="1"/>
    <col min="3" max="3" width="21.7109375" style="3" customWidth="1"/>
    <col min="4" max="4" width="18.85546875" customWidth="1"/>
    <col min="5" max="5" width="20" customWidth="1"/>
    <col min="6" max="25" width="0" hidden="1" customWidth="1"/>
    <col min="26" max="16383" width="9.140625" hidden="1"/>
    <col min="16384" max="16384" width="1" customWidth="1"/>
  </cols>
  <sheetData>
    <row r="1" spans="1:25" s="3" customFormat="1" x14ac:dyDescent="0.25">
      <c r="A1" s="34" t="s">
        <v>145</v>
      </c>
      <c r="P1" s="4"/>
      <c r="Q1" s="4"/>
      <c r="R1" s="4"/>
      <c r="S1" s="4"/>
      <c r="T1" s="4"/>
    </row>
    <row r="2" spans="1:25" s="3" customFormat="1" x14ac:dyDescent="0.25">
      <c r="P2" s="4"/>
      <c r="Q2" s="4"/>
      <c r="R2" s="4"/>
      <c r="S2" s="4"/>
      <c r="T2" s="4"/>
    </row>
    <row r="3" spans="1:25" s="3" customFormat="1" x14ac:dyDescent="0.25">
      <c r="P3" s="4"/>
      <c r="Q3" s="4"/>
      <c r="R3" s="4"/>
      <c r="S3" s="4"/>
      <c r="T3" s="4"/>
    </row>
    <row r="4" spans="1:25" s="3" customFormat="1" x14ac:dyDescent="0.25">
      <c r="P4" s="4"/>
      <c r="Q4" s="4"/>
      <c r="R4" s="4"/>
      <c r="S4" s="4"/>
      <c r="T4" s="4"/>
    </row>
    <row r="5" spans="1:25" s="3" customFormat="1" x14ac:dyDescent="0.25">
      <c r="P5" s="4"/>
      <c r="Q5" s="4"/>
      <c r="R5" s="4"/>
      <c r="S5" s="4"/>
      <c r="T5" s="4"/>
    </row>
    <row r="6" spans="1:25" s="3" customFormat="1" x14ac:dyDescent="0.25">
      <c r="P6" s="4"/>
      <c r="Q6" s="4"/>
      <c r="R6" s="4"/>
      <c r="S6" s="4"/>
      <c r="T6" s="4"/>
    </row>
    <row r="7" spans="1:25" s="3" customFormat="1" ht="30" customHeight="1" x14ac:dyDescent="0.25">
      <c r="A7" s="11" t="s">
        <v>56</v>
      </c>
      <c r="P7" s="4"/>
      <c r="Q7" s="4"/>
      <c r="R7" s="4"/>
      <c r="S7" s="4"/>
      <c r="T7" s="4"/>
    </row>
    <row r="8" spans="1:25" s="3" customFormat="1" ht="30" customHeight="1" thickBot="1" x14ac:dyDescent="0.3">
      <c r="A8" s="11" t="s">
        <v>84</v>
      </c>
      <c r="B8" s="5"/>
      <c r="C8" s="5"/>
      <c r="D8" s="5"/>
      <c r="E8" s="5"/>
      <c r="F8" s="5"/>
      <c r="G8" s="5"/>
      <c r="H8" s="5"/>
      <c r="I8" s="5"/>
      <c r="J8" s="5"/>
      <c r="K8" s="5"/>
      <c r="L8" s="5"/>
      <c r="M8" s="5"/>
      <c r="N8" s="5"/>
      <c r="O8" s="5"/>
      <c r="P8" s="5"/>
      <c r="Q8" s="5"/>
      <c r="R8" s="5"/>
      <c r="S8" s="5"/>
      <c r="T8" s="5"/>
      <c r="U8" s="5"/>
      <c r="V8" s="5"/>
      <c r="W8" s="5"/>
      <c r="X8" s="5"/>
      <c r="Y8" s="5"/>
    </row>
    <row r="9" spans="1:25" s="3" customFormat="1" ht="30" customHeight="1" thickBot="1" x14ac:dyDescent="0.3">
      <c r="A9" s="67" t="s">
        <v>119</v>
      </c>
      <c r="B9" s="68"/>
      <c r="C9" s="68"/>
      <c r="D9" s="68"/>
      <c r="E9" s="69"/>
    </row>
    <row r="10" spans="1:25" s="3" customFormat="1" ht="45" x14ac:dyDescent="0.25">
      <c r="A10" s="20" t="s">
        <v>22</v>
      </c>
      <c r="B10" s="21" t="s">
        <v>23</v>
      </c>
      <c r="C10" s="9" t="s">
        <v>66</v>
      </c>
      <c r="D10" s="9" t="s">
        <v>81</v>
      </c>
      <c r="E10" s="10" t="s">
        <v>30</v>
      </c>
    </row>
    <row r="11" spans="1:25" s="3" customFormat="1" x14ac:dyDescent="0.25">
      <c r="A11" s="25">
        <v>2023</v>
      </c>
      <c r="B11" s="26" t="s">
        <v>25</v>
      </c>
      <c r="C11" s="19">
        <v>185</v>
      </c>
      <c r="D11" s="19">
        <v>90</v>
      </c>
      <c r="E11" s="24">
        <v>0</v>
      </c>
    </row>
    <row r="12" spans="1:25" s="3" customFormat="1" x14ac:dyDescent="0.25">
      <c r="A12" s="25">
        <v>2023</v>
      </c>
      <c r="B12" s="26" t="s">
        <v>26</v>
      </c>
      <c r="C12" s="19">
        <v>202</v>
      </c>
      <c r="D12" s="19">
        <v>107</v>
      </c>
      <c r="E12" s="24">
        <v>15000</v>
      </c>
    </row>
    <row r="13" spans="1:25" s="3" customFormat="1" x14ac:dyDescent="0.25">
      <c r="A13" s="25">
        <v>2024</v>
      </c>
      <c r="B13" s="26" t="s">
        <v>27</v>
      </c>
      <c r="C13" s="46">
        <v>205</v>
      </c>
      <c r="D13" s="46">
        <v>110</v>
      </c>
      <c r="E13" s="24">
        <v>3375</v>
      </c>
    </row>
    <row r="14" spans="1:25" s="3" customFormat="1" x14ac:dyDescent="0.25">
      <c r="A14" s="25">
        <v>2024</v>
      </c>
      <c r="B14" s="26" t="s">
        <v>28</v>
      </c>
      <c r="C14" s="19">
        <v>205</v>
      </c>
      <c r="D14" s="19">
        <v>110</v>
      </c>
      <c r="E14" s="24">
        <v>0</v>
      </c>
    </row>
    <row r="15" spans="1:25" s="3" customFormat="1" ht="15.75" thickBot="1" x14ac:dyDescent="0.3">
      <c r="A15" s="78" t="s">
        <v>77</v>
      </c>
      <c r="B15" s="79"/>
      <c r="C15" s="22"/>
      <c r="D15" s="22"/>
      <c r="E15" s="27">
        <f>SUM(E11:E14)</f>
        <v>18375</v>
      </c>
    </row>
    <row r="16" spans="1:25" s="3" customFormat="1" ht="30" customHeight="1" thickBot="1" x14ac:dyDescent="0.3">
      <c r="A16" s="67" t="s">
        <v>98</v>
      </c>
      <c r="B16" s="68"/>
      <c r="C16" s="68"/>
      <c r="D16" s="68"/>
      <c r="E16" s="69"/>
    </row>
    <row r="17" spans="1:5" s="3" customFormat="1" ht="45" x14ac:dyDescent="0.25">
      <c r="A17" s="20" t="s">
        <v>22</v>
      </c>
      <c r="B17" s="21" t="s">
        <v>23</v>
      </c>
      <c r="C17" s="9" t="s">
        <v>66</v>
      </c>
      <c r="D17" s="9" t="s">
        <v>81</v>
      </c>
      <c r="E17" s="10" t="s">
        <v>30</v>
      </c>
    </row>
    <row r="18" spans="1:5" s="3" customFormat="1" x14ac:dyDescent="0.25">
      <c r="A18" s="25">
        <v>2022</v>
      </c>
      <c r="B18" s="26" t="s">
        <v>25</v>
      </c>
      <c r="C18" s="19">
        <v>165</v>
      </c>
      <c r="D18" s="19">
        <v>74</v>
      </c>
      <c r="E18" s="24">
        <v>0</v>
      </c>
    </row>
    <row r="19" spans="1:5" s="3" customFormat="1" x14ac:dyDescent="0.25">
      <c r="A19" s="25">
        <v>2022</v>
      </c>
      <c r="B19" s="26" t="s">
        <v>26</v>
      </c>
      <c r="C19" s="19">
        <v>178</v>
      </c>
      <c r="D19" s="19">
        <v>87</v>
      </c>
      <c r="E19" s="24">
        <v>16500</v>
      </c>
    </row>
    <row r="20" spans="1:5" s="3" customFormat="1" x14ac:dyDescent="0.25">
      <c r="A20" s="25">
        <v>2023</v>
      </c>
      <c r="B20" s="26" t="s">
        <v>27</v>
      </c>
      <c r="C20" s="46">
        <v>183</v>
      </c>
      <c r="D20" s="46">
        <v>88</v>
      </c>
      <c r="E20" s="24">
        <v>3375</v>
      </c>
    </row>
    <row r="21" spans="1:5" s="3" customFormat="1" x14ac:dyDescent="0.25">
      <c r="A21" s="25">
        <v>2023</v>
      </c>
      <c r="B21" s="26" t="s">
        <v>28</v>
      </c>
      <c r="C21" s="19">
        <v>183</v>
      </c>
      <c r="D21" s="19">
        <v>88</v>
      </c>
      <c r="E21" s="24">
        <v>0</v>
      </c>
    </row>
    <row r="22" spans="1:5" s="3" customFormat="1" ht="15.75" thickBot="1" x14ac:dyDescent="0.3">
      <c r="A22" s="78" t="s">
        <v>77</v>
      </c>
      <c r="B22" s="79"/>
      <c r="C22" s="22"/>
      <c r="D22" s="22"/>
      <c r="E22" s="27">
        <f>SUM(E18:E21)</f>
        <v>19875</v>
      </c>
    </row>
    <row r="23" spans="1:5" s="3" customFormat="1" ht="30" customHeight="1" thickBot="1" x14ac:dyDescent="0.3">
      <c r="A23" s="67" t="s">
        <v>80</v>
      </c>
      <c r="B23" s="68"/>
      <c r="C23" s="68"/>
      <c r="D23" s="68"/>
      <c r="E23" s="69"/>
    </row>
    <row r="24" spans="1:5" s="3" customFormat="1" ht="45" x14ac:dyDescent="0.25">
      <c r="A24" s="20" t="s">
        <v>22</v>
      </c>
      <c r="B24" s="21" t="s">
        <v>23</v>
      </c>
      <c r="C24" s="9" t="s">
        <v>66</v>
      </c>
      <c r="D24" s="9" t="s">
        <v>81</v>
      </c>
      <c r="E24" s="10" t="s">
        <v>30</v>
      </c>
    </row>
    <row r="25" spans="1:5" s="3" customFormat="1" x14ac:dyDescent="0.25">
      <c r="A25" s="25">
        <v>2021</v>
      </c>
      <c r="B25" s="26" t="s">
        <v>25</v>
      </c>
      <c r="C25" s="19">
        <v>148</v>
      </c>
      <c r="D25" s="19">
        <v>74</v>
      </c>
      <c r="E25" s="24">
        <v>0</v>
      </c>
    </row>
    <row r="26" spans="1:5" s="3" customFormat="1" x14ac:dyDescent="0.25">
      <c r="A26" s="25">
        <v>2021</v>
      </c>
      <c r="B26" s="26" t="s">
        <v>26</v>
      </c>
      <c r="C26" s="19">
        <v>165</v>
      </c>
      <c r="D26" s="19">
        <v>73</v>
      </c>
      <c r="E26" s="24">
        <v>21750</v>
      </c>
    </row>
    <row r="27" spans="1:5" s="3" customFormat="1" x14ac:dyDescent="0.25">
      <c r="A27" s="25">
        <v>2022</v>
      </c>
      <c r="B27" s="26" t="s">
        <v>27</v>
      </c>
      <c r="C27" s="19">
        <v>165</v>
      </c>
      <c r="D27" s="19">
        <v>74</v>
      </c>
      <c r="E27" s="24">
        <v>4125</v>
      </c>
    </row>
    <row r="28" spans="1:5" s="3" customFormat="1" x14ac:dyDescent="0.25">
      <c r="A28" s="25">
        <v>2022</v>
      </c>
      <c r="B28" s="26" t="s">
        <v>28</v>
      </c>
      <c r="C28" s="19">
        <v>165</v>
      </c>
      <c r="D28" s="19">
        <v>74</v>
      </c>
      <c r="E28" s="24">
        <v>0</v>
      </c>
    </row>
    <row r="29" spans="1:5" s="3" customFormat="1" ht="15.75" thickBot="1" x14ac:dyDescent="0.3">
      <c r="A29" s="78" t="s">
        <v>77</v>
      </c>
      <c r="B29" s="79"/>
      <c r="C29" s="22"/>
      <c r="D29" s="22"/>
      <c r="E29" s="27">
        <f>SUM(E25:E28)</f>
        <v>25875</v>
      </c>
    </row>
    <row r="30" spans="1:5" s="3" customFormat="1" ht="30" customHeight="1" thickBot="1" x14ac:dyDescent="0.3">
      <c r="A30" s="67" t="s">
        <v>82</v>
      </c>
      <c r="B30" s="68"/>
      <c r="C30" s="68"/>
      <c r="D30" s="68"/>
      <c r="E30" s="69"/>
    </row>
    <row r="31" spans="1:5" ht="45" x14ac:dyDescent="0.25">
      <c r="A31" s="20" t="s">
        <v>22</v>
      </c>
      <c r="B31" s="21" t="s">
        <v>23</v>
      </c>
      <c r="C31" s="9" t="s">
        <v>66</v>
      </c>
      <c r="D31" s="9" t="s">
        <v>81</v>
      </c>
      <c r="E31" s="10" t="s">
        <v>30</v>
      </c>
    </row>
    <row r="32" spans="1:5" x14ac:dyDescent="0.25">
      <c r="A32" s="25">
        <v>2020</v>
      </c>
      <c r="B32" s="26" t="s">
        <v>25</v>
      </c>
      <c r="C32" s="19">
        <v>96</v>
      </c>
      <c r="D32" s="19">
        <v>99</v>
      </c>
      <c r="E32" s="24">
        <v>0</v>
      </c>
    </row>
    <row r="33" spans="1:5" x14ac:dyDescent="0.25">
      <c r="A33" s="25">
        <v>2020</v>
      </c>
      <c r="B33" s="26" t="s">
        <v>26</v>
      </c>
      <c r="C33" s="19">
        <v>135</v>
      </c>
      <c r="D33" s="19">
        <v>88</v>
      </c>
      <c r="E33" s="24">
        <v>30000</v>
      </c>
    </row>
    <row r="34" spans="1:5" x14ac:dyDescent="0.25">
      <c r="A34" s="25">
        <v>2021</v>
      </c>
      <c r="B34" s="26" t="s">
        <v>27</v>
      </c>
      <c r="C34" s="19">
        <v>143</v>
      </c>
      <c r="D34" s="19">
        <v>88</v>
      </c>
      <c r="E34" s="24">
        <v>4875</v>
      </c>
    </row>
    <row r="35" spans="1:5" x14ac:dyDescent="0.25">
      <c r="A35" s="25">
        <v>2021</v>
      </c>
      <c r="B35" s="26" t="s">
        <v>28</v>
      </c>
      <c r="C35" s="19">
        <v>147</v>
      </c>
      <c r="D35" s="19">
        <v>79</v>
      </c>
      <c r="E35" s="24">
        <v>0</v>
      </c>
    </row>
    <row r="36" spans="1:5" ht="15.75" thickBot="1" x14ac:dyDescent="0.3">
      <c r="A36" s="78" t="s">
        <v>77</v>
      </c>
      <c r="B36" s="79"/>
      <c r="C36" s="22"/>
      <c r="D36" s="22"/>
      <c r="E36" s="27">
        <f>SUM(E32:E35)</f>
        <v>34875</v>
      </c>
    </row>
    <row r="37" spans="1:5" s="57" customFormat="1" ht="30" customHeight="1" x14ac:dyDescent="0.25">
      <c r="A37" s="73" t="s">
        <v>91</v>
      </c>
      <c r="B37" s="73"/>
      <c r="C37" s="73"/>
      <c r="D37" s="73"/>
      <c r="E37" s="74"/>
    </row>
    <row r="38" spans="1:5" s="57" customFormat="1" ht="36.950000000000003" customHeight="1" x14ac:dyDescent="0.25">
      <c r="A38" s="70" t="s">
        <v>68</v>
      </c>
      <c r="B38" s="70"/>
      <c r="C38" s="70"/>
      <c r="D38" s="70"/>
      <c r="E38" s="70"/>
    </row>
    <row r="39" spans="1:5" s="57" customFormat="1" ht="32.25" customHeight="1" x14ac:dyDescent="0.25">
      <c r="A39" s="70" t="s">
        <v>63</v>
      </c>
      <c r="B39" s="70"/>
      <c r="C39" s="70"/>
      <c r="D39" s="70"/>
      <c r="E39" s="70"/>
    </row>
    <row r="40" spans="1:5" s="35" customFormat="1" ht="30" customHeight="1" x14ac:dyDescent="0.25">
      <c r="A40" s="11" t="s">
        <v>121</v>
      </c>
    </row>
    <row r="41" spans="1:5" s="49" customFormat="1" ht="30" customHeight="1" thickBot="1" x14ac:dyDescent="0.3">
      <c r="A41" s="11" t="s">
        <v>84</v>
      </c>
    </row>
    <row r="42" spans="1:5" s="49" customFormat="1" ht="30" customHeight="1" thickBot="1" x14ac:dyDescent="0.3">
      <c r="A42" s="75" t="s">
        <v>129</v>
      </c>
      <c r="B42" s="76"/>
      <c r="C42" s="76"/>
      <c r="D42" s="77"/>
    </row>
    <row r="43" spans="1:5" s="49" customFormat="1" ht="45" x14ac:dyDescent="0.25">
      <c r="A43" s="20" t="s">
        <v>22</v>
      </c>
      <c r="B43" s="21" t="s">
        <v>23</v>
      </c>
      <c r="C43" s="9" t="s">
        <v>130</v>
      </c>
      <c r="D43" s="10" t="s">
        <v>30</v>
      </c>
    </row>
    <row r="44" spans="1:5" s="49" customFormat="1" x14ac:dyDescent="0.25">
      <c r="A44" s="25">
        <v>2019</v>
      </c>
      <c r="B44" s="26" t="s">
        <v>25</v>
      </c>
      <c r="C44" s="19">
        <v>0</v>
      </c>
      <c r="D44" s="24">
        <v>0</v>
      </c>
    </row>
    <row r="45" spans="1:5" s="49" customFormat="1" x14ac:dyDescent="0.25">
      <c r="A45" s="25">
        <v>2019</v>
      </c>
      <c r="B45" s="26" t="s">
        <v>26</v>
      </c>
      <c r="C45" s="19">
        <v>88</v>
      </c>
      <c r="D45" s="24">
        <v>26590.91</v>
      </c>
    </row>
    <row r="46" spans="1:5" s="49" customFormat="1" x14ac:dyDescent="0.25">
      <c r="A46" s="25">
        <v>2020</v>
      </c>
      <c r="B46" s="26" t="s">
        <v>27</v>
      </c>
      <c r="C46" s="23">
        <v>96</v>
      </c>
      <c r="D46" s="24">
        <v>6136.36</v>
      </c>
    </row>
    <row r="47" spans="1:5" s="49" customFormat="1" x14ac:dyDescent="0.25">
      <c r="A47" s="25">
        <v>2020</v>
      </c>
      <c r="B47" s="26" t="s">
        <v>28</v>
      </c>
      <c r="C47" s="19">
        <v>96</v>
      </c>
      <c r="D47" s="24">
        <v>340.91</v>
      </c>
    </row>
    <row r="48" spans="1:5" s="49" customFormat="1" ht="15.75" thickBot="1" x14ac:dyDescent="0.3">
      <c r="A48" s="71" t="s">
        <v>123</v>
      </c>
      <c r="B48" s="72"/>
      <c r="C48" s="22">
        <v>96</v>
      </c>
      <c r="D48" s="27">
        <f>SUM(D44:D47)</f>
        <v>33068.18</v>
      </c>
      <c r="E48" s="63"/>
    </row>
    <row r="49" spans="1:5" s="57" customFormat="1" ht="30" customHeight="1" x14ac:dyDescent="0.25">
      <c r="A49" s="73" t="s">
        <v>137</v>
      </c>
      <c r="B49" s="73"/>
      <c r="C49" s="73"/>
      <c r="D49" s="73"/>
      <c r="E49" s="74"/>
    </row>
    <row r="50" spans="1:5" s="35" customFormat="1" ht="32.25" customHeight="1" x14ac:dyDescent="0.25">
      <c r="A50" s="70" t="s">
        <v>63</v>
      </c>
      <c r="B50" s="70"/>
      <c r="C50" s="70"/>
      <c r="D50" s="70"/>
      <c r="E50" s="70"/>
    </row>
    <row r="51" spans="1:5" s="3" customFormat="1" hidden="1" x14ac:dyDescent="0.25">
      <c r="A51" s="34" t="s">
        <v>93</v>
      </c>
    </row>
  </sheetData>
  <mergeCells count="15">
    <mergeCell ref="A9:E9"/>
    <mergeCell ref="A15:B15"/>
    <mergeCell ref="A16:E16"/>
    <mergeCell ref="A22:B22"/>
    <mergeCell ref="A42:D42"/>
    <mergeCell ref="A50:E50"/>
    <mergeCell ref="A23:E23"/>
    <mergeCell ref="A29:B29"/>
    <mergeCell ref="A30:E30"/>
    <mergeCell ref="A36:B36"/>
    <mergeCell ref="A49:E49"/>
    <mergeCell ref="A37:E37"/>
    <mergeCell ref="A38:E38"/>
    <mergeCell ref="A39:E39"/>
    <mergeCell ref="A48:B48"/>
  </mergeCells>
  <pageMargins left="0.25" right="0.25" top="0.75" bottom="0.75" header="0.3" footer="0.3"/>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C52"/>
  <sheetViews>
    <sheetView workbookViewId="0">
      <selection activeCell="A8" sqref="A8"/>
    </sheetView>
  </sheetViews>
  <sheetFormatPr defaultColWidth="0" defaultRowHeight="15" zeroHeight="1" x14ac:dyDescent="0.25"/>
  <cols>
    <col min="1" max="1" width="13.42578125" customWidth="1"/>
    <col min="2" max="2" width="16.7109375" customWidth="1"/>
    <col min="3" max="3" width="21.28515625" style="3" customWidth="1"/>
    <col min="4" max="4" width="18.42578125" customWidth="1"/>
    <col min="5" max="5" width="19.140625" customWidth="1"/>
    <col min="6" max="26" width="0" hidden="1" customWidth="1"/>
    <col min="27" max="16383" width="9.140625" hidden="1"/>
    <col min="16384" max="16384" width="1.140625" customWidth="1"/>
  </cols>
  <sheetData>
    <row r="1" spans="1:26" s="3" customFormat="1" x14ac:dyDescent="0.25">
      <c r="A1" s="34" t="s">
        <v>146</v>
      </c>
      <c r="Q1" s="4"/>
      <c r="R1" s="4"/>
      <c r="S1" s="4"/>
      <c r="T1" s="4"/>
      <c r="U1" s="4"/>
    </row>
    <row r="2" spans="1:26" s="3" customFormat="1" x14ac:dyDescent="0.25">
      <c r="Q2" s="4"/>
      <c r="R2" s="4"/>
      <c r="S2" s="4"/>
      <c r="T2" s="4"/>
      <c r="U2" s="4"/>
    </row>
    <row r="3" spans="1:26" s="3" customFormat="1" x14ac:dyDescent="0.25">
      <c r="Q3" s="4"/>
      <c r="R3" s="4"/>
      <c r="S3" s="4"/>
      <c r="T3" s="4"/>
      <c r="U3" s="4"/>
    </row>
    <row r="4" spans="1:26" s="3" customFormat="1" x14ac:dyDescent="0.25">
      <c r="Q4" s="4"/>
      <c r="R4" s="4"/>
      <c r="S4" s="4"/>
      <c r="T4" s="4"/>
      <c r="U4" s="4"/>
    </row>
    <row r="5" spans="1:26" s="3" customFormat="1" x14ac:dyDescent="0.25">
      <c r="Q5" s="4"/>
      <c r="R5" s="4"/>
      <c r="S5" s="4"/>
      <c r="T5" s="4"/>
      <c r="U5" s="4"/>
    </row>
    <row r="6" spans="1:26" s="3" customFormat="1" x14ac:dyDescent="0.25">
      <c r="Q6" s="4"/>
      <c r="R6" s="4"/>
      <c r="S6" s="4"/>
      <c r="T6" s="4"/>
      <c r="U6" s="4"/>
    </row>
    <row r="7" spans="1:26" s="3" customFormat="1" ht="30" customHeight="1" x14ac:dyDescent="0.25">
      <c r="A7" s="11" t="s">
        <v>56</v>
      </c>
      <c r="Q7" s="4"/>
      <c r="R7" s="4"/>
      <c r="S7" s="4"/>
      <c r="T7" s="4"/>
      <c r="U7" s="4"/>
    </row>
    <row r="8" spans="1:26" s="3" customFormat="1" ht="30" customHeight="1" thickBot="1" x14ac:dyDescent="0.3">
      <c r="A8" s="11" t="s">
        <v>18</v>
      </c>
      <c r="B8" s="5"/>
      <c r="C8" s="5"/>
      <c r="D8" s="5"/>
      <c r="E8" s="5"/>
      <c r="F8" s="5"/>
      <c r="G8" s="5"/>
      <c r="H8" s="5"/>
      <c r="I8" s="5"/>
      <c r="J8" s="5"/>
      <c r="K8" s="5"/>
      <c r="L8" s="5"/>
      <c r="M8" s="5"/>
      <c r="N8" s="5"/>
      <c r="O8" s="5"/>
      <c r="P8" s="5"/>
      <c r="Q8" s="5"/>
      <c r="R8" s="5"/>
      <c r="S8" s="5"/>
      <c r="T8" s="5"/>
      <c r="U8" s="5"/>
      <c r="V8" s="5"/>
      <c r="W8" s="5"/>
      <c r="X8" s="5"/>
      <c r="Y8" s="5"/>
      <c r="Z8" s="5"/>
    </row>
    <row r="9" spans="1:26" s="3" customFormat="1" ht="30" customHeight="1" thickBot="1" x14ac:dyDescent="0.3">
      <c r="A9" s="67" t="s">
        <v>114</v>
      </c>
      <c r="B9" s="68"/>
      <c r="C9" s="68"/>
      <c r="D9" s="68"/>
      <c r="E9" s="69"/>
    </row>
    <row r="10" spans="1:26" s="3" customFormat="1" ht="45" x14ac:dyDescent="0.25">
      <c r="A10" s="20" t="s">
        <v>22</v>
      </c>
      <c r="B10" s="21" t="s">
        <v>23</v>
      </c>
      <c r="C10" s="9" t="s">
        <v>66</v>
      </c>
      <c r="D10" s="9" t="s">
        <v>24</v>
      </c>
      <c r="E10" s="10" t="s">
        <v>30</v>
      </c>
    </row>
    <row r="11" spans="1:26" s="3" customFormat="1" x14ac:dyDescent="0.25">
      <c r="A11" s="25">
        <v>2023</v>
      </c>
      <c r="B11" s="26" t="s">
        <v>25</v>
      </c>
      <c r="C11" s="19">
        <v>206</v>
      </c>
      <c r="D11" s="46">
        <v>48</v>
      </c>
      <c r="E11" s="24">
        <v>143000</v>
      </c>
    </row>
    <row r="12" spans="1:26" s="3" customFormat="1" x14ac:dyDescent="0.25">
      <c r="A12" s="25">
        <v>2023</v>
      </c>
      <c r="B12" s="26" t="s">
        <v>26</v>
      </c>
      <c r="C12" s="19">
        <v>206</v>
      </c>
      <c r="D12" s="19">
        <v>47</v>
      </c>
      <c r="E12" s="24">
        <v>83000</v>
      </c>
    </row>
    <row r="13" spans="1:26" s="3" customFormat="1" x14ac:dyDescent="0.25">
      <c r="A13" s="25">
        <v>2024</v>
      </c>
      <c r="B13" s="26" t="s">
        <v>27</v>
      </c>
      <c r="C13" s="46">
        <v>238</v>
      </c>
      <c r="D13" s="46">
        <v>68</v>
      </c>
      <c r="E13" s="24">
        <v>134000</v>
      </c>
    </row>
    <row r="14" spans="1:26" s="3" customFormat="1" x14ac:dyDescent="0.25">
      <c r="A14" s="25">
        <v>2024</v>
      </c>
      <c r="B14" s="26" t="s">
        <v>28</v>
      </c>
      <c r="C14" s="19">
        <v>238</v>
      </c>
      <c r="D14" s="19">
        <v>66</v>
      </c>
      <c r="E14" s="24">
        <v>211000</v>
      </c>
    </row>
    <row r="15" spans="1:26" s="3" customFormat="1" ht="15.75" thickBot="1" x14ac:dyDescent="0.3">
      <c r="A15" s="78" t="s">
        <v>77</v>
      </c>
      <c r="B15" s="79"/>
      <c r="C15" s="22"/>
      <c r="D15" s="22"/>
      <c r="E15" s="27">
        <f>SUM(E11:E14)</f>
        <v>571000</v>
      </c>
    </row>
    <row r="16" spans="1:26" s="3" customFormat="1" ht="30" customHeight="1" thickBot="1" x14ac:dyDescent="0.3">
      <c r="A16" s="67" t="s">
        <v>94</v>
      </c>
      <c r="B16" s="68"/>
      <c r="C16" s="68"/>
      <c r="D16" s="68"/>
      <c r="E16" s="69"/>
    </row>
    <row r="17" spans="1:5" s="3" customFormat="1" ht="45" x14ac:dyDescent="0.25">
      <c r="A17" s="20" t="s">
        <v>22</v>
      </c>
      <c r="B17" s="21" t="s">
        <v>23</v>
      </c>
      <c r="C17" s="9" t="s">
        <v>66</v>
      </c>
      <c r="D17" s="9" t="s">
        <v>24</v>
      </c>
      <c r="E17" s="10" t="s">
        <v>30</v>
      </c>
    </row>
    <row r="18" spans="1:5" s="3" customFormat="1" x14ac:dyDescent="0.25">
      <c r="A18" s="25">
        <v>2022</v>
      </c>
      <c r="B18" s="26" t="s">
        <v>25</v>
      </c>
      <c r="C18" s="19">
        <v>183</v>
      </c>
      <c r="D18" s="19">
        <v>53</v>
      </c>
      <c r="E18" s="24">
        <v>159000</v>
      </c>
    </row>
    <row r="19" spans="1:5" s="3" customFormat="1" x14ac:dyDescent="0.25">
      <c r="A19" s="25">
        <v>2022</v>
      </c>
      <c r="B19" s="26" t="s">
        <v>26</v>
      </c>
      <c r="C19" s="19">
        <v>183</v>
      </c>
      <c r="D19" s="19">
        <v>51</v>
      </c>
      <c r="E19" s="24">
        <v>92000</v>
      </c>
    </row>
    <row r="20" spans="1:5" s="3" customFormat="1" x14ac:dyDescent="0.25">
      <c r="A20" s="25">
        <v>2023</v>
      </c>
      <c r="B20" s="26" t="s">
        <v>27</v>
      </c>
      <c r="C20" s="46">
        <v>206</v>
      </c>
      <c r="D20" s="46">
        <v>49</v>
      </c>
      <c r="E20" s="24">
        <v>104000</v>
      </c>
    </row>
    <row r="21" spans="1:5" s="3" customFormat="1" x14ac:dyDescent="0.25">
      <c r="A21" s="25">
        <v>2023</v>
      </c>
      <c r="B21" s="26" t="s">
        <v>28</v>
      </c>
      <c r="C21" s="19">
        <v>206</v>
      </c>
      <c r="D21" s="19">
        <v>47</v>
      </c>
      <c r="E21" s="24">
        <v>143000</v>
      </c>
    </row>
    <row r="22" spans="1:5" s="3" customFormat="1" ht="15.75" thickBot="1" x14ac:dyDescent="0.3">
      <c r="A22" s="78" t="s">
        <v>77</v>
      </c>
      <c r="B22" s="79"/>
      <c r="C22" s="22"/>
      <c r="D22" s="22"/>
      <c r="E22" s="27">
        <f>SUM(E18:E21)</f>
        <v>498000</v>
      </c>
    </row>
    <row r="23" spans="1:5" s="3" customFormat="1" ht="30" customHeight="1" thickBot="1" x14ac:dyDescent="0.3">
      <c r="A23" s="67" t="s">
        <v>70</v>
      </c>
      <c r="B23" s="68"/>
      <c r="C23" s="68"/>
      <c r="D23" s="68"/>
      <c r="E23" s="69"/>
    </row>
    <row r="24" spans="1:5" s="3" customFormat="1" ht="45" x14ac:dyDescent="0.25">
      <c r="A24" s="20" t="s">
        <v>22</v>
      </c>
      <c r="B24" s="21" t="s">
        <v>23</v>
      </c>
      <c r="C24" s="9" t="s">
        <v>66</v>
      </c>
      <c r="D24" s="9" t="s">
        <v>24</v>
      </c>
      <c r="E24" s="10" t="s">
        <v>30</v>
      </c>
    </row>
    <row r="25" spans="1:5" s="3" customFormat="1" x14ac:dyDescent="0.25">
      <c r="A25" s="25">
        <v>2021</v>
      </c>
      <c r="B25" s="26" t="s">
        <v>25</v>
      </c>
      <c r="C25" s="19">
        <v>162</v>
      </c>
      <c r="D25" s="19">
        <v>66</v>
      </c>
      <c r="E25" s="24">
        <v>271500</v>
      </c>
    </row>
    <row r="26" spans="1:5" s="3" customFormat="1" x14ac:dyDescent="0.25">
      <c r="A26" s="25">
        <v>2021</v>
      </c>
      <c r="B26" s="26" t="s">
        <v>26</v>
      </c>
      <c r="C26" s="19">
        <v>162</v>
      </c>
      <c r="D26" s="19">
        <v>66</v>
      </c>
      <c r="E26" s="24">
        <v>53000</v>
      </c>
    </row>
    <row r="27" spans="1:5" s="3" customFormat="1" x14ac:dyDescent="0.25">
      <c r="A27" s="25">
        <v>2022</v>
      </c>
      <c r="B27" s="26" t="s">
        <v>27</v>
      </c>
      <c r="C27" s="19">
        <v>183</v>
      </c>
      <c r="D27" s="19">
        <v>55</v>
      </c>
      <c r="E27" s="24">
        <v>147000</v>
      </c>
    </row>
    <row r="28" spans="1:5" s="3" customFormat="1" x14ac:dyDescent="0.25">
      <c r="A28" s="25">
        <v>2022</v>
      </c>
      <c r="B28" s="26" t="s">
        <v>28</v>
      </c>
      <c r="C28" s="19">
        <v>183</v>
      </c>
      <c r="D28" s="19">
        <v>55</v>
      </c>
      <c r="E28" s="24">
        <v>137000</v>
      </c>
    </row>
    <row r="29" spans="1:5" s="3" customFormat="1" ht="15.75" thickBot="1" x14ac:dyDescent="0.3">
      <c r="A29" s="78" t="s">
        <v>77</v>
      </c>
      <c r="B29" s="79"/>
      <c r="C29" s="22"/>
      <c r="D29" s="22"/>
      <c r="E29" s="27">
        <f>SUM(E25:E28)</f>
        <v>608500</v>
      </c>
    </row>
    <row r="30" spans="1:5" s="3" customFormat="1" ht="30" customHeight="1" thickBot="1" x14ac:dyDescent="0.3">
      <c r="A30" s="67" t="s">
        <v>71</v>
      </c>
      <c r="B30" s="68"/>
      <c r="C30" s="68"/>
      <c r="D30" s="68"/>
      <c r="E30" s="69"/>
    </row>
    <row r="31" spans="1:5" ht="45" x14ac:dyDescent="0.25">
      <c r="A31" s="20" t="s">
        <v>22</v>
      </c>
      <c r="B31" s="21" t="s">
        <v>23</v>
      </c>
      <c r="C31" s="9" t="s">
        <v>66</v>
      </c>
      <c r="D31" s="9" t="s">
        <v>24</v>
      </c>
      <c r="E31" s="10" t="s">
        <v>30</v>
      </c>
    </row>
    <row r="32" spans="1:5" x14ac:dyDescent="0.25">
      <c r="A32" s="25">
        <v>2020</v>
      </c>
      <c r="B32" s="26" t="s">
        <v>25</v>
      </c>
      <c r="C32" s="19">
        <v>144</v>
      </c>
      <c r="D32" s="19">
        <v>90</v>
      </c>
      <c r="E32" s="24">
        <v>278000</v>
      </c>
    </row>
    <row r="33" spans="1:5" x14ac:dyDescent="0.25">
      <c r="A33" s="25">
        <v>2020</v>
      </c>
      <c r="B33" s="26" t="s">
        <v>26</v>
      </c>
      <c r="C33" s="19">
        <v>144</v>
      </c>
      <c r="D33" s="19">
        <v>89</v>
      </c>
      <c r="E33" s="24">
        <v>165000</v>
      </c>
    </row>
    <row r="34" spans="1:5" x14ac:dyDescent="0.25">
      <c r="A34" s="25">
        <v>2021</v>
      </c>
      <c r="B34" s="26" t="s">
        <v>27</v>
      </c>
      <c r="C34" s="19">
        <v>162</v>
      </c>
      <c r="D34" s="19">
        <v>72</v>
      </c>
      <c r="E34" s="24">
        <v>203000</v>
      </c>
    </row>
    <row r="35" spans="1:5" x14ac:dyDescent="0.25">
      <c r="A35" s="25">
        <v>2021</v>
      </c>
      <c r="B35" s="26" t="s">
        <v>28</v>
      </c>
      <c r="C35" s="19">
        <v>162</v>
      </c>
      <c r="D35" s="19">
        <v>71</v>
      </c>
      <c r="E35" s="24">
        <v>169000</v>
      </c>
    </row>
    <row r="36" spans="1:5" ht="15.75" thickBot="1" x14ac:dyDescent="0.3">
      <c r="A36" s="78" t="s">
        <v>77</v>
      </c>
      <c r="B36" s="79"/>
      <c r="C36" s="22"/>
      <c r="D36" s="22"/>
      <c r="E36" s="27">
        <f>SUM(E32:E35)</f>
        <v>815000</v>
      </c>
    </row>
    <row r="37" spans="1:5" s="57" customFormat="1" ht="30" customHeight="1" x14ac:dyDescent="0.25">
      <c r="A37" s="73" t="s">
        <v>91</v>
      </c>
      <c r="B37" s="73"/>
      <c r="C37" s="73"/>
      <c r="D37" s="73"/>
      <c r="E37" s="74"/>
    </row>
    <row r="38" spans="1:5" s="57" customFormat="1" ht="30" customHeight="1" x14ac:dyDescent="0.25">
      <c r="A38" s="70" t="s">
        <v>68</v>
      </c>
      <c r="B38" s="70"/>
      <c r="C38" s="70"/>
      <c r="D38" s="70"/>
      <c r="E38" s="70"/>
    </row>
    <row r="39" spans="1:5" s="57" customFormat="1" ht="30" customHeight="1" x14ac:dyDescent="0.25">
      <c r="A39" s="70" t="s">
        <v>63</v>
      </c>
      <c r="B39" s="70"/>
      <c r="C39" s="70"/>
      <c r="D39" s="70"/>
      <c r="E39" s="70"/>
    </row>
    <row r="40" spans="1:5" s="35" customFormat="1" ht="30" customHeight="1" x14ac:dyDescent="0.25">
      <c r="A40" s="11" t="s">
        <v>121</v>
      </c>
      <c r="B40" s="3"/>
      <c r="C40" s="3"/>
      <c r="D40" s="3"/>
    </row>
    <row r="41" spans="1:5" s="49" customFormat="1" ht="30" customHeight="1" thickBot="1" x14ac:dyDescent="0.3">
      <c r="A41" s="11" t="s">
        <v>84</v>
      </c>
      <c r="B41" s="5"/>
      <c r="C41" s="5"/>
      <c r="D41" s="5"/>
    </row>
    <row r="42" spans="1:5" s="49" customFormat="1" ht="30" customHeight="1" thickBot="1" x14ac:dyDescent="0.3">
      <c r="A42" s="75" t="s">
        <v>122</v>
      </c>
      <c r="B42" s="76"/>
      <c r="C42" s="76"/>
      <c r="D42" s="77"/>
    </row>
    <row r="43" spans="1:5" s="49" customFormat="1" ht="41.1" customHeight="1" x14ac:dyDescent="0.25">
      <c r="A43" s="20" t="s">
        <v>22</v>
      </c>
      <c r="B43" s="21" t="s">
        <v>23</v>
      </c>
      <c r="C43" s="9" t="s">
        <v>24</v>
      </c>
      <c r="D43" s="10" t="s">
        <v>30</v>
      </c>
    </row>
    <row r="44" spans="1:5" s="49" customFormat="1" x14ac:dyDescent="0.25">
      <c r="A44" s="25">
        <v>2019</v>
      </c>
      <c r="B44" s="26" t="s">
        <v>25</v>
      </c>
      <c r="C44" s="19">
        <v>99</v>
      </c>
      <c r="D44" s="24">
        <v>292727.27</v>
      </c>
    </row>
    <row r="45" spans="1:5" s="49" customFormat="1" x14ac:dyDescent="0.25">
      <c r="A45" s="25">
        <v>2019</v>
      </c>
      <c r="B45" s="26" t="s">
        <v>26</v>
      </c>
      <c r="C45" s="19">
        <v>98</v>
      </c>
      <c r="D45" s="24">
        <v>160000</v>
      </c>
    </row>
    <row r="46" spans="1:5" s="49" customFormat="1" x14ac:dyDescent="0.25">
      <c r="A46" s="25">
        <v>2020</v>
      </c>
      <c r="B46" s="26" t="s">
        <v>27</v>
      </c>
      <c r="C46" s="23">
        <v>61</v>
      </c>
      <c r="D46" s="24">
        <v>105454.55</v>
      </c>
    </row>
    <row r="47" spans="1:5" s="49" customFormat="1" x14ac:dyDescent="0.25">
      <c r="A47" s="25">
        <v>2020</v>
      </c>
      <c r="B47" s="26" t="s">
        <v>28</v>
      </c>
      <c r="C47" s="19">
        <v>92</v>
      </c>
      <c r="D47" s="24">
        <v>314545.45</v>
      </c>
    </row>
    <row r="48" spans="1:5" s="49" customFormat="1" ht="15.75" thickBot="1" x14ac:dyDescent="0.3">
      <c r="A48" s="71" t="s">
        <v>123</v>
      </c>
      <c r="B48" s="72"/>
      <c r="C48" s="22">
        <v>92</v>
      </c>
      <c r="D48" s="27">
        <f>SUM(D44:D47)</f>
        <v>872727.27</v>
      </c>
      <c r="E48" s="63"/>
    </row>
    <row r="49" spans="1:5" s="57" customFormat="1" ht="34.5" customHeight="1" x14ac:dyDescent="0.25">
      <c r="A49" s="73" t="s">
        <v>137</v>
      </c>
      <c r="B49" s="73"/>
      <c r="C49" s="73"/>
      <c r="D49" s="73"/>
      <c r="E49" s="74"/>
    </row>
    <row r="50" spans="1:5" s="35" customFormat="1" ht="33" customHeight="1" x14ac:dyDescent="0.25">
      <c r="A50" s="70" t="s">
        <v>63</v>
      </c>
      <c r="B50" s="70"/>
      <c r="C50" s="70"/>
      <c r="D50" s="70"/>
      <c r="E50" s="70"/>
    </row>
    <row r="51" spans="1:5" s="3" customFormat="1" hidden="1" x14ac:dyDescent="0.25">
      <c r="A51" s="34" t="s">
        <v>93</v>
      </c>
    </row>
    <row r="52" spans="1:5" s="3" customFormat="1" hidden="1" x14ac:dyDescent="0.25"/>
  </sheetData>
  <mergeCells count="15">
    <mergeCell ref="A9:E9"/>
    <mergeCell ref="A15:B15"/>
    <mergeCell ref="A16:E16"/>
    <mergeCell ref="A22:B22"/>
    <mergeCell ref="A42:D42"/>
    <mergeCell ref="A50:E50"/>
    <mergeCell ref="A23:E23"/>
    <mergeCell ref="A29:B29"/>
    <mergeCell ref="A30:E30"/>
    <mergeCell ref="A36:B36"/>
    <mergeCell ref="A49:E49"/>
    <mergeCell ref="A37:E37"/>
    <mergeCell ref="A38:E38"/>
    <mergeCell ref="A39:E39"/>
    <mergeCell ref="A48:B48"/>
  </mergeCells>
  <pageMargins left="0.25" right="0.25" top="0.75" bottom="0.75" header="0.3" footer="0.3"/>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FC51"/>
  <sheetViews>
    <sheetView workbookViewId="0">
      <selection activeCell="A8" sqref="A8"/>
    </sheetView>
  </sheetViews>
  <sheetFormatPr defaultColWidth="0" defaultRowHeight="15" zeroHeight="1" x14ac:dyDescent="0.25"/>
  <cols>
    <col min="1" max="1" width="12.7109375" customWidth="1"/>
    <col min="2" max="2" width="15" customWidth="1"/>
    <col min="3" max="3" width="21.42578125" style="3" customWidth="1"/>
    <col min="4" max="4" width="21.42578125" customWidth="1"/>
    <col min="5" max="5" width="21" customWidth="1"/>
    <col min="6" max="27" width="0" hidden="1" customWidth="1"/>
    <col min="28" max="16383" width="9.140625" hidden="1"/>
    <col min="16384" max="16384" width="0.85546875" customWidth="1"/>
  </cols>
  <sheetData>
    <row r="1" spans="1:27" s="3" customFormat="1" x14ac:dyDescent="0.25">
      <c r="A1" s="34" t="s">
        <v>147</v>
      </c>
      <c r="R1" s="4"/>
      <c r="S1" s="4"/>
      <c r="T1" s="4"/>
      <c r="U1" s="4"/>
      <c r="V1" s="4"/>
    </row>
    <row r="2" spans="1:27" s="3" customFormat="1" x14ac:dyDescent="0.25">
      <c r="R2" s="4"/>
      <c r="S2" s="4"/>
      <c r="T2" s="4"/>
      <c r="U2" s="4"/>
      <c r="V2" s="4"/>
    </row>
    <row r="3" spans="1:27" s="3" customFormat="1" x14ac:dyDescent="0.25">
      <c r="R3" s="4"/>
      <c r="S3" s="4"/>
      <c r="T3" s="4"/>
      <c r="U3" s="4"/>
      <c r="V3" s="4"/>
    </row>
    <row r="4" spans="1:27" s="3" customFormat="1" x14ac:dyDescent="0.25">
      <c r="R4" s="4"/>
      <c r="S4" s="4"/>
      <c r="T4" s="4"/>
      <c r="U4" s="4"/>
      <c r="V4" s="4"/>
    </row>
    <row r="5" spans="1:27" s="3" customFormat="1" x14ac:dyDescent="0.25">
      <c r="R5" s="4"/>
      <c r="S5" s="4"/>
      <c r="T5" s="4"/>
      <c r="U5" s="4"/>
      <c r="V5" s="4"/>
    </row>
    <row r="6" spans="1:27" s="3" customFormat="1" x14ac:dyDescent="0.25">
      <c r="R6" s="4"/>
      <c r="S6" s="4"/>
      <c r="T6" s="4"/>
      <c r="U6" s="4"/>
      <c r="V6" s="4"/>
    </row>
    <row r="7" spans="1:27" s="3" customFormat="1" ht="30" customHeight="1" x14ac:dyDescent="0.25">
      <c r="A7" s="11" t="s">
        <v>56</v>
      </c>
      <c r="R7" s="4"/>
      <c r="S7" s="4"/>
      <c r="T7" s="4"/>
      <c r="U7" s="4"/>
      <c r="V7" s="4"/>
    </row>
    <row r="8" spans="1:27" s="3" customFormat="1" ht="30" customHeight="1" thickBot="1" x14ac:dyDescent="0.3">
      <c r="A8" s="11" t="s">
        <v>19</v>
      </c>
      <c r="B8" s="5"/>
      <c r="C8" s="5"/>
      <c r="D8" s="5"/>
      <c r="E8" s="5"/>
      <c r="F8" s="5"/>
      <c r="G8" s="5"/>
      <c r="H8" s="5"/>
      <c r="I8" s="5"/>
      <c r="J8" s="5"/>
      <c r="K8" s="5"/>
      <c r="L8" s="5"/>
      <c r="M8" s="5"/>
      <c r="N8" s="5"/>
      <c r="O8" s="5"/>
      <c r="P8" s="5"/>
      <c r="Q8" s="5"/>
      <c r="R8" s="5"/>
      <c r="S8" s="5"/>
      <c r="T8" s="5"/>
      <c r="U8" s="5"/>
      <c r="V8" s="5"/>
      <c r="W8" s="5"/>
      <c r="X8" s="5"/>
      <c r="Y8" s="5"/>
      <c r="Z8" s="5"/>
      <c r="AA8" s="5"/>
    </row>
    <row r="9" spans="1:27" s="3" customFormat="1" ht="30" customHeight="1" thickBot="1" x14ac:dyDescent="0.3">
      <c r="A9" s="67" t="s">
        <v>120</v>
      </c>
      <c r="B9" s="68"/>
      <c r="C9" s="68"/>
      <c r="D9" s="68"/>
      <c r="E9" s="69"/>
    </row>
    <row r="10" spans="1:27" s="3" customFormat="1" ht="45" x14ac:dyDescent="0.25">
      <c r="A10" s="20" t="s">
        <v>22</v>
      </c>
      <c r="B10" s="21" t="s">
        <v>23</v>
      </c>
      <c r="C10" s="9" t="s">
        <v>66</v>
      </c>
      <c r="D10" s="9" t="s">
        <v>87</v>
      </c>
      <c r="E10" s="10" t="s">
        <v>30</v>
      </c>
    </row>
    <row r="11" spans="1:27" s="3" customFormat="1" x14ac:dyDescent="0.25">
      <c r="A11" s="25">
        <v>2023</v>
      </c>
      <c r="B11" s="26" t="s">
        <v>25</v>
      </c>
      <c r="C11" s="19">
        <v>17</v>
      </c>
      <c r="D11" s="19">
        <v>17</v>
      </c>
      <c r="E11" s="24">
        <v>278463.06</v>
      </c>
    </row>
    <row r="12" spans="1:27" s="3" customFormat="1" x14ac:dyDescent="0.25">
      <c r="A12" s="25">
        <v>2023</v>
      </c>
      <c r="B12" s="26" t="s">
        <v>26</v>
      </c>
      <c r="C12" s="19">
        <v>17</v>
      </c>
      <c r="D12" s="19">
        <v>17</v>
      </c>
      <c r="E12" s="24">
        <v>192056.42</v>
      </c>
    </row>
    <row r="13" spans="1:27" s="3" customFormat="1" x14ac:dyDescent="0.25">
      <c r="A13" s="25">
        <v>2024</v>
      </c>
      <c r="B13" s="26" t="s">
        <v>27</v>
      </c>
      <c r="C13" s="46">
        <v>17</v>
      </c>
      <c r="D13" s="46">
        <v>17</v>
      </c>
      <c r="E13" s="24">
        <v>56423.31</v>
      </c>
    </row>
    <row r="14" spans="1:27" s="3" customFormat="1" x14ac:dyDescent="0.25">
      <c r="A14" s="25">
        <v>2024</v>
      </c>
      <c r="B14" s="26" t="s">
        <v>28</v>
      </c>
      <c r="C14" s="19">
        <v>17</v>
      </c>
      <c r="D14" s="19">
        <v>17</v>
      </c>
      <c r="E14" s="24">
        <v>10343.31</v>
      </c>
    </row>
    <row r="15" spans="1:27" s="3" customFormat="1" ht="15.75" thickBot="1" x14ac:dyDescent="0.3">
      <c r="A15" s="78" t="s">
        <v>77</v>
      </c>
      <c r="B15" s="79"/>
      <c r="C15" s="22"/>
      <c r="D15" s="22"/>
      <c r="E15" s="27">
        <f>SUM(E11:E14)</f>
        <v>537286.10000000009</v>
      </c>
    </row>
    <row r="16" spans="1:27" s="3" customFormat="1" ht="30" customHeight="1" thickBot="1" x14ac:dyDescent="0.3">
      <c r="A16" s="67" t="s">
        <v>99</v>
      </c>
      <c r="B16" s="68"/>
      <c r="C16" s="68"/>
      <c r="D16" s="68"/>
      <c r="E16" s="69"/>
    </row>
    <row r="17" spans="1:5" s="3" customFormat="1" ht="45" x14ac:dyDescent="0.25">
      <c r="A17" s="20" t="s">
        <v>22</v>
      </c>
      <c r="B17" s="21" t="s">
        <v>23</v>
      </c>
      <c r="C17" s="9" t="s">
        <v>66</v>
      </c>
      <c r="D17" s="9" t="s">
        <v>87</v>
      </c>
      <c r="E17" s="10" t="s">
        <v>30</v>
      </c>
    </row>
    <row r="18" spans="1:5" s="3" customFormat="1" x14ac:dyDescent="0.25">
      <c r="A18" s="25">
        <v>2022</v>
      </c>
      <c r="B18" s="26" t="s">
        <v>25</v>
      </c>
      <c r="C18" s="19">
        <v>16</v>
      </c>
      <c r="D18" s="19">
        <v>16</v>
      </c>
      <c r="E18" s="24">
        <v>164945.10999999999</v>
      </c>
    </row>
    <row r="19" spans="1:5" s="3" customFormat="1" x14ac:dyDescent="0.25">
      <c r="A19" s="25">
        <v>2022</v>
      </c>
      <c r="B19" s="26" t="s">
        <v>26</v>
      </c>
      <c r="C19" s="19">
        <v>16</v>
      </c>
      <c r="D19" s="19">
        <v>16</v>
      </c>
      <c r="E19" s="24">
        <v>108874.24000000001</v>
      </c>
    </row>
    <row r="20" spans="1:5" s="3" customFormat="1" x14ac:dyDescent="0.25">
      <c r="A20" s="25">
        <v>2023</v>
      </c>
      <c r="B20" s="26" t="s">
        <v>27</v>
      </c>
      <c r="C20" s="46">
        <v>17</v>
      </c>
      <c r="D20" s="46">
        <v>17</v>
      </c>
      <c r="E20" s="24">
        <v>18989.02</v>
      </c>
    </row>
    <row r="21" spans="1:5" s="3" customFormat="1" x14ac:dyDescent="0.25">
      <c r="A21" s="25">
        <v>2023</v>
      </c>
      <c r="B21" s="26" t="s">
        <v>28</v>
      </c>
      <c r="C21" s="19">
        <v>17</v>
      </c>
      <c r="D21" s="19">
        <v>17</v>
      </c>
      <c r="E21" s="24">
        <v>63848.93</v>
      </c>
    </row>
    <row r="22" spans="1:5" s="3" customFormat="1" ht="15.75" thickBot="1" x14ac:dyDescent="0.3">
      <c r="A22" s="78" t="s">
        <v>77</v>
      </c>
      <c r="B22" s="79"/>
      <c r="C22" s="22"/>
      <c r="D22" s="22"/>
      <c r="E22" s="27">
        <f>SUM(E18:E21)</f>
        <v>356657.3</v>
      </c>
    </row>
    <row r="23" spans="1:5" s="3" customFormat="1" ht="30" customHeight="1" thickBot="1" x14ac:dyDescent="0.3">
      <c r="A23" s="67" t="s">
        <v>85</v>
      </c>
      <c r="B23" s="68"/>
      <c r="C23" s="68"/>
      <c r="D23" s="68"/>
      <c r="E23" s="69"/>
    </row>
    <row r="24" spans="1:5" s="3" customFormat="1" ht="45" x14ac:dyDescent="0.25">
      <c r="A24" s="20" t="s">
        <v>22</v>
      </c>
      <c r="B24" s="21" t="s">
        <v>23</v>
      </c>
      <c r="C24" s="9" t="s">
        <v>66</v>
      </c>
      <c r="D24" s="9" t="s">
        <v>87</v>
      </c>
      <c r="E24" s="10" t="s">
        <v>30</v>
      </c>
    </row>
    <row r="25" spans="1:5" s="3" customFormat="1" x14ac:dyDescent="0.25">
      <c r="A25" s="25">
        <v>2021</v>
      </c>
      <c r="B25" s="26" t="s">
        <v>25</v>
      </c>
      <c r="C25" s="19">
        <v>16</v>
      </c>
      <c r="D25" s="19">
        <v>16</v>
      </c>
      <c r="E25" s="24">
        <v>214396.84</v>
      </c>
    </row>
    <row r="26" spans="1:5" s="3" customFormat="1" x14ac:dyDescent="0.25">
      <c r="A26" s="25">
        <v>2021</v>
      </c>
      <c r="B26" s="26" t="s">
        <v>26</v>
      </c>
      <c r="C26" s="19">
        <v>16</v>
      </c>
      <c r="D26" s="19">
        <v>16</v>
      </c>
      <c r="E26" s="24">
        <v>64191.15</v>
      </c>
    </row>
    <row r="27" spans="1:5" s="3" customFormat="1" x14ac:dyDescent="0.25">
      <c r="A27" s="25">
        <v>2022</v>
      </c>
      <c r="B27" s="26" t="s">
        <v>27</v>
      </c>
      <c r="C27" s="19">
        <v>16</v>
      </c>
      <c r="D27" s="19">
        <v>16</v>
      </c>
      <c r="E27" s="24">
        <v>0</v>
      </c>
    </row>
    <row r="28" spans="1:5" s="3" customFormat="1" x14ac:dyDescent="0.25">
      <c r="A28" s="25">
        <v>2022</v>
      </c>
      <c r="B28" s="26" t="s">
        <v>28</v>
      </c>
      <c r="C28" s="19">
        <v>16</v>
      </c>
      <c r="D28" s="19">
        <v>16</v>
      </c>
      <c r="E28" s="24">
        <v>219131.8</v>
      </c>
    </row>
    <row r="29" spans="1:5" s="3" customFormat="1" ht="15.75" thickBot="1" x14ac:dyDescent="0.3">
      <c r="A29" s="78" t="s">
        <v>77</v>
      </c>
      <c r="B29" s="79"/>
      <c r="C29" s="22"/>
      <c r="D29" s="22"/>
      <c r="E29" s="27">
        <f>SUM(E25:E28)</f>
        <v>497719.79</v>
      </c>
    </row>
    <row r="30" spans="1:5" s="3" customFormat="1" ht="30" customHeight="1" thickBot="1" x14ac:dyDescent="0.3">
      <c r="A30" s="67" t="s">
        <v>86</v>
      </c>
      <c r="B30" s="68"/>
      <c r="C30" s="68"/>
      <c r="D30" s="68"/>
      <c r="E30" s="69"/>
    </row>
    <row r="31" spans="1:5" ht="45" x14ac:dyDescent="0.25">
      <c r="A31" s="20" t="s">
        <v>22</v>
      </c>
      <c r="B31" s="21" t="s">
        <v>23</v>
      </c>
      <c r="C31" s="9" t="s">
        <v>66</v>
      </c>
      <c r="D31" s="9" t="s">
        <v>87</v>
      </c>
      <c r="E31" s="10" t="s">
        <v>30</v>
      </c>
    </row>
    <row r="32" spans="1:5" x14ac:dyDescent="0.25">
      <c r="A32" s="25">
        <v>2020</v>
      </c>
      <c r="B32" s="26" t="s">
        <v>25</v>
      </c>
      <c r="C32" s="19">
        <v>16</v>
      </c>
      <c r="D32" s="19">
        <v>14</v>
      </c>
      <c r="E32" s="24">
        <v>264019.90000000002</v>
      </c>
    </row>
    <row r="33" spans="1:5" x14ac:dyDescent="0.25">
      <c r="A33" s="25">
        <v>2020</v>
      </c>
      <c r="B33" s="26" t="s">
        <v>26</v>
      </c>
      <c r="C33" s="19">
        <v>16</v>
      </c>
      <c r="D33" s="19">
        <v>16</v>
      </c>
      <c r="E33" s="24">
        <v>82624.12</v>
      </c>
    </row>
    <row r="34" spans="1:5" x14ac:dyDescent="0.25">
      <c r="A34" s="25">
        <v>2021</v>
      </c>
      <c r="B34" s="26" t="s">
        <v>27</v>
      </c>
      <c r="C34" s="19">
        <v>16</v>
      </c>
      <c r="D34" s="19">
        <v>16</v>
      </c>
      <c r="E34" s="24">
        <v>31847.26</v>
      </c>
    </row>
    <row r="35" spans="1:5" x14ac:dyDescent="0.25">
      <c r="A35" s="25">
        <v>2021</v>
      </c>
      <c r="B35" s="26" t="s">
        <v>28</v>
      </c>
      <c r="C35" s="19">
        <v>16</v>
      </c>
      <c r="D35" s="19">
        <v>16</v>
      </c>
      <c r="E35" s="24">
        <v>214513.11</v>
      </c>
    </row>
    <row r="36" spans="1:5" ht="15.75" thickBot="1" x14ac:dyDescent="0.3">
      <c r="A36" s="78" t="s">
        <v>77</v>
      </c>
      <c r="B36" s="79"/>
      <c r="C36" s="22"/>
      <c r="D36" s="22"/>
      <c r="E36" s="27">
        <f>SUM(E32:E35)</f>
        <v>593004.39</v>
      </c>
    </row>
    <row r="37" spans="1:5" s="57" customFormat="1" ht="30" customHeight="1" x14ac:dyDescent="0.25">
      <c r="A37" s="73" t="s">
        <v>91</v>
      </c>
      <c r="B37" s="73"/>
      <c r="C37" s="73"/>
      <c r="D37" s="73"/>
      <c r="E37" s="74"/>
    </row>
    <row r="38" spans="1:5" s="57" customFormat="1" ht="30" customHeight="1" x14ac:dyDescent="0.25">
      <c r="A38" s="70" t="s">
        <v>68</v>
      </c>
      <c r="B38" s="70"/>
      <c r="C38" s="70"/>
      <c r="D38" s="70"/>
      <c r="E38" s="70"/>
    </row>
    <row r="39" spans="1:5" s="57" customFormat="1" ht="30" customHeight="1" x14ac:dyDescent="0.25">
      <c r="A39" s="70" t="s">
        <v>63</v>
      </c>
      <c r="B39" s="70"/>
      <c r="C39" s="70"/>
      <c r="D39" s="70"/>
      <c r="E39" s="70"/>
    </row>
    <row r="40" spans="1:5" s="35" customFormat="1" ht="30" customHeight="1" x14ac:dyDescent="0.25">
      <c r="A40" s="11" t="s">
        <v>121</v>
      </c>
      <c r="B40" s="3"/>
      <c r="C40" s="3"/>
      <c r="D40" s="3"/>
    </row>
    <row r="41" spans="1:5" s="49" customFormat="1" ht="30" customHeight="1" thickBot="1" x14ac:dyDescent="0.3">
      <c r="A41" s="11" t="s">
        <v>19</v>
      </c>
      <c r="B41" s="5"/>
      <c r="C41" s="5"/>
      <c r="D41" s="5"/>
    </row>
    <row r="42" spans="1:5" s="49" customFormat="1" ht="30" customHeight="1" thickBot="1" x14ac:dyDescent="0.3">
      <c r="A42" s="75" t="s">
        <v>131</v>
      </c>
      <c r="B42" s="76"/>
      <c r="C42" s="76"/>
      <c r="D42" s="77"/>
    </row>
    <row r="43" spans="1:5" s="49" customFormat="1" ht="45" x14ac:dyDescent="0.25">
      <c r="A43" s="20" t="s">
        <v>22</v>
      </c>
      <c r="B43" s="21" t="s">
        <v>23</v>
      </c>
      <c r="C43" s="9" t="s">
        <v>87</v>
      </c>
      <c r="D43" s="10" t="s">
        <v>30</v>
      </c>
    </row>
    <row r="44" spans="1:5" s="49" customFormat="1" x14ac:dyDescent="0.25">
      <c r="A44" s="25">
        <v>2019</v>
      </c>
      <c r="B44" s="26" t="s">
        <v>25</v>
      </c>
      <c r="C44" s="19">
        <v>16</v>
      </c>
      <c r="D44" s="24">
        <v>30538.18</v>
      </c>
    </row>
    <row r="45" spans="1:5" s="49" customFormat="1" x14ac:dyDescent="0.25">
      <c r="A45" s="25">
        <v>2019</v>
      </c>
      <c r="B45" s="26" t="s">
        <v>26</v>
      </c>
      <c r="C45" s="19">
        <v>16</v>
      </c>
      <c r="D45" s="24">
        <v>133246.26</v>
      </c>
    </row>
    <row r="46" spans="1:5" s="49" customFormat="1" x14ac:dyDescent="0.25">
      <c r="A46" s="25">
        <v>2020</v>
      </c>
      <c r="B46" s="26" t="s">
        <v>27</v>
      </c>
      <c r="C46" s="23">
        <v>16</v>
      </c>
      <c r="D46" s="24">
        <v>85536.36</v>
      </c>
    </row>
    <row r="47" spans="1:5" s="49" customFormat="1" x14ac:dyDescent="0.25">
      <c r="A47" s="25">
        <v>2020</v>
      </c>
      <c r="B47" s="26" t="s">
        <v>28</v>
      </c>
      <c r="C47" s="19">
        <v>16</v>
      </c>
      <c r="D47" s="24">
        <v>274301.82</v>
      </c>
    </row>
    <row r="48" spans="1:5" s="49" customFormat="1" ht="15.75" thickBot="1" x14ac:dyDescent="0.3">
      <c r="A48" s="71" t="s">
        <v>123</v>
      </c>
      <c r="B48" s="72"/>
      <c r="C48" s="22">
        <v>16</v>
      </c>
      <c r="D48" s="27">
        <f>SUM(D44:D47)</f>
        <v>523622.62</v>
      </c>
      <c r="E48" s="63"/>
    </row>
    <row r="49" spans="1:5" s="57" customFormat="1" ht="30" customHeight="1" x14ac:dyDescent="0.25">
      <c r="A49" s="73" t="s">
        <v>137</v>
      </c>
      <c r="B49" s="73"/>
      <c r="C49" s="73"/>
      <c r="D49" s="73"/>
      <c r="E49" s="74"/>
    </row>
    <row r="50" spans="1:5" s="35" customFormat="1" ht="35.25" customHeight="1" x14ac:dyDescent="0.25">
      <c r="A50" s="70" t="s">
        <v>63</v>
      </c>
      <c r="B50" s="70"/>
      <c r="C50" s="70"/>
      <c r="D50" s="70"/>
      <c r="E50" s="70"/>
    </row>
    <row r="51" spans="1:5" s="3" customFormat="1" ht="21" hidden="1" customHeight="1" x14ac:dyDescent="0.25">
      <c r="A51" s="34" t="s">
        <v>93</v>
      </c>
    </row>
  </sheetData>
  <mergeCells count="15">
    <mergeCell ref="A9:E9"/>
    <mergeCell ref="A15:B15"/>
    <mergeCell ref="A16:E16"/>
    <mergeCell ref="A22:B22"/>
    <mergeCell ref="A42:D42"/>
    <mergeCell ref="A50:E50"/>
    <mergeCell ref="A23:E23"/>
    <mergeCell ref="A29:B29"/>
    <mergeCell ref="A30:E30"/>
    <mergeCell ref="A36:B36"/>
    <mergeCell ref="A49:E49"/>
    <mergeCell ref="A37:E37"/>
    <mergeCell ref="A38:E38"/>
    <mergeCell ref="A39:E39"/>
    <mergeCell ref="A48:B48"/>
  </mergeCells>
  <pageMargins left="0.25" right="0.25" top="0.75" bottom="0.75" header="0.3" footer="0.3"/>
  <pageSetup paperSize="9" scale="6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C51"/>
  <sheetViews>
    <sheetView workbookViewId="0">
      <selection activeCell="A8" sqref="A8"/>
    </sheetView>
  </sheetViews>
  <sheetFormatPr defaultColWidth="0" defaultRowHeight="15" zeroHeight="1" x14ac:dyDescent="0.25"/>
  <cols>
    <col min="1" max="1" width="12" customWidth="1"/>
    <col min="2" max="2" width="15.7109375" customWidth="1"/>
    <col min="3" max="3" width="21.42578125" style="3" customWidth="1"/>
    <col min="4" max="4" width="19.28515625" customWidth="1"/>
    <col min="5" max="5" width="23.140625" customWidth="1"/>
    <col min="6" max="28" width="0" hidden="1" customWidth="1"/>
    <col min="29" max="16383" width="9.140625" hidden="1"/>
    <col min="16384" max="16384" width="0.85546875" customWidth="1"/>
  </cols>
  <sheetData>
    <row r="1" spans="1:28" s="3" customFormat="1" x14ac:dyDescent="0.25">
      <c r="A1" s="34" t="s">
        <v>148</v>
      </c>
      <c r="S1" s="4"/>
      <c r="T1" s="4"/>
      <c r="U1" s="4"/>
      <c r="V1" s="4"/>
      <c r="W1" s="4"/>
    </row>
    <row r="2" spans="1:28" s="3" customFormat="1" x14ac:dyDescent="0.25">
      <c r="S2" s="4"/>
      <c r="T2" s="4"/>
      <c r="U2" s="4"/>
      <c r="V2" s="4"/>
      <c r="W2" s="4"/>
    </row>
    <row r="3" spans="1:28" s="3" customFormat="1" x14ac:dyDescent="0.25">
      <c r="S3" s="4"/>
      <c r="T3" s="4"/>
      <c r="U3" s="4"/>
      <c r="V3" s="4"/>
      <c r="W3" s="4"/>
    </row>
    <row r="4" spans="1:28" s="3" customFormat="1" x14ac:dyDescent="0.25">
      <c r="S4" s="4"/>
      <c r="T4" s="4"/>
      <c r="U4" s="4"/>
      <c r="V4" s="4"/>
      <c r="W4" s="4"/>
    </row>
    <row r="5" spans="1:28" s="3" customFormat="1" x14ac:dyDescent="0.25">
      <c r="S5" s="4"/>
      <c r="T5" s="4"/>
      <c r="U5" s="4"/>
      <c r="V5" s="4"/>
      <c r="W5" s="4"/>
    </row>
    <row r="6" spans="1:28" s="3" customFormat="1" x14ac:dyDescent="0.25">
      <c r="S6" s="4"/>
      <c r="T6" s="4"/>
      <c r="U6" s="4"/>
      <c r="V6" s="4"/>
      <c r="W6" s="4"/>
    </row>
    <row r="7" spans="1:28" s="3" customFormat="1" ht="30" customHeight="1" x14ac:dyDescent="0.25">
      <c r="A7" s="11" t="s">
        <v>56</v>
      </c>
      <c r="S7" s="4"/>
      <c r="T7" s="4"/>
      <c r="U7" s="4"/>
      <c r="V7" s="4"/>
      <c r="W7" s="4"/>
    </row>
    <row r="8" spans="1:28" s="3" customFormat="1" ht="30" customHeight="1" thickBot="1" x14ac:dyDescent="0.3">
      <c r="A8" s="11" t="s">
        <v>20</v>
      </c>
      <c r="B8" s="5"/>
      <c r="C8" s="5"/>
      <c r="D8" s="5"/>
      <c r="E8" s="5"/>
      <c r="F8" s="5"/>
      <c r="G8" s="5"/>
      <c r="H8" s="5"/>
      <c r="I8" s="5"/>
      <c r="J8" s="5"/>
      <c r="K8" s="5"/>
      <c r="L8" s="5"/>
      <c r="M8" s="5"/>
      <c r="N8" s="5"/>
      <c r="O8" s="5"/>
      <c r="P8" s="5"/>
      <c r="Q8" s="5"/>
      <c r="R8" s="5"/>
      <c r="S8" s="5"/>
      <c r="T8" s="5"/>
      <c r="U8" s="5"/>
      <c r="V8" s="5"/>
      <c r="W8" s="5"/>
      <c r="X8" s="5"/>
      <c r="Y8" s="5"/>
      <c r="Z8" s="5"/>
      <c r="AA8" s="5"/>
      <c r="AB8" s="5"/>
    </row>
    <row r="9" spans="1:28" s="3" customFormat="1" ht="30" customHeight="1" thickBot="1" x14ac:dyDescent="0.3">
      <c r="A9" s="67" t="s">
        <v>120</v>
      </c>
      <c r="B9" s="68"/>
      <c r="C9" s="68"/>
      <c r="D9" s="68"/>
      <c r="E9" s="69"/>
    </row>
    <row r="10" spans="1:28" s="3" customFormat="1" ht="45" x14ac:dyDescent="0.25">
      <c r="A10" s="20" t="s">
        <v>22</v>
      </c>
      <c r="B10" s="21" t="s">
        <v>23</v>
      </c>
      <c r="C10" s="9" t="s">
        <v>66</v>
      </c>
      <c r="D10" s="9" t="s">
        <v>87</v>
      </c>
      <c r="E10" s="10" t="s">
        <v>30</v>
      </c>
    </row>
    <row r="11" spans="1:28" s="3" customFormat="1" x14ac:dyDescent="0.25">
      <c r="A11" s="25">
        <v>2023</v>
      </c>
      <c r="B11" s="26" t="s">
        <v>25</v>
      </c>
      <c r="C11" s="19">
        <v>17</v>
      </c>
      <c r="D11" s="19">
        <v>17</v>
      </c>
      <c r="E11" s="24">
        <v>127176.44</v>
      </c>
    </row>
    <row r="12" spans="1:28" s="3" customFormat="1" x14ac:dyDescent="0.25">
      <c r="A12" s="25">
        <v>2023</v>
      </c>
      <c r="B12" s="26" t="s">
        <v>26</v>
      </c>
      <c r="C12" s="19">
        <v>17</v>
      </c>
      <c r="D12" s="19">
        <v>17</v>
      </c>
      <c r="E12" s="24">
        <v>128990.81</v>
      </c>
    </row>
    <row r="13" spans="1:28" s="3" customFormat="1" x14ac:dyDescent="0.25">
      <c r="A13" s="25">
        <v>2024</v>
      </c>
      <c r="B13" s="26" t="s">
        <v>27</v>
      </c>
      <c r="C13" s="19">
        <v>17</v>
      </c>
      <c r="D13" s="19">
        <v>17</v>
      </c>
      <c r="E13" s="24">
        <v>55294.12</v>
      </c>
    </row>
    <row r="14" spans="1:28" s="3" customFormat="1" x14ac:dyDescent="0.25">
      <c r="A14" s="25">
        <v>2024</v>
      </c>
      <c r="B14" s="26" t="s">
        <v>28</v>
      </c>
      <c r="C14" s="19">
        <v>17</v>
      </c>
      <c r="D14" s="19">
        <v>17</v>
      </c>
      <c r="E14" s="24">
        <v>14470.6</v>
      </c>
    </row>
    <row r="15" spans="1:28" s="3" customFormat="1" ht="15.75" thickBot="1" x14ac:dyDescent="0.3">
      <c r="A15" s="78" t="s">
        <v>77</v>
      </c>
      <c r="B15" s="79"/>
      <c r="C15" s="22"/>
      <c r="D15" s="22"/>
      <c r="E15" s="27">
        <f>SUM(E11:E14)</f>
        <v>325931.96999999997</v>
      </c>
    </row>
    <row r="16" spans="1:28" s="3" customFormat="1" ht="30" customHeight="1" thickBot="1" x14ac:dyDescent="0.3">
      <c r="A16" s="67" t="s">
        <v>99</v>
      </c>
      <c r="B16" s="68"/>
      <c r="C16" s="68"/>
      <c r="D16" s="68"/>
      <c r="E16" s="69"/>
    </row>
    <row r="17" spans="1:5" s="3" customFormat="1" ht="45" x14ac:dyDescent="0.25">
      <c r="A17" s="20" t="s">
        <v>22</v>
      </c>
      <c r="B17" s="21" t="s">
        <v>23</v>
      </c>
      <c r="C17" s="9" t="s">
        <v>66</v>
      </c>
      <c r="D17" s="9" t="s">
        <v>87</v>
      </c>
      <c r="E17" s="10" t="s">
        <v>30</v>
      </c>
    </row>
    <row r="18" spans="1:5" s="3" customFormat="1" x14ac:dyDescent="0.25">
      <c r="A18" s="25">
        <v>2022</v>
      </c>
      <c r="B18" s="26" t="s">
        <v>25</v>
      </c>
      <c r="C18" s="19">
        <v>16</v>
      </c>
      <c r="D18" s="19">
        <v>16</v>
      </c>
      <c r="E18" s="24">
        <v>102812.5</v>
      </c>
    </row>
    <row r="19" spans="1:5" s="3" customFormat="1" x14ac:dyDescent="0.25">
      <c r="A19" s="25">
        <v>2022</v>
      </c>
      <c r="B19" s="26" t="s">
        <v>26</v>
      </c>
      <c r="C19" s="19">
        <v>16</v>
      </c>
      <c r="D19" s="19">
        <v>16</v>
      </c>
      <c r="E19" s="24">
        <v>14687.5</v>
      </c>
    </row>
    <row r="20" spans="1:5" s="3" customFormat="1" x14ac:dyDescent="0.25">
      <c r="A20" s="25">
        <v>2023</v>
      </c>
      <c r="B20" s="26" t="s">
        <v>27</v>
      </c>
      <c r="C20" s="19">
        <v>17</v>
      </c>
      <c r="D20" s="19">
        <v>17</v>
      </c>
      <c r="E20" s="24">
        <v>14687.5</v>
      </c>
    </row>
    <row r="21" spans="1:5" s="3" customFormat="1" x14ac:dyDescent="0.25">
      <c r="A21" s="25">
        <v>2023</v>
      </c>
      <c r="B21" s="26" t="s">
        <v>28</v>
      </c>
      <c r="C21" s="19">
        <v>17</v>
      </c>
      <c r="D21" s="19">
        <v>17</v>
      </c>
      <c r="E21" s="24">
        <v>88297.78</v>
      </c>
    </row>
    <row r="22" spans="1:5" s="3" customFormat="1" ht="15.75" thickBot="1" x14ac:dyDescent="0.3">
      <c r="A22" s="78" t="s">
        <v>77</v>
      </c>
      <c r="B22" s="79"/>
      <c r="C22" s="22"/>
      <c r="D22" s="22"/>
      <c r="E22" s="27">
        <f>SUM(E18:E21)</f>
        <v>220485.28</v>
      </c>
    </row>
    <row r="23" spans="1:5" s="3" customFormat="1" ht="30" customHeight="1" thickBot="1" x14ac:dyDescent="0.3">
      <c r="A23" s="67" t="s">
        <v>85</v>
      </c>
      <c r="B23" s="68"/>
      <c r="C23" s="68"/>
      <c r="D23" s="68"/>
      <c r="E23" s="69"/>
    </row>
    <row r="24" spans="1:5" s="3" customFormat="1" ht="45" x14ac:dyDescent="0.25">
      <c r="A24" s="20" t="s">
        <v>22</v>
      </c>
      <c r="B24" s="21" t="s">
        <v>23</v>
      </c>
      <c r="C24" s="9" t="s">
        <v>66</v>
      </c>
      <c r="D24" s="9" t="s">
        <v>87</v>
      </c>
      <c r="E24" s="10" t="s">
        <v>30</v>
      </c>
    </row>
    <row r="25" spans="1:5" s="3" customFormat="1" x14ac:dyDescent="0.25">
      <c r="A25" s="25">
        <v>2021</v>
      </c>
      <c r="B25" s="26" t="s">
        <v>25</v>
      </c>
      <c r="C25" s="19">
        <v>16</v>
      </c>
      <c r="D25" s="19">
        <v>16</v>
      </c>
      <c r="E25" s="24">
        <v>146875</v>
      </c>
    </row>
    <row r="26" spans="1:5" s="3" customFormat="1" x14ac:dyDescent="0.25">
      <c r="A26" s="25">
        <v>2021</v>
      </c>
      <c r="B26" s="26" t="s">
        <v>26</v>
      </c>
      <c r="C26" s="19">
        <v>16</v>
      </c>
      <c r="D26" s="19">
        <v>16</v>
      </c>
      <c r="E26" s="24">
        <v>58750</v>
      </c>
    </row>
    <row r="27" spans="1:5" s="3" customFormat="1" x14ac:dyDescent="0.25">
      <c r="A27" s="25">
        <v>2022</v>
      </c>
      <c r="B27" s="26" t="s">
        <v>27</v>
      </c>
      <c r="C27" s="19">
        <v>16</v>
      </c>
      <c r="D27" s="19">
        <v>16</v>
      </c>
      <c r="E27" s="24">
        <v>0</v>
      </c>
    </row>
    <row r="28" spans="1:5" s="3" customFormat="1" x14ac:dyDescent="0.25">
      <c r="A28" s="25">
        <v>2022</v>
      </c>
      <c r="B28" s="26" t="s">
        <v>28</v>
      </c>
      <c r="C28" s="19">
        <v>16</v>
      </c>
      <c r="D28" s="19">
        <v>16</v>
      </c>
      <c r="E28" s="24">
        <v>95468.75</v>
      </c>
    </row>
    <row r="29" spans="1:5" s="3" customFormat="1" ht="15.75" thickBot="1" x14ac:dyDescent="0.3">
      <c r="A29" s="78" t="s">
        <v>77</v>
      </c>
      <c r="B29" s="79"/>
      <c r="C29" s="22"/>
      <c r="D29" s="22"/>
      <c r="E29" s="27">
        <f>SUM(E25:E28)</f>
        <v>301093.75</v>
      </c>
    </row>
    <row r="30" spans="1:5" s="3" customFormat="1" ht="30" customHeight="1" thickBot="1" x14ac:dyDescent="0.3">
      <c r="A30" s="67" t="s">
        <v>86</v>
      </c>
      <c r="B30" s="68"/>
      <c r="C30" s="68"/>
      <c r="D30" s="68"/>
      <c r="E30" s="69"/>
    </row>
    <row r="31" spans="1:5" ht="45" x14ac:dyDescent="0.25">
      <c r="A31" s="20" t="s">
        <v>22</v>
      </c>
      <c r="B31" s="21" t="s">
        <v>23</v>
      </c>
      <c r="C31" s="9" t="s">
        <v>66</v>
      </c>
      <c r="D31" s="9" t="s">
        <v>87</v>
      </c>
      <c r="E31" s="10" t="s">
        <v>30</v>
      </c>
    </row>
    <row r="32" spans="1:5" x14ac:dyDescent="0.25">
      <c r="A32" s="25">
        <v>2020</v>
      </c>
      <c r="B32" s="26" t="s">
        <v>25</v>
      </c>
      <c r="C32" s="19">
        <v>16</v>
      </c>
      <c r="D32" s="19">
        <v>14</v>
      </c>
      <c r="E32" s="24">
        <v>130701.45</v>
      </c>
    </row>
    <row r="33" spans="1:5" x14ac:dyDescent="0.25">
      <c r="A33" s="25">
        <v>2020</v>
      </c>
      <c r="B33" s="26" t="s">
        <v>26</v>
      </c>
      <c r="C33" s="19">
        <v>16</v>
      </c>
      <c r="D33" s="19">
        <v>16</v>
      </c>
      <c r="E33" s="24">
        <v>73437.5</v>
      </c>
    </row>
    <row r="34" spans="1:5" x14ac:dyDescent="0.25">
      <c r="A34" s="25">
        <v>2021</v>
      </c>
      <c r="B34" s="26" t="s">
        <v>27</v>
      </c>
      <c r="C34" s="19">
        <v>16</v>
      </c>
      <c r="D34" s="19">
        <v>16</v>
      </c>
      <c r="E34" s="24">
        <v>29375</v>
      </c>
    </row>
    <row r="35" spans="1:5" x14ac:dyDescent="0.25">
      <c r="A35" s="25">
        <v>2021</v>
      </c>
      <c r="B35" s="26" t="s">
        <v>28</v>
      </c>
      <c r="C35" s="19">
        <v>16</v>
      </c>
      <c r="D35" s="19">
        <v>16</v>
      </c>
      <c r="E35" s="24">
        <v>117500</v>
      </c>
    </row>
    <row r="36" spans="1:5" ht="15.75" thickBot="1" x14ac:dyDescent="0.3">
      <c r="A36" s="78" t="s">
        <v>77</v>
      </c>
      <c r="B36" s="79"/>
      <c r="C36" s="22"/>
      <c r="D36" s="22"/>
      <c r="E36" s="27">
        <f>SUM(E32:E35)</f>
        <v>351013.95</v>
      </c>
    </row>
    <row r="37" spans="1:5" s="57" customFormat="1" ht="30" customHeight="1" x14ac:dyDescent="0.25">
      <c r="A37" s="73" t="s">
        <v>91</v>
      </c>
      <c r="B37" s="73"/>
      <c r="C37" s="73"/>
      <c r="D37" s="73"/>
      <c r="E37" s="74"/>
    </row>
    <row r="38" spans="1:5" s="57" customFormat="1" ht="30" customHeight="1" x14ac:dyDescent="0.25">
      <c r="A38" s="70" t="s">
        <v>68</v>
      </c>
      <c r="B38" s="70"/>
      <c r="C38" s="70"/>
      <c r="D38" s="70"/>
      <c r="E38" s="70"/>
    </row>
    <row r="39" spans="1:5" s="57" customFormat="1" ht="30" customHeight="1" x14ac:dyDescent="0.25">
      <c r="A39" s="70" t="s">
        <v>63</v>
      </c>
      <c r="B39" s="70"/>
      <c r="C39" s="70"/>
      <c r="D39" s="70"/>
      <c r="E39" s="70"/>
    </row>
    <row r="40" spans="1:5" ht="30" customHeight="1" x14ac:dyDescent="0.25">
      <c r="A40" s="11" t="s">
        <v>121</v>
      </c>
      <c r="B40" s="3"/>
      <c r="D40" s="3"/>
    </row>
    <row r="41" spans="1:5" s="3" customFormat="1" ht="30" customHeight="1" thickBot="1" x14ac:dyDescent="0.3">
      <c r="A41" s="11" t="s">
        <v>20</v>
      </c>
      <c r="B41" s="5"/>
      <c r="C41" s="5"/>
      <c r="D41" s="5"/>
    </row>
    <row r="42" spans="1:5" s="3" customFormat="1" ht="30" customHeight="1" thickBot="1" x14ac:dyDescent="0.3">
      <c r="A42" s="75" t="s">
        <v>131</v>
      </c>
      <c r="B42" s="76"/>
      <c r="C42" s="76"/>
      <c r="D42" s="77"/>
    </row>
    <row r="43" spans="1:5" s="3" customFormat="1" ht="45" x14ac:dyDescent="0.25">
      <c r="A43" s="20" t="s">
        <v>22</v>
      </c>
      <c r="B43" s="21" t="s">
        <v>23</v>
      </c>
      <c r="C43" s="9" t="s">
        <v>87</v>
      </c>
      <c r="D43" s="10" t="s">
        <v>30</v>
      </c>
    </row>
    <row r="44" spans="1:5" s="3" customFormat="1" x14ac:dyDescent="0.25">
      <c r="A44" s="25">
        <v>2019</v>
      </c>
      <c r="B44" s="26" t="s">
        <v>25</v>
      </c>
      <c r="C44" s="19">
        <v>16</v>
      </c>
      <c r="D44" s="24">
        <v>11058.18</v>
      </c>
    </row>
    <row r="45" spans="1:5" s="3" customFormat="1" x14ac:dyDescent="0.25">
      <c r="A45" s="25">
        <v>2019</v>
      </c>
      <c r="B45" s="26" t="s">
        <v>26</v>
      </c>
      <c r="C45" s="19">
        <v>16</v>
      </c>
      <c r="D45" s="24">
        <v>99530.09</v>
      </c>
    </row>
    <row r="46" spans="1:5" s="3" customFormat="1" x14ac:dyDescent="0.25">
      <c r="A46" s="25">
        <v>2020</v>
      </c>
      <c r="B46" s="26" t="s">
        <v>27</v>
      </c>
      <c r="C46" s="23">
        <v>16</v>
      </c>
      <c r="D46" s="24">
        <v>71881.820000000007</v>
      </c>
    </row>
    <row r="47" spans="1:5" s="3" customFormat="1" x14ac:dyDescent="0.25">
      <c r="A47" s="25">
        <v>2020</v>
      </c>
      <c r="B47" s="26" t="s">
        <v>28</v>
      </c>
      <c r="C47" s="19">
        <v>16</v>
      </c>
      <c r="D47" s="24">
        <v>144040.91</v>
      </c>
    </row>
    <row r="48" spans="1:5" s="3" customFormat="1" ht="15.75" thickBot="1" x14ac:dyDescent="0.3">
      <c r="A48" s="71" t="s">
        <v>123</v>
      </c>
      <c r="B48" s="72"/>
      <c r="C48" s="22">
        <v>16</v>
      </c>
      <c r="D48" s="27">
        <f>SUM(D44:D47)</f>
        <v>326511</v>
      </c>
      <c r="E48" s="52"/>
    </row>
    <row r="49" spans="1:5" s="57" customFormat="1" ht="30" customHeight="1" x14ac:dyDescent="0.25">
      <c r="A49" s="73" t="s">
        <v>137</v>
      </c>
      <c r="B49" s="73"/>
      <c r="C49" s="73"/>
      <c r="D49" s="73"/>
      <c r="E49" s="74"/>
    </row>
    <row r="50" spans="1:5" s="35" customFormat="1" ht="36" customHeight="1" x14ac:dyDescent="0.25">
      <c r="A50" s="70" t="s">
        <v>63</v>
      </c>
      <c r="B50" s="70"/>
      <c r="C50" s="70"/>
      <c r="D50" s="70"/>
      <c r="E50" s="70"/>
    </row>
    <row r="51" spans="1:5" hidden="1" x14ac:dyDescent="0.25">
      <c r="A51" s="34" t="s">
        <v>93</v>
      </c>
    </row>
  </sheetData>
  <mergeCells count="15">
    <mergeCell ref="A9:E9"/>
    <mergeCell ref="A15:B15"/>
    <mergeCell ref="A36:B36"/>
    <mergeCell ref="A50:E50"/>
    <mergeCell ref="A49:E49"/>
    <mergeCell ref="A16:E16"/>
    <mergeCell ref="A22:B22"/>
    <mergeCell ref="A23:E23"/>
    <mergeCell ref="A29:B29"/>
    <mergeCell ref="A30:E30"/>
    <mergeCell ref="A42:D42"/>
    <mergeCell ref="A48:B48"/>
    <mergeCell ref="A37:E37"/>
    <mergeCell ref="A38:E38"/>
    <mergeCell ref="A39:E39"/>
  </mergeCells>
  <pageMargins left="0.25" right="0.25" top="0.75" bottom="0.75" header="0.3" footer="0.3"/>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FC50"/>
  <sheetViews>
    <sheetView workbookViewId="0">
      <selection activeCell="A8" sqref="A8"/>
    </sheetView>
  </sheetViews>
  <sheetFormatPr defaultColWidth="0" defaultRowHeight="15" zeroHeight="1" x14ac:dyDescent="0.25"/>
  <cols>
    <col min="1" max="1" width="12.85546875" style="35" customWidth="1"/>
    <col min="2" max="2" width="16.85546875" style="35" customWidth="1"/>
    <col min="3" max="3" width="21.140625" style="35" customWidth="1"/>
    <col min="4" max="4" width="17.85546875" style="35" customWidth="1"/>
    <col min="5" max="5" width="22.42578125" style="35" customWidth="1"/>
    <col min="6" max="28" width="0" style="35" hidden="1" customWidth="1"/>
    <col min="29" max="16383" width="9.140625" style="35" hidden="1"/>
    <col min="16384" max="16384" width="1" style="35" customWidth="1"/>
  </cols>
  <sheetData>
    <row r="1" spans="1:28" s="3" customFormat="1" ht="12.75" customHeight="1" x14ac:dyDescent="0.25">
      <c r="A1" s="34" t="s">
        <v>149</v>
      </c>
      <c r="S1" s="4"/>
      <c r="T1" s="4"/>
      <c r="U1" s="4"/>
      <c r="V1" s="4"/>
      <c r="W1" s="4"/>
    </row>
    <row r="2" spans="1:28" s="3" customFormat="1" x14ac:dyDescent="0.25">
      <c r="S2" s="4"/>
      <c r="T2" s="4"/>
      <c r="U2" s="4"/>
      <c r="V2" s="4"/>
      <c r="W2" s="4"/>
    </row>
    <row r="3" spans="1:28" s="3" customFormat="1" x14ac:dyDescent="0.25">
      <c r="S3" s="4"/>
      <c r="T3" s="4"/>
      <c r="U3" s="4"/>
      <c r="V3" s="4"/>
      <c r="W3" s="4"/>
    </row>
    <row r="4" spans="1:28" s="3" customFormat="1" x14ac:dyDescent="0.25">
      <c r="S4" s="4"/>
      <c r="T4" s="4"/>
      <c r="U4" s="4"/>
      <c r="V4" s="4"/>
      <c r="W4" s="4"/>
    </row>
    <row r="5" spans="1:28" s="3" customFormat="1" x14ac:dyDescent="0.25">
      <c r="S5" s="4"/>
      <c r="T5" s="4"/>
      <c r="U5" s="4"/>
      <c r="V5" s="4"/>
      <c r="W5" s="4"/>
    </row>
    <row r="6" spans="1:28" s="3" customFormat="1" x14ac:dyDescent="0.25">
      <c r="S6" s="4"/>
      <c r="T6" s="4"/>
      <c r="U6" s="4"/>
      <c r="V6" s="4"/>
      <c r="W6" s="4"/>
    </row>
    <row r="7" spans="1:28" s="3" customFormat="1" ht="30" customHeight="1" x14ac:dyDescent="0.25">
      <c r="A7" s="11" t="s">
        <v>56</v>
      </c>
      <c r="S7" s="4"/>
      <c r="T7" s="4"/>
      <c r="U7" s="4"/>
      <c r="V7" s="4"/>
      <c r="W7" s="4"/>
    </row>
    <row r="8" spans="1:28" s="3" customFormat="1" ht="30" customHeight="1" thickBot="1" x14ac:dyDescent="0.3">
      <c r="A8" s="11" t="s">
        <v>21</v>
      </c>
      <c r="B8" s="5"/>
      <c r="C8" s="5"/>
      <c r="D8" s="5"/>
      <c r="E8" s="5"/>
      <c r="F8" s="5"/>
      <c r="G8" s="5"/>
      <c r="H8" s="5"/>
      <c r="I8" s="5"/>
      <c r="J8" s="5"/>
      <c r="K8" s="5"/>
      <c r="L8" s="5"/>
      <c r="M8" s="5"/>
      <c r="N8" s="5"/>
      <c r="O8" s="5"/>
      <c r="P8" s="5"/>
      <c r="Q8" s="5"/>
      <c r="R8" s="5"/>
      <c r="S8" s="5"/>
      <c r="T8" s="5"/>
      <c r="U8" s="5"/>
      <c r="V8" s="5"/>
      <c r="W8" s="5"/>
      <c r="X8" s="5"/>
      <c r="Y8" s="5"/>
      <c r="Z8" s="5"/>
      <c r="AA8" s="5"/>
      <c r="AB8" s="5"/>
    </row>
    <row r="9" spans="1:28" s="3" customFormat="1" ht="30" customHeight="1" thickBot="1" x14ac:dyDescent="0.3">
      <c r="A9" s="67" t="s">
        <v>120</v>
      </c>
      <c r="B9" s="68"/>
      <c r="C9" s="68"/>
      <c r="D9" s="68"/>
      <c r="E9" s="69"/>
    </row>
    <row r="10" spans="1:28" s="3" customFormat="1" ht="45" x14ac:dyDescent="0.25">
      <c r="A10" s="20" t="s">
        <v>22</v>
      </c>
      <c r="B10" s="21" t="s">
        <v>23</v>
      </c>
      <c r="C10" s="9" t="s">
        <v>66</v>
      </c>
      <c r="D10" s="9" t="s">
        <v>87</v>
      </c>
      <c r="E10" s="10" t="s">
        <v>30</v>
      </c>
    </row>
    <row r="11" spans="1:28" s="3" customFormat="1" x14ac:dyDescent="0.25">
      <c r="A11" s="25">
        <v>2023</v>
      </c>
      <c r="B11" s="26" t="s">
        <v>25</v>
      </c>
      <c r="C11" s="19">
        <v>10</v>
      </c>
      <c r="D11" s="19">
        <v>10</v>
      </c>
      <c r="E11" s="24">
        <v>235200</v>
      </c>
    </row>
    <row r="12" spans="1:28" s="3" customFormat="1" x14ac:dyDescent="0.25">
      <c r="A12" s="25">
        <v>2023</v>
      </c>
      <c r="B12" s="26" t="s">
        <v>26</v>
      </c>
      <c r="C12" s="19">
        <v>10</v>
      </c>
      <c r="D12" s="19">
        <v>10</v>
      </c>
      <c r="E12" s="24">
        <v>232500</v>
      </c>
    </row>
    <row r="13" spans="1:28" s="3" customFormat="1" x14ac:dyDescent="0.25">
      <c r="A13" s="25">
        <v>2024</v>
      </c>
      <c r="B13" s="26" t="s">
        <v>27</v>
      </c>
      <c r="C13" s="46">
        <v>10</v>
      </c>
      <c r="D13" s="46">
        <v>10</v>
      </c>
      <c r="E13" s="24">
        <v>192800</v>
      </c>
    </row>
    <row r="14" spans="1:28" s="3" customFormat="1" x14ac:dyDescent="0.25">
      <c r="A14" s="25">
        <v>2024</v>
      </c>
      <c r="B14" s="26" t="s">
        <v>28</v>
      </c>
      <c r="C14" s="19">
        <v>10</v>
      </c>
      <c r="D14" s="19">
        <v>10</v>
      </c>
      <c r="E14" s="24">
        <v>71200</v>
      </c>
    </row>
    <row r="15" spans="1:28" s="3" customFormat="1" ht="15.75" thickBot="1" x14ac:dyDescent="0.3">
      <c r="A15" s="78" t="s">
        <v>77</v>
      </c>
      <c r="B15" s="79"/>
      <c r="C15" s="22"/>
      <c r="D15" s="22"/>
      <c r="E15" s="27">
        <f>SUM(E11:E14)</f>
        <v>731700</v>
      </c>
    </row>
    <row r="16" spans="1:28" s="3" customFormat="1" ht="30" customHeight="1" thickBot="1" x14ac:dyDescent="0.3">
      <c r="A16" s="67" t="s">
        <v>99</v>
      </c>
      <c r="B16" s="68"/>
      <c r="C16" s="68"/>
      <c r="D16" s="68"/>
      <c r="E16" s="69"/>
    </row>
    <row r="17" spans="1:5" s="3" customFormat="1" ht="45" x14ac:dyDescent="0.25">
      <c r="A17" s="20" t="s">
        <v>22</v>
      </c>
      <c r="B17" s="21" t="s">
        <v>23</v>
      </c>
      <c r="C17" s="9" t="s">
        <v>66</v>
      </c>
      <c r="D17" s="9" t="s">
        <v>87</v>
      </c>
      <c r="E17" s="10" t="s">
        <v>30</v>
      </c>
    </row>
    <row r="18" spans="1:5" s="3" customFormat="1" x14ac:dyDescent="0.25">
      <c r="A18" s="25">
        <v>2022</v>
      </c>
      <c r="B18" s="26" t="s">
        <v>25</v>
      </c>
      <c r="C18" s="19">
        <v>9</v>
      </c>
      <c r="D18" s="19">
        <v>9</v>
      </c>
      <c r="E18" s="24">
        <v>301750</v>
      </c>
    </row>
    <row r="19" spans="1:5" s="3" customFormat="1" x14ac:dyDescent="0.25">
      <c r="A19" s="25">
        <v>2022</v>
      </c>
      <c r="B19" s="26" t="s">
        <v>26</v>
      </c>
      <c r="C19" s="19">
        <v>9</v>
      </c>
      <c r="D19" s="19">
        <v>9</v>
      </c>
      <c r="E19" s="24">
        <v>53750</v>
      </c>
    </row>
    <row r="20" spans="1:5" s="3" customFormat="1" x14ac:dyDescent="0.25">
      <c r="A20" s="25">
        <v>2023</v>
      </c>
      <c r="B20" s="26" t="s">
        <v>27</v>
      </c>
      <c r="C20" s="46">
        <v>9</v>
      </c>
      <c r="D20" s="46">
        <v>9</v>
      </c>
      <c r="E20" s="24">
        <v>131700</v>
      </c>
    </row>
    <row r="21" spans="1:5" s="3" customFormat="1" x14ac:dyDescent="0.25">
      <c r="A21" s="25">
        <v>2023</v>
      </c>
      <c r="B21" s="26" t="s">
        <v>28</v>
      </c>
      <c r="C21" s="19">
        <v>10</v>
      </c>
      <c r="D21" s="19">
        <v>10</v>
      </c>
      <c r="E21" s="24">
        <v>198900</v>
      </c>
    </row>
    <row r="22" spans="1:5" s="3" customFormat="1" ht="15.75" thickBot="1" x14ac:dyDescent="0.3">
      <c r="A22" s="78" t="s">
        <v>77</v>
      </c>
      <c r="B22" s="79"/>
      <c r="C22" s="22"/>
      <c r="D22" s="22"/>
      <c r="E22" s="27">
        <f>SUM(E18:E21)</f>
        <v>686100</v>
      </c>
    </row>
    <row r="23" spans="1:5" s="3" customFormat="1" ht="30" customHeight="1" thickBot="1" x14ac:dyDescent="0.3">
      <c r="A23" s="67" t="s">
        <v>85</v>
      </c>
      <c r="B23" s="68"/>
      <c r="C23" s="68"/>
      <c r="D23" s="68"/>
      <c r="E23" s="69"/>
    </row>
    <row r="24" spans="1:5" s="3" customFormat="1" ht="45" x14ac:dyDescent="0.25">
      <c r="A24" s="20" t="s">
        <v>22</v>
      </c>
      <c r="B24" s="21" t="s">
        <v>23</v>
      </c>
      <c r="C24" s="9" t="s">
        <v>66</v>
      </c>
      <c r="D24" s="9" t="s">
        <v>87</v>
      </c>
      <c r="E24" s="10" t="s">
        <v>30</v>
      </c>
    </row>
    <row r="25" spans="1:5" s="3" customFormat="1" x14ac:dyDescent="0.25">
      <c r="A25" s="25">
        <v>2021</v>
      </c>
      <c r="B25" s="26" t="s">
        <v>25</v>
      </c>
      <c r="C25" s="19">
        <v>9</v>
      </c>
      <c r="D25" s="19">
        <v>9</v>
      </c>
      <c r="E25" s="24">
        <v>188500</v>
      </c>
    </row>
    <row r="26" spans="1:5" s="3" customFormat="1" x14ac:dyDescent="0.25">
      <c r="A26" s="25">
        <v>2021</v>
      </c>
      <c r="B26" s="26" t="s">
        <v>26</v>
      </c>
      <c r="C26" s="19">
        <v>9</v>
      </c>
      <c r="D26" s="19">
        <v>9</v>
      </c>
      <c r="E26" s="24">
        <v>215000</v>
      </c>
    </row>
    <row r="27" spans="1:5" s="3" customFormat="1" x14ac:dyDescent="0.25">
      <c r="A27" s="25">
        <v>2022</v>
      </c>
      <c r="B27" s="26" t="s">
        <v>27</v>
      </c>
      <c r="C27" s="19">
        <v>9</v>
      </c>
      <c r="D27" s="19">
        <v>9</v>
      </c>
      <c r="E27" s="24">
        <v>0</v>
      </c>
    </row>
    <row r="28" spans="1:5" s="3" customFormat="1" x14ac:dyDescent="0.25">
      <c r="A28" s="25">
        <v>2022</v>
      </c>
      <c r="B28" s="26" t="s">
        <v>28</v>
      </c>
      <c r="C28" s="19">
        <v>9</v>
      </c>
      <c r="D28" s="19">
        <v>9</v>
      </c>
      <c r="E28" s="24">
        <v>193500</v>
      </c>
    </row>
    <row r="29" spans="1:5" s="3" customFormat="1" ht="15.75" thickBot="1" x14ac:dyDescent="0.3">
      <c r="A29" s="78" t="s">
        <v>77</v>
      </c>
      <c r="B29" s="79"/>
      <c r="C29" s="22"/>
      <c r="D29" s="22"/>
      <c r="E29" s="27">
        <f>SUM(E25:E28)</f>
        <v>597000</v>
      </c>
    </row>
    <row r="30" spans="1:5" s="3" customFormat="1" ht="30" customHeight="1" thickBot="1" x14ac:dyDescent="0.3">
      <c r="A30" s="67" t="s">
        <v>86</v>
      </c>
      <c r="B30" s="68"/>
      <c r="C30" s="68"/>
      <c r="D30" s="68"/>
      <c r="E30" s="69"/>
    </row>
    <row r="31" spans="1:5" customFormat="1" ht="45" x14ac:dyDescent="0.25">
      <c r="A31" s="20" t="s">
        <v>22</v>
      </c>
      <c r="B31" s="21" t="s">
        <v>23</v>
      </c>
      <c r="C31" s="9" t="s">
        <v>66</v>
      </c>
      <c r="D31" s="9" t="s">
        <v>87</v>
      </c>
      <c r="E31" s="10" t="s">
        <v>30</v>
      </c>
    </row>
    <row r="32" spans="1:5" customFormat="1" x14ac:dyDescent="0.25">
      <c r="A32" s="25">
        <v>2020</v>
      </c>
      <c r="B32" s="26" t="s">
        <v>25</v>
      </c>
      <c r="C32" s="19">
        <v>9</v>
      </c>
      <c r="D32" s="19">
        <v>7</v>
      </c>
      <c r="E32" s="24">
        <v>346416.67</v>
      </c>
    </row>
    <row r="33" spans="1:5" customFormat="1" x14ac:dyDescent="0.25">
      <c r="A33" s="25">
        <v>2020</v>
      </c>
      <c r="B33" s="26" t="s">
        <v>26</v>
      </c>
      <c r="C33" s="19">
        <v>9</v>
      </c>
      <c r="D33" s="19">
        <v>9</v>
      </c>
      <c r="E33" s="24">
        <v>290250</v>
      </c>
    </row>
    <row r="34" spans="1:5" customFormat="1" x14ac:dyDescent="0.25">
      <c r="A34" s="25">
        <v>2021</v>
      </c>
      <c r="B34" s="26" t="s">
        <v>27</v>
      </c>
      <c r="C34" s="19">
        <v>9</v>
      </c>
      <c r="D34" s="19">
        <v>9</v>
      </c>
      <c r="E34" s="24">
        <v>148000</v>
      </c>
    </row>
    <row r="35" spans="1:5" customFormat="1" x14ac:dyDescent="0.25">
      <c r="A35" s="25">
        <v>2021</v>
      </c>
      <c r="B35" s="26" t="s">
        <v>28</v>
      </c>
      <c r="C35" s="19">
        <v>9</v>
      </c>
      <c r="D35" s="19">
        <v>9</v>
      </c>
      <c r="E35" s="24">
        <v>86000</v>
      </c>
    </row>
    <row r="36" spans="1:5" customFormat="1" ht="15.75" thickBot="1" x14ac:dyDescent="0.3">
      <c r="A36" s="78" t="s">
        <v>77</v>
      </c>
      <c r="B36" s="79"/>
      <c r="C36" s="22"/>
      <c r="D36" s="22"/>
      <c r="E36" s="27">
        <f>SUM(E32:E35)</f>
        <v>870666.66999999993</v>
      </c>
    </row>
    <row r="37" spans="1:5" s="57" customFormat="1" ht="30" customHeight="1" x14ac:dyDescent="0.25">
      <c r="A37" s="73" t="s">
        <v>91</v>
      </c>
      <c r="B37" s="73"/>
      <c r="C37" s="73"/>
      <c r="D37" s="73"/>
      <c r="E37" s="74"/>
    </row>
    <row r="38" spans="1:5" s="57" customFormat="1" ht="30" customHeight="1" x14ac:dyDescent="0.25">
      <c r="A38" s="70" t="s">
        <v>68</v>
      </c>
      <c r="B38" s="70"/>
      <c r="C38" s="70"/>
      <c r="D38" s="70"/>
      <c r="E38" s="70"/>
    </row>
    <row r="39" spans="1:5" s="57" customFormat="1" ht="30" customHeight="1" x14ac:dyDescent="0.25">
      <c r="A39" s="70" t="s">
        <v>63</v>
      </c>
      <c r="B39" s="70"/>
      <c r="C39" s="70"/>
      <c r="D39" s="70"/>
      <c r="E39" s="70"/>
    </row>
    <row r="40" spans="1:5" ht="30" customHeight="1" x14ac:dyDescent="0.25">
      <c r="A40" s="11" t="s">
        <v>121</v>
      </c>
      <c r="B40" s="3"/>
      <c r="C40" s="3"/>
      <c r="D40" s="3"/>
    </row>
    <row r="41" spans="1:5" s="49" customFormat="1" ht="30" customHeight="1" thickBot="1" x14ac:dyDescent="0.3">
      <c r="A41" s="11" t="s">
        <v>21</v>
      </c>
      <c r="B41" s="5"/>
      <c r="C41" s="5"/>
      <c r="D41" s="5"/>
    </row>
    <row r="42" spans="1:5" s="49" customFormat="1" ht="30" customHeight="1" thickBot="1" x14ac:dyDescent="0.3">
      <c r="A42" s="75" t="s">
        <v>131</v>
      </c>
      <c r="B42" s="76"/>
      <c r="C42" s="76"/>
      <c r="D42" s="77"/>
    </row>
    <row r="43" spans="1:5" s="49" customFormat="1" ht="45" x14ac:dyDescent="0.25">
      <c r="A43" s="20" t="s">
        <v>22</v>
      </c>
      <c r="B43" s="21" t="s">
        <v>23</v>
      </c>
      <c r="C43" s="9" t="s">
        <v>87</v>
      </c>
      <c r="D43" s="10" t="s">
        <v>30</v>
      </c>
    </row>
    <row r="44" spans="1:5" s="49" customFormat="1" x14ac:dyDescent="0.25">
      <c r="A44" s="25">
        <v>2019</v>
      </c>
      <c r="B44" s="26" t="s">
        <v>25</v>
      </c>
      <c r="C44" s="19">
        <v>8</v>
      </c>
      <c r="D44" s="24">
        <v>103332.73</v>
      </c>
    </row>
    <row r="45" spans="1:5" s="49" customFormat="1" x14ac:dyDescent="0.25">
      <c r="A45" s="25">
        <v>2019</v>
      </c>
      <c r="B45" s="26" t="s">
        <v>26</v>
      </c>
      <c r="C45" s="19">
        <v>8</v>
      </c>
      <c r="D45" s="24">
        <v>106667.27</v>
      </c>
    </row>
    <row r="46" spans="1:5" s="49" customFormat="1" x14ac:dyDescent="0.25">
      <c r="A46" s="25">
        <v>2020</v>
      </c>
      <c r="B46" s="26" t="s">
        <v>27</v>
      </c>
      <c r="C46" s="23">
        <v>8</v>
      </c>
      <c r="D46" s="24">
        <v>229999.09</v>
      </c>
    </row>
    <row r="47" spans="1:5" s="49" customFormat="1" x14ac:dyDescent="0.25">
      <c r="A47" s="25">
        <v>2020</v>
      </c>
      <c r="B47" s="26" t="s">
        <v>28</v>
      </c>
      <c r="C47" s="19">
        <v>8</v>
      </c>
      <c r="D47" s="24">
        <v>180000</v>
      </c>
    </row>
    <row r="48" spans="1:5" s="49" customFormat="1" ht="15.75" thickBot="1" x14ac:dyDescent="0.3">
      <c r="A48" s="71" t="s">
        <v>123</v>
      </c>
      <c r="B48" s="72"/>
      <c r="C48" s="22">
        <v>8</v>
      </c>
      <c r="D48" s="27">
        <f>SUM(D44:D47)</f>
        <v>619999.09</v>
      </c>
      <c r="E48" s="63"/>
    </row>
    <row r="49" spans="1:5" s="57" customFormat="1" ht="30" customHeight="1" x14ac:dyDescent="0.25">
      <c r="A49" s="73" t="s">
        <v>137</v>
      </c>
      <c r="B49" s="73"/>
      <c r="C49" s="73"/>
      <c r="D49" s="73"/>
      <c r="E49" s="74"/>
    </row>
    <row r="50" spans="1:5" ht="30" customHeight="1" x14ac:dyDescent="0.25">
      <c r="A50" s="70" t="s">
        <v>63</v>
      </c>
      <c r="B50" s="70"/>
      <c r="C50" s="70"/>
      <c r="D50" s="70"/>
      <c r="E50" s="70"/>
    </row>
  </sheetData>
  <mergeCells count="15">
    <mergeCell ref="A9:E9"/>
    <mergeCell ref="A15:B15"/>
    <mergeCell ref="A16:E16"/>
    <mergeCell ref="A22:B22"/>
    <mergeCell ref="A42:D42"/>
    <mergeCell ref="A50:E50"/>
    <mergeCell ref="A49:E49"/>
    <mergeCell ref="A23:E23"/>
    <mergeCell ref="A29:B29"/>
    <mergeCell ref="A30:E30"/>
    <mergeCell ref="A36:B36"/>
    <mergeCell ref="A37:E37"/>
    <mergeCell ref="A38:E38"/>
    <mergeCell ref="A39:E39"/>
    <mergeCell ref="A48:B48"/>
  </mergeCells>
  <pageMargins left="0.25" right="0.25" top="0.75" bottom="0.75" header="0.3" footer="0.3"/>
  <pageSetup paperSize="9" scale="6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86AC-8DEE-4F93-BE0B-DB28C7E95602}">
  <dimension ref="A1:XFC32"/>
  <sheetViews>
    <sheetView zoomScaleNormal="100" workbookViewId="0">
      <selection activeCell="A8" sqref="A8"/>
    </sheetView>
  </sheetViews>
  <sheetFormatPr defaultColWidth="0" defaultRowHeight="15" zeroHeight="1" x14ac:dyDescent="0.25"/>
  <cols>
    <col min="1" max="1" width="12.140625" customWidth="1"/>
    <col min="2" max="2" width="20" customWidth="1"/>
    <col min="3" max="3" width="21.42578125" style="3" customWidth="1"/>
    <col min="4" max="4" width="18.42578125" customWidth="1"/>
    <col min="5" max="5" width="22.42578125" customWidth="1"/>
    <col min="6" max="7" width="9.140625" hidden="1" customWidth="1"/>
    <col min="8" max="8" width="8.85546875" hidden="1" customWidth="1"/>
    <col min="9" max="9" width="80.140625" hidden="1" customWidth="1"/>
    <col min="10" max="29" width="0" hidden="1" customWidth="1"/>
    <col min="30" max="16383" width="9.140625" hidden="1"/>
    <col min="16384" max="16384" width="1.28515625" customWidth="1"/>
  </cols>
  <sheetData>
    <row r="1" spans="1:29" s="3" customFormat="1" ht="12.75" customHeight="1" x14ac:dyDescent="0.25">
      <c r="A1" s="34" t="s">
        <v>150</v>
      </c>
      <c r="T1" s="4"/>
      <c r="U1" s="4"/>
      <c r="V1" s="4"/>
      <c r="W1" s="4"/>
      <c r="X1" s="4"/>
    </row>
    <row r="2" spans="1:29" s="3" customFormat="1" x14ac:dyDescent="0.25">
      <c r="T2" s="4"/>
      <c r="U2" s="4"/>
      <c r="V2" s="4"/>
      <c r="W2" s="4"/>
      <c r="X2" s="4"/>
    </row>
    <row r="3" spans="1:29" s="3" customFormat="1" x14ac:dyDescent="0.25">
      <c r="T3" s="4"/>
      <c r="U3" s="4"/>
      <c r="V3" s="4"/>
      <c r="W3" s="4"/>
      <c r="X3" s="4"/>
    </row>
    <row r="4" spans="1:29" s="3" customFormat="1" x14ac:dyDescent="0.25">
      <c r="T4" s="4"/>
      <c r="U4" s="4"/>
      <c r="V4" s="4"/>
      <c r="W4" s="4"/>
      <c r="X4" s="4"/>
    </row>
    <row r="5" spans="1:29" s="3" customFormat="1" x14ac:dyDescent="0.25">
      <c r="T5" s="4"/>
      <c r="U5" s="4"/>
      <c r="V5" s="4"/>
      <c r="W5" s="4"/>
      <c r="X5" s="4"/>
    </row>
    <row r="6" spans="1:29" s="3" customFormat="1" x14ac:dyDescent="0.25">
      <c r="T6" s="4"/>
      <c r="U6" s="4"/>
      <c r="V6" s="4"/>
      <c r="W6" s="4"/>
      <c r="X6" s="4"/>
    </row>
    <row r="7" spans="1:29" s="3" customFormat="1" ht="30" customHeight="1" x14ac:dyDescent="0.25">
      <c r="A7" s="11" t="s">
        <v>56</v>
      </c>
      <c r="T7" s="4"/>
      <c r="U7" s="4"/>
      <c r="V7" s="4"/>
      <c r="W7" s="4"/>
      <c r="X7" s="4"/>
    </row>
    <row r="8" spans="1:29" s="3" customFormat="1" ht="30" customHeight="1" thickBot="1" x14ac:dyDescent="0.3">
      <c r="A8" s="11" t="s">
        <v>88</v>
      </c>
      <c r="B8" s="5"/>
      <c r="C8" s="5"/>
      <c r="D8" s="5"/>
      <c r="E8" s="5"/>
      <c r="F8" s="5"/>
      <c r="G8" s="5"/>
      <c r="H8" s="5"/>
      <c r="I8" s="5"/>
      <c r="J8" s="5"/>
      <c r="K8" s="5"/>
      <c r="L8" s="5"/>
      <c r="M8" s="5"/>
      <c r="N8" s="5"/>
      <c r="O8" s="5"/>
      <c r="P8" s="5"/>
      <c r="Q8" s="5"/>
      <c r="R8" s="5"/>
      <c r="S8" s="5"/>
      <c r="T8" s="5"/>
      <c r="U8" s="5"/>
      <c r="V8" s="5"/>
      <c r="W8" s="5"/>
      <c r="X8" s="5"/>
      <c r="Y8" s="5"/>
      <c r="Z8" s="5"/>
      <c r="AA8" s="5"/>
      <c r="AB8" s="5"/>
      <c r="AC8" s="5"/>
    </row>
    <row r="9" spans="1:29" s="3" customFormat="1" ht="30" customHeight="1" thickBot="1" x14ac:dyDescent="0.3">
      <c r="A9" s="67" t="s">
        <v>89</v>
      </c>
      <c r="B9" s="68"/>
      <c r="C9" s="68"/>
      <c r="D9" s="68"/>
      <c r="E9" s="69"/>
    </row>
    <row r="10" spans="1:29" ht="45" x14ac:dyDescent="0.25">
      <c r="A10" s="20" t="s">
        <v>22</v>
      </c>
      <c r="B10" s="21" t="s">
        <v>23</v>
      </c>
      <c r="C10" s="9" t="s">
        <v>66</v>
      </c>
      <c r="D10" s="9" t="s">
        <v>51</v>
      </c>
      <c r="E10" s="10" t="s">
        <v>30</v>
      </c>
    </row>
    <row r="11" spans="1:29" x14ac:dyDescent="0.25">
      <c r="A11" s="25">
        <v>2020</v>
      </c>
      <c r="B11" s="26" t="s">
        <v>25</v>
      </c>
      <c r="C11" s="19">
        <v>313</v>
      </c>
      <c r="D11" s="19">
        <v>84</v>
      </c>
      <c r="E11" s="24">
        <v>191917.16</v>
      </c>
    </row>
    <row r="12" spans="1:29" x14ac:dyDescent="0.25">
      <c r="A12" s="25">
        <v>2020</v>
      </c>
      <c r="B12" s="26" t="s">
        <v>26</v>
      </c>
      <c r="C12" s="19">
        <v>321</v>
      </c>
      <c r="D12" s="19">
        <v>84</v>
      </c>
      <c r="E12" s="24">
        <v>921318.35</v>
      </c>
    </row>
    <row r="13" spans="1:29" x14ac:dyDescent="0.25">
      <c r="A13" s="25">
        <v>2021</v>
      </c>
      <c r="B13" s="26" t="s">
        <v>27</v>
      </c>
      <c r="C13" s="19">
        <v>323</v>
      </c>
      <c r="D13" s="19">
        <v>84</v>
      </c>
      <c r="E13" s="24">
        <v>1057847.1000000001</v>
      </c>
    </row>
    <row r="14" spans="1:29" x14ac:dyDescent="0.25">
      <c r="A14" s="25">
        <v>2021</v>
      </c>
      <c r="B14" s="26" t="s">
        <v>28</v>
      </c>
      <c r="C14" s="19">
        <v>329</v>
      </c>
      <c r="D14" s="19">
        <v>84</v>
      </c>
      <c r="E14" s="24">
        <v>245309.94</v>
      </c>
    </row>
    <row r="15" spans="1:29" x14ac:dyDescent="0.25">
      <c r="A15" s="25">
        <v>2021</v>
      </c>
      <c r="B15" s="26" t="s">
        <v>25</v>
      </c>
      <c r="C15" s="23" t="s">
        <v>52</v>
      </c>
      <c r="D15" s="23" t="s">
        <v>52</v>
      </c>
      <c r="E15" s="24">
        <v>60414.74</v>
      </c>
    </row>
    <row r="16" spans="1:29" ht="15.75" thickBot="1" x14ac:dyDescent="0.3">
      <c r="A16" s="71" t="s">
        <v>77</v>
      </c>
      <c r="B16" s="72"/>
      <c r="C16" s="33"/>
      <c r="D16" s="22"/>
      <c r="E16" s="27">
        <f>SUM(E11:E15)</f>
        <v>2476807.2900000005</v>
      </c>
    </row>
    <row r="17" spans="1:5" s="57" customFormat="1" ht="30" customHeight="1" x14ac:dyDescent="0.25">
      <c r="A17" s="73" t="s">
        <v>91</v>
      </c>
      <c r="B17" s="73"/>
      <c r="C17" s="73"/>
      <c r="D17" s="73"/>
      <c r="E17" s="73"/>
    </row>
    <row r="18" spans="1:5" s="57" customFormat="1" ht="30" customHeight="1" x14ac:dyDescent="0.25">
      <c r="A18" s="70" t="s">
        <v>68</v>
      </c>
      <c r="B18" s="70"/>
      <c r="C18" s="70"/>
      <c r="D18" s="70"/>
      <c r="E18" s="70"/>
    </row>
    <row r="19" spans="1:5" s="57" customFormat="1" ht="30" customHeight="1" x14ac:dyDescent="0.25">
      <c r="A19" s="70" t="s">
        <v>63</v>
      </c>
      <c r="B19" s="70"/>
      <c r="C19" s="70"/>
      <c r="D19" s="70"/>
      <c r="E19" s="70"/>
    </row>
    <row r="20" spans="1:5" s="57" customFormat="1" x14ac:dyDescent="0.25">
      <c r="A20" s="80" t="s">
        <v>53</v>
      </c>
      <c r="B20" s="80"/>
      <c r="C20" s="80"/>
      <c r="D20" s="80"/>
      <c r="E20" s="80"/>
    </row>
    <row r="21" spans="1:5" s="35" customFormat="1" ht="30" customHeight="1" x14ac:dyDescent="0.25">
      <c r="A21" s="11" t="s">
        <v>121</v>
      </c>
      <c r="B21" s="3"/>
      <c r="C21" s="3"/>
      <c r="D21" s="3"/>
    </row>
    <row r="22" spans="1:5" s="49" customFormat="1" ht="30" customHeight="1" thickBot="1" x14ac:dyDescent="0.3">
      <c r="A22" s="11" t="s">
        <v>88</v>
      </c>
      <c r="B22" s="5"/>
      <c r="C22" s="5"/>
      <c r="D22" s="5"/>
    </row>
    <row r="23" spans="1:5" s="49" customFormat="1" ht="30" customHeight="1" thickBot="1" x14ac:dyDescent="0.3">
      <c r="A23" s="75" t="s">
        <v>131</v>
      </c>
      <c r="B23" s="76"/>
      <c r="C23" s="76"/>
      <c r="D23" s="77"/>
    </row>
    <row r="24" spans="1:5" s="49" customFormat="1" ht="45" x14ac:dyDescent="0.25">
      <c r="A24" s="20" t="s">
        <v>22</v>
      </c>
      <c r="B24" s="21" t="s">
        <v>23</v>
      </c>
      <c r="C24" s="9" t="s">
        <v>87</v>
      </c>
      <c r="D24" s="10" t="s">
        <v>30</v>
      </c>
    </row>
    <row r="25" spans="1:5" s="49" customFormat="1" x14ac:dyDescent="0.25">
      <c r="A25" s="25">
        <v>2019</v>
      </c>
      <c r="B25" s="26" t="s">
        <v>25</v>
      </c>
      <c r="C25" s="19">
        <v>83</v>
      </c>
      <c r="D25" s="24">
        <v>123085.5</v>
      </c>
    </row>
    <row r="26" spans="1:5" s="49" customFormat="1" x14ac:dyDescent="0.25">
      <c r="A26" s="25">
        <v>2019</v>
      </c>
      <c r="B26" s="26" t="s">
        <v>26</v>
      </c>
      <c r="C26" s="19">
        <v>83</v>
      </c>
      <c r="D26" s="24">
        <v>1043631.35</v>
      </c>
    </row>
    <row r="27" spans="1:5" s="49" customFormat="1" x14ac:dyDescent="0.25">
      <c r="A27" s="25">
        <v>2020</v>
      </c>
      <c r="B27" s="26" t="s">
        <v>27</v>
      </c>
      <c r="C27" s="23">
        <v>83</v>
      </c>
      <c r="D27" s="24">
        <v>1188872.1200000001</v>
      </c>
    </row>
    <row r="28" spans="1:5" s="49" customFormat="1" x14ac:dyDescent="0.25">
      <c r="A28" s="25">
        <v>2020</v>
      </c>
      <c r="B28" s="26" t="s">
        <v>28</v>
      </c>
      <c r="C28" s="19">
        <v>82</v>
      </c>
      <c r="D28" s="24">
        <v>111689.16</v>
      </c>
    </row>
    <row r="29" spans="1:5" s="49" customFormat="1" ht="15.75" thickBot="1" x14ac:dyDescent="0.3">
      <c r="A29" s="71" t="s">
        <v>123</v>
      </c>
      <c r="B29" s="72"/>
      <c r="C29" s="22"/>
      <c r="D29" s="27"/>
      <c r="E29" s="63"/>
    </row>
    <row r="30" spans="1:5" s="49" customFormat="1" ht="30" customHeight="1" x14ac:dyDescent="0.25">
      <c r="A30" s="73" t="s">
        <v>137</v>
      </c>
      <c r="B30" s="73"/>
      <c r="C30" s="73"/>
      <c r="D30" s="73"/>
      <c r="E30" s="74"/>
    </row>
    <row r="31" spans="1:5" s="35" customFormat="1" ht="30" customHeight="1" x14ac:dyDescent="0.25">
      <c r="A31" s="70" t="s">
        <v>63</v>
      </c>
      <c r="B31" s="70"/>
      <c r="C31" s="70"/>
      <c r="D31" s="70"/>
      <c r="E31" s="70"/>
    </row>
    <row r="32" spans="1:5" hidden="1" x14ac:dyDescent="0.25">
      <c r="A32" s="34" t="s">
        <v>93</v>
      </c>
    </row>
  </sheetData>
  <mergeCells count="10">
    <mergeCell ref="A9:E9"/>
    <mergeCell ref="A16:B16"/>
    <mergeCell ref="A30:E30"/>
    <mergeCell ref="A31:E31"/>
    <mergeCell ref="A23:D23"/>
    <mergeCell ref="A29:B29"/>
    <mergeCell ref="A17:E17"/>
    <mergeCell ref="A18:E18"/>
    <mergeCell ref="A19:E19"/>
    <mergeCell ref="A20:E20"/>
  </mergeCells>
  <pageMargins left="0.25" right="0.25" top="0.75" bottom="0.75" header="0.3" footer="0.3"/>
  <pageSetup paperSize="9" scale="8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F82A1-A2A5-4579-8F45-2F2ED3E113CF}">
  <dimension ref="A1:XFC42"/>
  <sheetViews>
    <sheetView zoomScaleNormal="100" workbookViewId="0">
      <selection activeCell="A8" sqref="A8"/>
    </sheetView>
  </sheetViews>
  <sheetFormatPr defaultColWidth="0" defaultRowHeight="15" zeroHeight="1" x14ac:dyDescent="0.25"/>
  <cols>
    <col min="1" max="1" width="13.42578125" customWidth="1"/>
    <col min="2" max="2" width="19.42578125" customWidth="1"/>
    <col min="3" max="3" width="21.42578125" style="3" customWidth="1"/>
    <col min="4" max="4" width="18.42578125" customWidth="1"/>
    <col min="5" max="5" width="21" customWidth="1"/>
    <col min="6" max="7" width="9.140625" hidden="1" customWidth="1"/>
    <col min="8" max="30" width="0" hidden="1" customWidth="1"/>
    <col min="31" max="16383" width="9.140625" hidden="1"/>
    <col min="16384" max="16384" width="1.42578125" customWidth="1"/>
  </cols>
  <sheetData>
    <row r="1" spans="1:30" s="3" customFormat="1" ht="12.75" customHeight="1" x14ac:dyDescent="0.25">
      <c r="A1" s="34" t="s">
        <v>151</v>
      </c>
      <c r="U1" s="4"/>
      <c r="V1" s="4"/>
      <c r="W1" s="4"/>
      <c r="X1" s="4"/>
      <c r="Y1" s="4"/>
    </row>
    <row r="2" spans="1:30" s="3" customFormat="1" x14ac:dyDescent="0.25">
      <c r="U2" s="4"/>
      <c r="V2" s="4"/>
      <c r="W2" s="4"/>
      <c r="X2" s="4"/>
      <c r="Y2" s="4"/>
    </row>
    <row r="3" spans="1:30" s="3" customFormat="1" x14ac:dyDescent="0.25">
      <c r="U3" s="4"/>
      <c r="V3" s="4"/>
      <c r="W3" s="4"/>
      <c r="X3" s="4"/>
      <c r="Y3" s="4"/>
    </row>
    <row r="4" spans="1:30" s="3" customFormat="1" x14ac:dyDescent="0.25">
      <c r="U4" s="4"/>
      <c r="V4" s="4"/>
      <c r="W4" s="4"/>
      <c r="X4" s="4"/>
      <c r="Y4" s="4"/>
    </row>
    <row r="5" spans="1:30" s="3" customFormat="1" x14ac:dyDescent="0.25">
      <c r="U5" s="4"/>
      <c r="V5" s="4"/>
      <c r="W5" s="4"/>
      <c r="X5" s="4"/>
      <c r="Y5" s="4"/>
    </row>
    <row r="6" spans="1:30" s="3" customFormat="1" x14ac:dyDescent="0.25">
      <c r="U6" s="4"/>
      <c r="V6" s="4"/>
      <c r="W6" s="4"/>
      <c r="X6" s="4"/>
      <c r="Y6" s="4"/>
    </row>
    <row r="7" spans="1:30" s="3" customFormat="1" ht="30" customHeight="1" x14ac:dyDescent="0.25">
      <c r="A7" s="11" t="s">
        <v>56</v>
      </c>
      <c r="U7" s="4"/>
      <c r="V7" s="4"/>
      <c r="W7" s="4"/>
      <c r="X7" s="4"/>
      <c r="Y7" s="4"/>
    </row>
    <row r="8" spans="1:30" s="3" customFormat="1" ht="30" customHeight="1" thickBot="1" x14ac:dyDescent="0.3">
      <c r="A8" s="11" t="s">
        <v>47</v>
      </c>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s="3" customFormat="1" ht="30" customHeight="1" thickBot="1" x14ac:dyDescent="0.3">
      <c r="A9" s="67" t="s">
        <v>90</v>
      </c>
      <c r="B9" s="68"/>
      <c r="C9" s="68"/>
      <c r="D9" s="68"/>
      <c r="E9" s="69"/>
    </row>
    <row r="10" spans="1:30" ht="45" x14ac:dyDescent="0.25">
      <c r="A10" s="20" t="s">
        <v>22</v>
      </c>
      <c r="B10" s="21" t="s">
        <v>23</v>
      </c>
      <c r="C10" s="9" t="s">
        <v>66</v>
      </c>
      <c r="D10" s="9" t="s">
        <v>48</v>
      </c>
      <c r="E10" s="10" t="s">
        <v>30</v>
      </c>
    </row>
    <row r="11" spans="1:30" x14ac:dyDescent="0.25">
      <c r="A11" s="25">
        <v>2020</v>
      </c>
      <c r="B11" s="26" t="s">
        <v>25</v>
      </c>
      <c r="C11" s="19">
        <v>162</v>
      </c>
      <c r="D11" s="19">
        <v>26</v>
      </c>
      <c r="E11" s="24">
        <v>667500</v>
      </c>
    </row>
    <row r="12" spans="1:30" x14ac:dyDescent="0.25">
      <c r="A12" s="25">
        <v>2020</v>
      </c>
      <c r="B12" s="26" t="s">
        <v>26</v>
      </c>
      <c r="C12" s="19">
        <v>161</v>
      </c>
      <c r="D12" s="19">
        <v>25</v>
      </c>
      <c r="E12" s="24">
        <v>668500</v>
      </c>
    </row>
    <row r="13" spans="1:30" x14ac:dyDescent="0.25">
      <c r="A13" s="25">
        <v>2021</v>
      </c>
      <c r="B13" s="26" t="s">
        <v>27</v>
      </c>
      <c r="C13" s="19">
        <v>159</v>
      </c>
      <c r="D13" s="19">
        <v>26</v>
      </c>
      <c r="E13" s="24">
        <v>458500</v>
      </c>
    </row>
    <row r="14" spans="1:30" x14ac:dyDescent="0.25">
      <c r="A14" s="25">
        <v>2021</v>
      </c>
      <c r="B14" s="26" t="s">
        <v>28</v>
      </c>
      <c r="C14" s="19">
        <v>162</v>
      </c>
      <c r="D14" s="19">
        <v>25</v>
      </c>
      <c r="E14" s="24">
        <v>42875</v>
      </c>
    </row>
    <row r="15" spans="1:30" x14ac:dyDescent="0.25">
      <c r="A15" s="25">
        <v>2021</v>
      </c>
      <c r="B15" s="26" t="s">
        <v>25</v>
      </c>
      <c r="C15" s="23" t="s">
        <v>54</v>
      </c>
      <c r="D15" s="23" t="s">
        <v>54</v>
      </c>
      <c r="E15" s="24">
        <v>399000</v>
      </c>
    </row>
    <row r="16" spans="1:30" ht="15.75" thickBot="1" x14ac:dyDescent="0.3">
      <c r="A16" s="71" t="s">
        <v>77</v>
      </c>
      <c r="B16" s="72"/>
      <c r="C16" s="33"/>
      <c r="D16" s="22"/>
      <c r="E16" s="27">
        <f>SUM(E11:E15)</f>
        <v>2236375</v>
      </c>
    </row>
    <row r="17" spans="1:7" s="57" customFormat="1" ht="30" customHeight="1" x14ac:dyDescent="0.25">
      <c r="A17" s="81" t="s">
        <v>69</v>
      </c>
      <c r="B17" s="82"/>
      <c r="C17" s="82"/>
      <c r="D17" s="82"/>
      <c r="E17" s="82"/>
      <c r="F17" s="82"/>
      <c r="G17" s="82"/>
    </row>
    <row r="18" spans="1:7" s="57" customFormat="1" ht="30" customHeight="1" x14ac:dyDescent="0.25">
      <c r="A18" s="83" t="s">
        <v>68</v>
      </c>
      <c r="B18" s="84"/>
      <c r="C18" s="84"/>
      <c r="D18" s="84"/>
      <c r="E18" s="84"/>
      <c r="F18" s="84"/>
      <c r="G18" s="84"/>
    </row>
    <row r="19" spans="1:7" s="57" customFormat="1" ht="30" customHeight="1" x14ac:dyDescent="0.25">
      <c r="A19" s="70" t="s">
        <v>63</v>
      </c>
      <c r="B19" s="70"/>
      <c r="C19" s="70"/>
      <c r="D19" s="70"/>
      <c r="E19" s="70"/>
    </row>
    <row r="20" spans="1:7" s="57" customFormat="1" ht="30" customHeight="1" x14ac:dyDescent="0.25">
      <c r="A20" s="80" t="s">
        <v>92</v>
      </c>
      <c r="B20" s="80"/>
      <c r="C20" s="80"/>
      <c r="D20" s="80"/>
      <c r="E20" s="80"/>
    </row>
    <row r="21" spans="1:7" s="35" customFormat="1" ht="30" customHeight="1" x14ac:dyDescent="0.25">
      <c r="A21" s="11" t="s">
        <v>121</v>
      </c>
      <c r="B21" s="3"/>
      <c r="C21" s="3"/>
      <c r="D21" s="3"/>
    </row>
    <row r="22" spans="1:7" s="49" customFormat="1" ht="30" customHeight="1" thickBot="1" x14ac:dyDescent="0.3">
      <c r="A22" s="11" t="s">
        <v>47</v>
      </c>
      <c r="B22" s="5"/>
      <c r="C22" s="5"/>
      <c r="D22" s="5"/>
    </row>
    <row r="23" spans="1:7" s="49" customFormat="1" ht="30" customHeight="1" thickBot="1" x14ac:dyDescent="0.3">
      <c r="A23" s="75" t="s">
        <v>132</v>
      </c>
      <c r="B23" s="76"/>
      <c r="C23" s="76"/>
      <c r="D23" s="77"/>
    </row>
    <row r="24" spans="1:7" s="49" customFormat="1" ht="45" x14ac:dyDescent="0.25">
      <c r="A24" s="20" t="s">
        <v>22</v>
      </c>
      <c r="B24" s="21" t="s">
        <v>23</v>
      </c>
      <c r="C24" s="9" t="s">
        <v>48</v>
      </c>
      <c r="D24" s="10" t="s">
        <v>30</v>
      </c>
    </row>
    <row r="25" spans="1:7" s="49" customFormat="1" x14ac:dyDescent="0.25">
      <c r="A25" s="25">
        <v>2019</v>
      </c>
      <c r="B25" s="26" t="s">
        <v>25</v>
      </c>
      <c r="C25" s="19">
        <v>26</v>
      </c>
      <c r="D25" s="24">
        <v>1057500</v>
      </c>
    </row>
    <row r="26" spans="1:7" s="49" customFormat="1" x14ac:dyDescent="0.25">
      <c r="A26" s="25">
        <v>2019</v>
      </c>
      <c r="B26" s="26" t="s">
        <v>26</v>
      </c>
      <c r="C26" s="19">
        <v>26</v>
      </c>
      <c r="D26" s="24">
        <v>351257.3</v>
      </c>
    </row>
    <row r="27" spans="1:7" s="49" customFormat="1" x14ac:dyDescent="0.25">
      <c r="A27" s="25">
        <v>2020</v>
      </c>
      <c r="B27" s="26" t="s">
        <v>27</v>
      </c>
      <c r="C27" s="23">
        <v>16</v>
      </c>
      <c r="D27" s="24">
        <v>491250</v>
      </c>
    </row>
    <row r="28" spans="1:7" s="49" customFormat="1" x14ac:dyDescent="0.25">
      <c r="A28" s="25">
        <v>2020</v>
      </c>
      <c r="B28" s="26" t="s">
        <v>28</v>
      </c>
      <c r="C28" s="19">
        <v>23</v>
      </c>
      <c r="D28" s="24">
        <v>43625</v>
      </c>
    </row>
    <row r="29" spans="1:7" s="49" customFormat="1" ht="15.75" thickBot="1" x14ac:dyDescent="0.3">
      <c r="A29" s="71" t="s">
        <v>123</v>
      </c>
      <c r="B29" s="72"/>
      <c r="C29" s="22"/>
      <c r="D29" s="27"/>
    </row>
    <row r="30" spans="1:7" s="49" customFormat="1" ht="30" customHeight="1" x14ac:dyDescent="0.25">
      <c r="A30" s="81" t="s">
        <v>137</v>
      </c>
      <c r="B30" s="82"/>
      <c r="C30" s="82"/>
      <c r="D30" s="82"/>
      <c r="E30" s="82"/>
      <c r="F30" s="82"/>
      <c r="G30" s="82"/>
    </row>
    <row r="31" spans="1:7" s="35" customFormat="1" ht="33" customHeight="1" x14ac:dyDescent="0.25">
      <c r="A31" s="70" t="s">
        <v>63</v>
      </c>
      <c r="B31" s="70"/>
      <c r="C31" s="70"/>
      <c r="D31" s="70"/>
      <c r="E31" s="70"/>
    </row>
    <row r="32" spans="1:7" s="3" customFormat="1" hidden="1" x14ac:dyDescent="0.25">
      <c r="A32" s="34" t="s">
        <v>93</v>
      </c>
    </row>
    <row r="33" spans="1:9" s="3" customFormat="1" hidden="1" x14ac:dyDescent="0.25"/>
    <row r="34" spans="1:9" s="3" customFormat="1" hidden="1" x14ac:dyDescent="0.25"/>
    <row r="35" spans="1:9" hidden="1" x14ac:dyDescent="0.25">
      <c r="A35" s="6"/>
      <c r="B35" s="6"/>
      <c r="C35" s="6"/>
      <c r="D35" s="6"/>
      <c r="E35" s="6"/>
      <c r="F35" s="6"/>
      <c r="G35" s="6"/>
      <c r="H35" s="6"/>
      <c r="I35" s="6"/>
    </row>
    <row r="36" spans="1:9" hidden="1" x14ac:dyDescent="0.25">
      <c r="A36" s="6"/>
      <c r="B36" s="6"/>
      <c r="C36" s="6"/>
      <c r="D36" s="6"/>
      <c r="E36" s="6"/>
      <c r="F36" s="6"/>
      <c r="G36" s="6"/>
      <c r="H36" s="6"/>
      <c r="I36" s="6"/>
    </row>
    <row r="41" spans="1:9" hidden="1" x14ac:dyDescent="0.25">
      <c r="A41" s="1"/>
      <c r="B41" s="1"/>
      <c r="C41" s="1"/>
      <c r="D41" s="1"/>
      <c r="E41" s="1"/>
      <c r="F41" s="1"/>
    </row>
    <row r="42" spans="1:9" hidden="1" x14ac:dyDescent="0.25">
      <c r="A42" s="1"/>
      <c r="B42" s="1"/>
      <c r="C42" s="1"/>
      <c r="D42" s="1"/>
      <c r="E42" s="1"/>
      <c r="F42" s="1"/>
    </row>
  </sheetData>
  <mergeCells count="10">
    <mergeCell ref="A9:E9"/>
    <mergeCell ref="A16:B16"/>
    <mergeCell ref="A30:G30"/>
    <mergeCell ref="A31:E31"/>
    <mergeCell ref="A23:D23"/>
    <mergeCell ref="A29:B29"/>
    <mergeCell ref="A17:G17"/>
    <mergeCell ref="A18:G18"/>
    <mergeCell ref="A19:E19"/>
    <mergeCell ref="A20:E20"/>
  </mergeCells>
  <pageMargins left="0.25" right="0.25"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Glossary</vt:lpstr>
      <vt:lpstr>ATSIPATS</vt:lpstr>
      <vt:lpstr>ATSIPSS</vt:lpstr>
      <vt:lpstr>CPE</vt:lpstr>
      <vt:lpstr>ELS</vt:lpstr>
      <vt:lpstr>IHSPS</vt:lpstr>
      <vt:lpstr>IIARP</vt:lpstr>
      <vt:lpstr>IIARP-EP</vt:lpstr>
      <vt:lpstr>RITA</vt:lpstr>
      <vt:lpstr>RPSMS</vt:lpstr>
      <vt:lpstr>RPSS</vt:lpstr>
      <vt:lpstr>RPSPA</vt:lpstr>
      <vt:lpstr>ASPSS</vt:lpstr>
      <vt:lpstr>RPLO</vt:lpstr>
      <vt:lpstr>QUMAX</vt:lpstr>
      <vt:lpstr>S100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Seventh Community Pharmacy Agreement (7CPAs) – Rural support and Aboriginal and Torres Strait Islander Pharmacy programs data</dc:title>
  <dc:subject>Medicines</dc:subject>
  <dc:creator/>
  <cp:keywords>Rural support; Aboriginal and Torres Strait Islander; Pharmacy programs; Medicines;</cp:keywords>
  <cp:lastModifiedBy/>
  <dcterms:created xsi:type="dcterms:W3CDTF">2020-10-28T04:28:32Z</dcterms:created>
  <dcterms:modified xsi:type="dcterms:W3CDTF">2024-08-09T04:38:56Z</dcterms:modified>
</cp:coreProperties>
</file>