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healthgov-my.sharepoint.com/personal/alice_nguyen_health_gov_au/Documents/Desktop/TRIM it/"/>
    </mc:Choice>
  </mc:AlternateContent>
  <xr:revisionPtr revIDLastSave="0" documentId="8_{456AE1DC-C304-44AD-A039-48D885522234}" xr6:coauthVersionLast="47" xr6:coauthVersionMax="47" xr10:uidLastSave="{00000000-0000-0000-0000-000000000000}"/>
  <workbookProtection workbookAlgorithmName="SHA-512" workbookHashValue="7qeC3tM9nWZ39klRd74oJ4sn2iL2X1csBbRCHq6KnqM8GHRzNCd6/0o5yAuAqNma0lSynXQuCUft6OXJ+VQScg==" workbookSaltValue="oFuHI2u5+i+QRa5o1qzAMg==" workbookSpinCount="100000" lockStructure="1"/>
  <bookViews>
    <workbookView xWindow="-120" yWindow="-120" windowWidth="29040" windowHeight="15840" firstSheet="1" activeTab="2" xr2:uid="{00000000-000D-0000-FFFF-FFFF00000000}"/>
  </bookViews>
  <sheets>
    <sheet name="Reporting against targets" sheetId="1" state="hidden" r:id="rId1"/>
    <sheet name="Instructions" sheetId="7" r:id="rId2"/>
    <sheet name="1. Reporting against targets" sheetId="6" r:id="rId3"/>
    <sheet name="2.Additional information" sheetId="2" r:id="rId4"/>
    <sheet name="3.Targets" sheetId="3" r:id="rId5"/>
    <sheet name="4. FAQs" sheetId="8" r:id="rId6"/>
    <sheet name="Formulas" sheetId="5" r:id="rId7"/>
  </sheets>
  <definedNames>
    <definedName name="_Toc5283387" localSheetId="4">'3.Targets'!#REF!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0" i="6" l="1"/>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17" i="6"/>
  <c r="E118" i="6"/>
  <c r="E119" i="6"/>
  <c r="E120" i="6"/>
  <c r="E121" i="6"/>
  <c r="E122" i="6"/>
  <c r="E123" i="6"/>
  <c r="E124" i="6"/>
  <c r="E125" i="6"/>
  <c r="E126" i="6"/>
  <c r="E127" i="6"/>
  <c r="E128" i="6"/>
  <c r="E129" i="6"/>
  <c r="E130" i="6"/>
  <c r="E131" i="6"/>
  <c r="E132" i="6"/>
  <c r="E133" i="6"/>
  <c r="E134" i="6"/>
  <c r="E135" i="6"/>
  <c r="E136" i="6"/>
  <c r="E137" i="6"/>
  <c r="E138" i="6"/>
  <c r="E139" i="6"/>
  <c r="E140" i="6"/>
  <c r="E141" i="6"/>
  <c r="E142" i="6"/>
  <c r="E143" i="6"/>
  <c r="E144" i="6"/>
  <c r="E145" i="6"/>
  <c r="E146" i="6"/>
  <c r="E147" i="6"/>
  <c r="E148" i="6"/>
  <c r="E149" i="6"/>
  <c r="E150" i="6"/>
  <c r="E151" i="6"/>
  <c r="E152" i="6"/>
  <c r="E153" i="6"/>
  <c r="E154" i="6"/>
  <c r="E155" i="6"/>
  <c r="E156" i="6"/>
  <c r="E157" i="6"/>
  <c r="E158" i="6"/>
  <c r="E159" i="6"/>
  <c r="E160" i="6"/>
  <c r="E161" i="6"/>
  <c r="E162" i="6"/>
  <c r="E163" i="6"/>
  <c r="E164" i="6"/>
  <c r="E165" i="6"/>
  <c r="E166" i="6"/>
  <c r="E167" i="6"/>
  <c r="E168" i="6"/>
  <c r="E169" i="6"/>
  <c r="E170" i="6"/>
  <c r="E171" i="6"/>
  <c r="E172" i="6"/>
  <c r="E173" i="6"/>
  <c r="E174" i="6"/>
  <c r="E175" i="6"/>
  <c r="E176" i="6"/>
  <c r="E177" i="6"/>
  <c r="E178" i="6"/>
  <c r="E179" i="6"/>
  <c r="E180" i="6"/>
  <c r="E181" i="6"/>
  <c r="E182" i="6"/>
  <c r="E183" i="6"/>
  <c r="E184" i="6"/>
  <c r="E185" i="6"/>
  <c r="E186" i="6"/>
  <c r="E187" i="6"/>
  <c r="E188" i="6"/>
  <c r="E189" i="6"/>
  <c r="E190" i="6"/>
  <c r="E191" i="6"/>
  <c r="E192" i="6"/>
  <c r="E193" i="6"/>
  <c r="E194" i="6"/>
  <c r="E195" i="6"/>
  <c r="E196" i="6"/>
  <c r="E197" i="6"/>
  <c r="E198" i="6"/>
  <c r="E199" i="6"/>
  <c r="E200" i="6"/>
  <c r="E201" i="6"/>
  <c r="E202" i="6"/>
  <c r="E203" i="6"/>
  <c r="E204" i="6"/>
  <c r="E205" i="6"/>
  <c r="E206" i="6"/>
  <c r="E207" i="6"/>
  <c r="E208" i="6"/>
  <c r="E209" i="6"/>
  <c r="E210" i="6"/>
  <c r="E211" i="6"/>
  <c r="E212" i="6"/>
  <c r="E213" i="6"/>
  <c r="E214" i="6"/>
  <c r="E215" i="6"/>
  <c r="E216" i="6"/>
  <c r="E217" i="6"/>
  <c r="E218" i="6"/>
  <c r="E219" i="6"/>
  <c r="E220" i="6"/>
  <c r="E221" i="6"/>
  <c r="E222" i="6"/>
  <c r="E223" i="6"/>
  <c r="E224" i="6"/>
  <c r="E225" i="6"/>
  <c r="E226" i="6"/>
  <c r="E227" i="6"/>
  <c r="E228" i="6"/>
  <c r="E229" i="6"/>
  <c r="E230" i="6"/>
  <c r="E231" i="6"/>
  <c r="E232" i="6"/>
  <c r="E233" i="6"/>
  <c r="E234" i="6"/>
  <c r="E235" i="6"/>
  <c r="E236" i="6"/>
  <c r="E237" i="6"/>
  <c r="E238" i="6"/>
  <c r="E239" i="6"/>
  <c r="E240" i="6"/>
  <c r="E241" i="6"/>
  <c r="E242" i="6"/>
  <c r="E243" i="6"/>
  <c r="E244" i="6"/>
  <c r="E245" i="6"/>
  <c r="E246" i="6"/>
  <c r="E247" i="6"/>
  <c r="E248" i="6"/>
  <c r="E249" i="6"/>
  <c r="E250" i="6"/>
  <c r="E251" i="6"/>
  <c r="E252" i="6"/>
  <c r="E253" i="6"/>
  <c r="E254" i="6"/>
  <c r="E255" i="6"/>
  <c r="E256" i="6"/>
  <c r="E257" i="6"/>
  <c r="E258" i="6"/>
  <c r="E259" i="6"/>
  <c r="E260" i="6"/>
  <c r="E261" i="6"/>
  <c r="E262" i="6"/>
  <c r="E263" i="6"/>
  <c r="E264" i="6"/>
  <c r="E265" i="6"/>
  <c r="E266" i="6"/>
  <c r="E267" i="6"/>
  <c r="E268" i="6"/>
  <c r="E269" i="6"/>
  <c r="E270" i="6"/>
  <c r="E271" i="6"/>
  <c r="E272" i="6"/>
  <c r="E273" i="6"/>
  <c r="E274" i="6"/>
  <c r="E275" i="6"/>
  <c r="E276" i="6"/>
  <c r="E277" i="6"/>
  <c r="E278" i="6"/>
  <c r="E279" i="6"/>
  <c r="E280" i="6"/>
  <c r="E281" i="6"/>
  <c r="E282" i="6"/>
  <c r="E283" i="6"/>
  <c r="E284" i="6"/>
  <c r="E285" i="6"/>
  <c r="E286" i="6"/>
  <c r="E287" i="6"/>
  <c r="E288" i="6"/>
  <c r="E289" i="6"/>
  <c r="E290" i="6"/>
  <c r="E291" i="6"/>
  <c r="E292" i="6"/>
  <c r="E293" i="6"/>
  <c r="E294" i="6"/>
  <c r="E295" i="6"/>
  <c r="E296" i="6"/>
  <c r="E297" i="6"/>
  <c r="E298" i="6"/>
  <c r="E299" i="6"/>
  <c r="E300" i="6"/>
  <c r="E301" i="6"/>
  <c r="E302" i="6"/>
  <c r="E303" i="6"/>
  <c r="E304" i="6"/>
  <c r="E305" i="6"/>
  <c r="E306" i="6"/>
  <c r="E307" i="6"/>
  <c r="E308" i="6"/>
  <c r="E309" i="6"/>
  <c r="E310" i="6"/>
  <c r="E311" i="6"/>
  <c r="E312" i="6"/>
  <c r="E313" i="6"/>
  <c r="E314" i="6"/>
  <c r="E315" i="6"/>
  <c r="E316" i="6"/>
  <c r="E317" i="6"/>
  <c r="E318" i="6"/>
  <c r="E319" i="6"/>
  <c r="E320" i="6"/>
  <c r="E321" i="6"/>
  <c r="E322" i="6"/>
  <c r="E323" i="6"/>
  <c r="E324" i="6"/>
  <c r="E325" i="6"/>
  <c r="E326" i="6"/>
  <c r="E327" i="6"/>
  <c r="E328" i="6"/>
  <c r="E329" i="6"/>
  <c r="E330" i="6"/>
  <c r="E331" i="6"/>
  <c r="E332" i="6"/>
  <c r="E333" i="6"/>
  <c r="E334" i="6"/>
  <c r="E335" i="6"/>
  <c r="E336" i="6"/>
  <c r="E337" i="6"/>
  <c r="E338" i="6"/>
  <c r="E339" i="6"/>
  <c r="E340" i="6"/>
  <c r="E341" i="6"/>
  <c r="E342" i="6"/>
  <c r="E343" i="6"/>
  <c r="E344" i="6"/>
  <c r="E345" i="6"/>
  <c r="E346" i="6"/>
  <c r="E347" i="6"/>
  <c r="E348" i="6"/>
  <c r="E349" i="6"/>
  <c r="E350" i="6"/>
  <c r="E351" i="6"/>
  <c r="E352" i="6"/>
  <c r="E353" i="6"/>
  <c r="E354" i="6"/>
  <c r="E355" i="6"/>
  <c r="E356" i="6"/>
  <c r="E357" i="6"/>
  <c r="E358" i="6"/>
  <c r="E359" i="6"/>
  <c r="E360" i="6"/>
  <c r="E361" i="6"/>
  <c r="E362" i="6"/>
  <c r="E363" i="6"/>
  <c r="E364" i="6"/>
  <c r="E365" i="6"/>
  <c r="E366" i="6"/>
  <c r="E367" i="6"/>
  <c r="E368" i="6"/>
  <c r="E369" i="6"/>
  <c r="E370" i="6"/>
  <c r="E371" i="6"/>
  <c r="E372" i="6"/>
  <c r="E373" i="6"/>
  <c r="E374" i="6"/>
  <c r="E375" i="6"/>
  <c r="E376" i="6"/>
  <c r="E377" i="6"/>
  <c r="E378" i="6"/>
  <c r="E379" i="6"/>
  <c r="E380" i="6"/>
  <c r="E381" i="6"/>
  <c r="E382" i="6"/>
  <c r="E383" i="6"/>
  <c r="E384" i="6"/>
  <c r="E385" i="6"/>
  <c r="E386" i="6"/>
  <c r="E387" i="6"/>
  <c r="E388" i="6"/>
  <c r="E389" i="6"/>
  <c r="E390" i="6"/>
  <c r="E391" i="6"/>
  <c r="E392" i="6"/>
  <c r="E393" i="6"/>
  <c r="E394" i="6"/>
  <c r="E395" i="6"/>
  <c r="E396" i="6"/>
  <c r="E397" i="6"/>
  <c r="E398" i="6"/>
  <c r="E399" i="6"/>
  <c r="E400" i="6"/>
  <c r="E401" i="6"/>
  <c r="E402" i="6"/>
  <c r="E403" i="6"/>
  <c r="E404" i="6"/>
  <c r="E405" i="6"/>
  <c r="E406" i="6"/>
  <c r="E407" i="6"/>
  <c r="E408" i="6"/>
  <c r="E409" i="6"/>
  <c r="E410" i="6"/>
  <c r="E411" i="6"/>
  <c r="E412" i="6"/>
  <c r="E413" i="6"/>
  <c r="E414" i="6"/>
  <c r="E415" i="6"/>
  <c r="E416" i="6"/>
  <c r="E417" i="6"/>
  <c r="E418" i="6"/>
  <c r="E419" i="6"/>
  <c r="E420" i="6"/>
  <c r="E421" i="6"/>
  <c r="E422" i="6"/>
  <c r="E423" i="6"/>
  <c r="E424" i="6"/>
  <c r="E425" i="6"/>
  <c r="E426" i="6"/>
  <c r="E427" i="6"/>
  <c r="E428" i="6"/>
  <c r="E429" i="6"/>
  <c r="E430" i="6"/>
  <c r="E431" i="6"/>
  <c r="E432" i="6"/>
  <c r="E433" i="6"/>
  <c r="E434" i="6"/>
  <c r="E435" i="6"/>
  <c r="E436" i="6"/>
  <c r="E437" i="6"/>
  <c r="E438" i="6"/>
  <c r="E439" i="6"/>
  <c r="E440" i="6"/>
  <c r="E441" i="6"/>
  <c r="E442" i="6"/>
  <c r="E443" i="6"/>
  <c r="E444" i="6"/>
  <c r="E445" i="6"/>
  <c r="E446" i="6"/>
  <c r="E447" i="6"/>
  <c r="E448" i="6"/>
  <c r="E449" i="6"/>
  <c r="E450" i="6"/>
  <c r="E451" i="6"/>
  <c r="E452" i="6"/>
  <c r="E453" i="6"/>
  <c r="E454" i="6"/>
  <c r="E455" i="6"/>
  <c r="E456" i="6"/>
  <c r="E457" i="6"/>
  <c r="E458" i="6"/>
  <c r="E459" i="6"/>
  <c r="E460" i="6"/>
  <c r="E461" i="6"/>
  <c r="E462" i="6"/>
  <c r="E463" i="6"/>
  <c r="E464" i="6"/>
  <c r="E465" i="6"/>
  <c r="E466" i="6"/>
  <c r="E467" i="6"/>
  <c r="E468" i="6"/>
  <c r="E469" i="6"/>
  <c r="E470" i="6"/>
  <c r="E471" i="6"/>
  <c r="E472" i="6"/>
  <c r="E473" i="6"/>
  <c r="E474" i="6"/>
  <c r="E475" i="6"/>
  <c r="E476" i="6"/>
  <c r="E477" i="6"/>
  <c r="E478" i="6"/>
  <c r="E479" i="6"/>
  <c r="E480" i="6"/>
  <c r="E481" i="6"/>
  <c r="E482" i="6"/>
  <c r="E483" i="6"/>
  <c r="E484" i="6"/>
  <c r="E485" i="6"/>
  <c r="E486" i="6"/>
  <c r="E487" i="6"/>
  <c r="E488" i="6"/>
  <c r="E489" i="6"/>
  <c r="E490" i="6"/>
  <c r="E491" i="6"/>
  <c r="E492" i="6"/>
  <c r="E493" i="6"/>
  <c r="E494" i="6"/>
  <c r="E495" i="6"/>
  <c r="E496" i="6"/>
  <c r="E497" i="6"/>
  <c r="E498" i="6"/>
  <c r="E499" i="6"/>
  <c r="E500" i="6"/>
  <c r="E501" i="6"/>
  <c r="E502" i="6"/>
  <c r="E503" i="6"/>
  <c r="E504" i="6"/>
  <c r="E505" i="6"/>
  <c r="E506" i="6"/>
  <c r="E507" i="6"/>
  <c r="E508" i="6"/>
  <c r="E9" i="6"/>
  <c r="P9"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0" i="6"/>
  <c r="I131" i="6"/>
  <c r="I132" i="6"/>
  <c r="I133" i="6"/>
  <c r="I134" i="6"/>
  <c r="I135" i="6"/>
  <c r="I136" i="6"/>
  <c r="I137" i="6"/>
  <c r="I138" i="6"/>
  <c r="I139" i="6"/>
  <c r="I140" i="6"/>
  <c r="I141" i="6"/>
  <c r="I142" i="6"/>
  <c r="I143" i="6"/>
  <c r="I144" i="6"/>
  <c r="I145" i="6"/>
  <c r="I146" i="6"/>
  <c r="I147" i="6"/>
  <c r="I148" i="6"/>
  <c r="I149" i="6"/>
  <c r="I150" i="6"/>
  <c r="I151" i="6"/>
  <c r="I152" i="6"/>
  <c r="I153" i="6"/>
  <c r="I154" i="6"/>
  <c r="I155" i="6"/>
  <c r="I156" i="6"/>
  <c r="I157" i="6"/>
  <c r="I158" i="6"/>
  <c r="I159" i="6"/>
  <c r="I160" i="6"/>
  <c r="I161" i="6"/>
  <c r="I162" i="6"/>
  <c r="I163" i="6"/>
  <c r="I164" i="6"/>
  <c r="I165" i="6"/>
  <c r="I166" i="6"/>
  <c r="I167" i="6"/>
  <c r="I168" i="6"/>
  <c r="I169" i="6"/>
  <c r="I170" i="6"/>
  <c r="I171" i="6"/>
  <c r="I172" i="6"/>
  <c r="I173" i="6"/>
  <c r="I174" i="6"/>
  <c r="I175" i="6"/>
  <c r="I176" i="6"/>
  <c r="I177" i="6"/>
  <c r="I178" i="6"/>
  <c r="I179" i="6"/>
  <c r="I180" i="6"/>
  <c r="I181" i="6"/>
  <c r="I182" i="6"/>
  <c r="I183" i="6"/>
  <c r="I184" i="6"/>
  <c r="I185" i="6"/>
  <c r="I186" i="6"/>
  <c r="I187" i="6"/>
  <c r="I188" i="6"/>
  <c r="I189" i="6"/>
  <c r="I190" i="6"/>
  <c r="I191" i="6"/>
  <c r="I192" i="6"/>
  <c r="I193" i="6"/>
  <c r="I194" i="6"/>
  <c r="I195" i="6"/>
  <c r="I196" i="6"/>
  <c r="I197" i="6"/>
  <c r="I198" i="6"/>
  <c r="I199" i="6"/>
  <c r="I200" i="6"/>
  <c r="I201" i="6"/>
  <c r="I202" i="6"/>
  <c r="I203" i="6"/>
  <c r="I204" i="6"/>
  <c r="I205" i="6"/>
  <c r="I206" i="6"/>
  <c r="I207" i="6"/>
  <c r="I208" i="6"/>
  <c r="I209" i="6"/>
  <c r="I210" i="6"/>
  <c r="I211" i="6"/>
  <c r="I212" i="6"/>
  <c r="I213" i="6"/>
  <c r="I214" i="6"/>
  <c r="I215" i="6"/>
  <c r="I216" i="6"/>
  <c r="I217" i="6"/>
  <c r="I218" i="6"/>
  <c r="I219" i="6"/>
  <c r="I220" i="6"/>
  <c r="I221" i="6"/>
  <c r="I222" i="6"/>
  <c r="I223" i="6"/>
  <c r="I224" i="6"/>
  <c r="I225" i="6"/>
  <c r="I226" i="6"/>
  <c r="I227" i="6"/>
  <c r="I228" i="6"/>
  <c r="I229" i="6"/>
  <c r="I230" i="6"/>
  <c r="I231" i="6"/>
  <c r="I232" i="6"/>
  <c r="I233" i="6"/>
  <c r="I234" i="6"/>
  <c r="I235" i="6"/>
  <c r="I236" i="6"/>
  <c r="I237" i="6"/>
  <c r="I238" i="6"/>
  <c r="I239" i="6"/>
  <c r="I240" i="6"/>
  <c r="I241" i="6"/>
  <c r="I242" i="6"/>
  <c r="I243" i="6"/>
  <c r="I244" i="6"/>
  <c r="I245" i="6"/>
  <c r="I246" i="6"/>
  <c r="I247" i="6"/>
  <c r="I248" i="6"/>
  <c r="I249" i="6"/>
  <c r="I250" i="6"/>
  <c r="I251" i="6"/>
  <c r="I252" i="6"/>
  <c r="I253" i="6"/>
  <c r="I254" i="6"/>
  <c r="I255" i="6"/>
  <c r="I256" i="6"/>
  <c r="I257" i="6"/>
  <c r="I258" i="6"/>
  <c r="I259" i="6"/>
  <c r="I260" i="6"/>
  <c r="I261" i="6"/>
  <c r="I262" i="6"/>
  <c r="I263" i="6"/>
  <c r="I264" i="6"/>
  <c r="I265" i="6"/>
  <c r="I266" i="6"/>
  <c r="I267" i="6"/>
  <c r="I268" i="6"/>
  <c r="I269" i="6"/>
  <c r="I270" i="6"/>
  <c r="I271" i="6"/>
  <c r="I272" i="6"/>
  <c r="I273" i="6"/>
  <c r="I274" i="6"/>
  <c r="I275" i="6"/>
  <c r="I276" i="6"/>
  <c r="I277" i="6"/>
  <c r="I278" i="6"/>
  <c r="I279" i="6"/>
  <c r="I280" i="6"/>
  <c r="I281" i="6"/>
  <c r="I282" i="6"/>
  <c r="I283" i="6"/>
  <c r="I284" i="6"/>
  <c r="I285" i="6"/>
  <c r="I286" i="6"/>
  <c r="I287" i="6"/>
  <c r="I288" i="6"/>
  <c r="I289" i="6"/>
  <c r="I290" i="6"/>
  <c r="I291" i="6"/>
  <c r="I292" i="6"/>
  <c r="I293" i="6"/>
  <c r="I294" i="6"/>
  <c r="I295" i="6"/>
  <c r="I296" i="6"/>
  <c r="I297" i="6"/>
  <c r="I298" i="6"/>
  <c r="I299" i="6"/>
  <c r="I300" i="6"/>
  <c r="I301" i="6"/>
  <c r="I302" i="6"/>
  <c r="I303" i="6"/>
  <c r="I304" i="6"/>
  <c r="I305" i="6"/>
  <c r="I306" i="6"/>
  <c r="I307" i="6"/>
  <c r="I308" i="6"/>
  <c r="I309" i="6"/>
  <c r="I310" i="6"/>
  <c r="I311" i="6"/>
  <c r="I312" i="6"/>
  <c r="I313" i="6"/>
  <c r="I314" i="6"/>
  <c r="I315" i="6"/>
  <c r="I316" i="6"/>
  <c r="I317" i="6"/>
  <c r="I318" i="6"/>
  <c r="I319" i="6"/>
  <c r="I320" i="6"/>
  <c r="I321" i="6"/>
  <c r="I322" i="6"/>
  <c r="I323" i="6"/>
  <c r="I324" i="6"/>
  <c r="I325" i="6"/>
  <c r="I326" i="6"/>
  <c r="I327" i="6"/>
  <c r="I328" i="6"/>
  <c r="I329" i="6"/>
  <c r="I330" i="6"/>
  <c r="I331" i="6"/>
  <c r="I332" i="6"/>
  <c r="I333" i="6"/>
  <c r="I334" i="6"/>
  <c r="I335" i="6"/>
  <c r="I336" i="6"/>
  <c r="I337" i="6"/>
  <c r="I338" i="6"/>
  <c r="I339" i="6"/>
  <c r="I340" i="6"/>
  <c r="I341" i="6"/>
  <c r="I342" i="6"/>
  <c r="I343" i="6"/>
  <c r="I344" i="6"/>
  <c r="I345" i="6"/>
  <c r="I346" i="6"/>
  <c r="I347" i="6"/>
  <c r="I348" i="6"/>
  <c r="I349" i="6"/>
  <c r="I350" i="6"/>
  <c r="I351" i="6"/>
  <c r="I352" i="6"/>
  <c r="I353" i="6"/>
  <c r="I354" i="6"/>
  <c r="I355" i="6"/>
  <c r="I356" i="6"/>
  <c r="I357" i="6"/>
  <c r="I358" i="6"/>
  <c r="I359" i="6"/>
  <c r="I360" i="6"/>
  <c r="I361" i="6"/>
  <c r="I362" i="6"/>
  <c r="I363" i="6"/>
  <c r="I364" i="6"/>
  <c r="I365" i="6"/>
  <c r="I366" i="6"/>
  <c r="I367" i="6"/>
  <c r="I368" i="6"/>
  <c r="I369" i="6"/>
  <c r="I370" i="6"/>
  <c r="I371" i="6"/>
  <c r="I372" i="6"/>
  <c r="I373" i="6"/>
  <c r="I374" i="6"/>
  <c r="I375" i="6"/>
  <c r="I376" i="6"/>
  <c r="I377" i="6"/>
  <c r="I378" i="6"/>
  <c r="I379" i="6"/>
  <c r="I380" i="6"/>
  <c r="I381" i="6"/>
  <c r="I382" i="6"/>
  <c r="I383" i="6"/>
  <c r="I384" i="6"/>
  <c r="I385" i="6"/>
  <c r="I386" i="6"/>
  <c r="I387" i="6"/>
  <c r="I388" i="6"/>
  <c r="I389" i="6"/>
  <c r="I390" i="6"/>
  <c r="I391" i="6"/>
  <c r="I392" i="6"/>
  <c r="I393" i="6"/>
  <c r="I394" i="6"/>
  <c r="I395" i="6"/>
  <c r="I396" i="6"/>
  <c r="I397" i="6"/>
  <c r="I398" i="6"/>
  <c r="I399" i="6"/>
  <c r="I400" i="6"/>
  <c r="I401" i="6"/>
  <c r="I402" i="6"/>
  <c r="I403" i="6"/>
  <c r="I404" i="6"/>
  <c r="I405" i="6"/>
  <c r="I406" i="6"/>
  <c r="I407" i="6"/>
  <c r="I408" i="6"/>
  <c r="I409" i="6"/>
  <c r="I410" i="6"/>
  <c r="I411" i="6"/>
  <c r="I412" i="6"/>
  <c r="I413" i="6"/>
  <c r="I414" i="6"/>
  <c r="I415" i="6"/>
  <c r="I416" i="6"/>
  <c r="I417" i="6"/>
  <c r="I418" i="6"/>
  <c r="I419" i="6"/>
  <c r="I420" i="6"/>
  <c r="I421" i="6"/>
  <c r="I422" i="6"/>
  <c r="I423" i="6"/>
  <c r="I424" i="6"/>
  <c r="I425" i="6"/>
  <c r="I426" i="6"/>
  <c r="I427" i="6"/>
  <c r="I428" i="6"/>
  <c r="I429" i="6"/>
  <c r="I430" i="6"/>
  <c r="I431" i="6"/>
  <c r="I432" i="6"/>
  <c r="I433" i="6"/>
  <c r="I434" i="6"/>
  <c r="I435" i="6"/>
  <c r="I436" i="6"/>
  <c r="I437" i="6"/>
  <c r="I438" i="6"/>
  <c r="I439" i="6"/>
  <c r="I440" i="6"/>
  <c r="I441" i="6"/>
  <c r="I442" i="6"/>
  <c r="I443" i="6"/>
  <c r="I444" i="6"/>
  <c r="I445" i="6"/>
  <c r="I446" i="6"/>
  <c r="I447" i="6"/>
  <c r="I448" i="6"/>
  <c r="I449" i="6"/>
  <c r="I450" i="6"/>
  <c r="I451" i="6"/>
  <c r="I452" i="6"/>
  <c r="I453" i="6"/>
  <c r="I454" i="6"/>
  <c r="I455" i="6"/>
  <c r="I456" i="6"/>
  <c r="I457" i="6"/>
  <c r="I458" i="6"/>
  <c r="I459" i="6"/>
  <c r="I460" i="6"/>
  <c r="I461" i="6"/>
  <c r="I462" i="6"/>
  <c r="I463" i="6"/>
  <c r="I464" i="6"/>
  <c r="I465" i="6"/>
  <c r="I466" i="6"/>
  <c r="I467" i="6"/>
  <c r="I468" i="6"/>
  <c r="I469" i="6"/>
  <c r="I470" i="6"/>
  <c r="I471" i="6"/>
  <c r="I472" i="6"/>
  <c r="I473" i="6"/>
  <c r="I474" i="6"/>
  <c r="I475" i="6"/>
  <c r="I476" i="6"/>
  <c r="I477" i="6"/>
  <c r="I478" i="6"/>
  <c r="I479" i="6"/>
  <c r="I480" i="6"/>
  <c r="I481" i="6"/>
  <c r="I482" i="6"/>
  <c r="I483" i="6"/>
  <c r="I484" i="6"/>
  <c r="I485" i="6"/>
  <c r="I486" i="6"/>
  <c r="I487" i="6"/>
  <c r="I488" i="6"/>
  <c r="I489" i="6"/>
  <c r="I490" i="6"/>
  <c r="I491" i="6"/>
  <c r="I492" i="6"/>
  <c r="I493" i="6"/>
  <c r="I494" i="6"/>
  <c r="I495" i="6"/>
  <c r="I496" i="6"/>
  <c r="I497" i="6"/>
  <c r="I498" i="6"/>
  <c r="I499" i="6"/>
  <c r="I500" i="6"/>
  <c r="I501" i="6"/>
  <c r="I502" i="6"/>
  <c r="I503" i="6"/>
  <c r="I504" i="6"/>
  <c r="I505" i="6"/>
  <c r="I506" i="6"/>
  <c r="I507" i="6"/>
  <c r="I508" i="6"/>
  <c r="I9" i="6"/>
  <c r="A3" i="7"/>
  <c r="A4" i="7" s="1"/>
  <c r="A5" i="7" s="1"/>
  <c r="A6" i="7" s="1"/>
  <c r="A7" i="7" s="1"/>
  <c r="Q15" i="6" l="1"/>
  <c r="P15" i="6"/>
  <c r="Q14" i="6"/>
  <c r="P14" i="6"/>
  <c r="Q13" i="6"/>
  <c r="P13" i="6"/>
  <c r="Q12" i="6"/>
  <c r="P12" i="6"/>
  <c r="Q11" i="6"/>
  <c r="P11" i="6"/>
  <c r="Q10" i="6"/>
  <c r="P10" i="6"/>
  <c r="M9" i="6"/>
  <c r="Q9" i="6"/>
  <c r="M10" i="6"/>
  <c r="M11" i="6"/>
  <c r="M12" i="6"/>
  <c r="M13" i="6"/>
  <c r="M14" i="6"/>
  <c r="S9" i="6" l="1"/>
  <c r="R9" i="6"/>
  <c r="S10" i="6"/>
  <c r="R10" i="6"/>
  <c r="S11" i="6"/>
  <c r="R11" i="6"/>
  <c r="S14" i="6"/>
  <c r="R14" i="6"/>
  <c r="S13" i="6"/>
  <c r="R13" i="6"/>
  <c r="S12" i="6"/>
  <c r="R12" i="6"/>
  <c r="J9" i="6"/>
  <c r="M130" i="1"/>
  <c r="Q508" i="6"/>
  <c r="P508" i="6"/>
  <c r="M508" i="6"/>
  <c r="J508" i="6"/>
  <c r="F508" i="6"/>
  <c r="Q507" i="6"/>
  <c r="P507" i="6"/>
  <c r="M507" i="6"/>
  <c r="J507" i="6"/>
  <c r="F507" i="6"/>
  <c r="P506" i="6"/>
  <c r="Q506" i="6" s="1"/>
  <c r="M506" i="6"/>
  <c r="J506" i="6"/>
  <c r="F506" i="6"/>
  <c r="P505" i="6"/>
  <c r="Q505" i="6" s="1"/>
  <c r="M505" i="6"/>
  <c r="J505" i="6"/>
  <c r="F505" i="6"/>
  <c r="P504" i="6"/>
  <c r="Q504" i="6" s="1"/>
  <c r="M504" i="6"/>
  <c r="J504" i="6"/>
  <c r="F504" i="6"/>
  <c r="P503" i="6"/>
  <c r="Q503" i="6" s="1"/>
  <c r="M503" i="6"/>
  <c r="J503" i="6"/>
  <c r="F503" i="6"/>
  <c r="P502" i="6"/>
  <c r="Q502" i="6" s="1"/>
  <c r="M502" i="6"/>
  <c r="J502" i="6"/>
  <c r="F502" i="6"/>
  <c r="Q501" i="6"/>
  <c r="P501" i="6"/>
  <c r="M501" i="6"/>
  <c r="J501" i="6"/>
  <c r="F501" i="6"/>
  <c r="Q500" i="6"/>
  <c r="P500" i="6"/>
  <c r="M500" i="6"/>
  <c r="J500" i="6"/>
  <c r="F500" i="6"/>
  <c r="Q499" i="6"/>
  <c r="P499" i="6"/>
  <c r="M499" i="6"/>
  <c r="J499" i="6"/>
  <c r="F499" i="6"/>
  <c r="Q498" i="6"/>
  <c r="P498" i="6"/>
  <c r="M498" i="6"/>
  <c r="J498" i="6"/>
  <c r="F498" i="6"/>
  <c r="P497" i="6"/>
  <c r="Q497" i="6" s="1"/>
  <c r="M497" i="6"/>
  <c r="J497" i="6"/>
  <c r="F497" i="6"/>
  <c r="P496" i="6"/>
  <c r="Q496" i="6" s="1"/>
  <c r="M496" i="6"/>
  <c r="J496" i="6"/>
  <c r="F496" i="6"/>
  <c r="P495" i="6"/>
  <c r="Q495" i="6" s="1"/>
  <c r="M495" i="6"/>
  <c r="J495" i="6"/>
  <c r="F495" i="6"/>
  <c r="P494" i="6"/>
  <c r="Q494" i="6" s="1"/>
  <c r="M494" i="6"/>
  <c r="J494" i="6"/>
  <c r="F494" i="6"/>
  <c r="P493" i="6"/>
  <c r="Q493" i="6" s="1"/>
  <c r="M493" i="6"/>
  <c r="J493" i="6"/>
  <c r="F493" i="6"/>
  <c r="P492" i="6"/>
  <c r="Q492" i="6" s="1"/>
  <c r="M492" i="6"/>
  <c r="J492" i="6"/>
  <c r="F492" i="6"/>
  <c r="P491" i="6"/>
  <c r="Q491" i="6" s="1"/>
  <c r="M491" i="6"/>
  <c r="J491" i="6"/>
  <c r="F491" i="6"/>
  <c r="P490" i="6"/>
  <c r="Q490" i="6" s="1"/>
  <c r="M490" i="6"/>
  <c r="J490" i="6"/>
  <c r="F490" i="6"/>
  <c r="P489" i="6"/>
  <c r="Q489" i="6" s="1"/>
  <c r="M489" i="6"/>
  <c r="J489" i="6"/>
  <c r="F489" i="6"/>
  <c r="P488" i="6"/>
  <c r="Q488" i="6" s="1"/>
  <c r="M488" i="6"/>
  <c r="J488" i="6"/>
  <c r="F488" i="6"/>
  <c r="P487" i="6"/>
  <c r="Q487" i="6" s="1"/>
  <c r="M487" i="6"/>
  <c r="J487" i="6"/>
  <c r="F487" i="6"/>
  <c r="P486" i="6"/>
  <c r="Q486" i="6" s="1"/>
  <c r="M486" i="6"/>
  <c r="J486" i="6"/>
  <c r="F486" i="6"/>
  <c r="P485" i="6"/>
  <c r="Q485" i="6" s="1"/>
  <c r="M485" i="6"/>
  <c r="J485" i="6"/>
  <c r="F485" i="6"/>
  <c r="P484" i="6"/>
  <c r="Q484" i="6" s="1"/>
  <c r="M484" i="6"/>
  <c r="J484" i="6"/>
  <c r="F484" i="6"/>
  <c r="P483" i="6"/>
  <c r="Q483" i="6" s="1"/>
  <c r="M483" i="6"/>
  <c r="J483" i="6"/>
  <c r="F483" i="6"/>
  <c r="P482" i="6"/>
  <c r="Q482" i="6" s="1"/>
  <c r="M482" i="6"/>
  <c r="J482" i="6"/>
  <c r="F482" i="6"/>
  <c r="P481" i="6"/>
  <c r="Q481" i="6" s="1"/>
  <c r="M481" i="6"/>
  <c r="J481" i="6"/>
  <c r="F481" i="6"/>
  <c r="P480" i="6"/>
  <c r="Q480" i="6" s="1"/>
  <c r="M480" i="6"/>
  <c r="J480" i="6"/>
  <c r="F480" i="6"/>
  <c r="P479" i="6"/>
  <c r="Q479" i="6" s="1"/>
  <c r="M479" i="6"/>
  <c r="J479" i="6"/>
  <c r="F479" i="6"/>
  <c r="P478" i="6"/>
  <c r="Q478" i="6" s="1"/>
  <c r="M478" i="6"/>
  <c r="J478" i="6"/>
  <c r="F478" i="6"/>
  <c r="P477" i="6"/>
  <c r="Q477" i="6" s="1"/>
  <c r="M477" i="6"/>
  <c r="J477" i="6"/>
  <c r="F477" i="6"/>
  <c r="P476" i="6"/>
  <c r="Q476" i="6" s="1"/>
  <c r="M476" i="6"/>
  <c r="J476" i="6"/>
  <c r="F476" i="6"/>
  <c r="P475" i="6"/>
  <c r="Q475" i="6" s="1"/>
  <c r="M475" i="6"/>
  <c r="J475" i="6"/>
  <c r="F475" i="6"/>
  <c r="P474" i="6"/>
  <c r="Q474" i="6" s="1"/>
  <c r="M474" i="6"/>
  <c r="J474" i="6"/>
  <c r="F474" i="6"/>
  <c r="P473" i="6"/>
  <c r="Q473" i="6" s="1"/>
  <c r="M473" i="6"/>
  <c r="J473" i="6"/>
  <c r="F473" i="6"/>
  <c r="P472" i="6"/>
  <c r="Q472" i="6" s="1"/>
  <c r="M472" i="6"/>
  <c r="J472" i="6"/>
  <c r="F472" i="6"/>
  <c r="P471" i="6"/>
  <c r="Q471" i="6" s="1"/>
  <c r="M471" i="6"/>
  <c r="J471" i="6"/>
  <c r="F471" i="6"/>
  <c r="P470" i="6"/>
  <c r="Q470" i="6" s="1"/>
  <c r="M470" i="6"/>
  <c r="J470" i="6"/>
  <c r="F470" i="6"/>
  <c r="P469" i="6"/>
  <c r="Q469" i="6" s="1"/>
  <c r="M469" i="6"/>
  <c r="J469" i="6"/>
  <c r="F469" i="6"/>
  <c r="P468" i="6"/>
  <c r="Q468" i="6" s="1"/>
  <c r="M468" i="6"/>
  <c r="J468" i="6"/>
  <c r="F468" i="6"/>
  <c r="P467" i="6"/>
  <c r="Q467" i="6" s="1"/>
  <c r="M467" i="6"/>
  <c r="J467" i="6"/>
  <c r="F467" i="6"/>
  <c r="P466" i="6"/>
  <c r="Q466" i="6" s="1"/>
  <c r="M466" i="6"/>
  <c r="J466" i="6"/>
  <c r="F466" i="6"/>
  <c r="P465" i="6"/>
  <c r="Q465" i="6" s="1"/>
  <c r="M465" i="6"/>
  <c r="J465" i="6"/>
  <c r="F465" i="6"/>
  <c r="P464" i="6"/>
  <c r="Q464" i="6" s="1"/>
  <c r="M464" i="6"/>
  <c r="J464" i="6"/>
  <c r="F464" i="6"/>
  <c r="Q463" i="6"/>
  <c r="P463" i="6"/>
  <c r="M463" i="6"/>
  <c r="J463" i="6"/>
  <c r="F463" i="6"/>
  <c r="Q462" i="6"/>
  <c r="P462" i="6"/>
  <c r="M462" i="6"/>
  <c r="J462" i="6"/>
  <c r="F462" i="6"/>
  <c r="Q461" i="6"/>
  <c r="P461" i="6"/>
  <c r="M461" i="6"/>
  <c r="J461" i="6"/>
  <c r="F461" i="6"/>
  <c r="Q460" i="6"/>
  <c r="P460" i="6"/>
  <c r="M460" i="6"/>
  <c r="J460" i="6"/>
  <c r="F460" i="6"/>
  <c r="Q459" i="6"/>
  <c r="P459" i="6"/>
  <c r="M459" i="6"/>
  <c r="J459" i="6"/>
  <c r="F459" i="6"/>
  <c r="Q458" i="6"/>
  <c r="P458" i="6"/>
  <c r="M458" i="6"/>
  <c r="J458" i="6"/>
  <c r="F458" i="6"/>
  <c r="Q457" i="6"/>
  <c r="P457" i="6"/>
  <c r="M457" i="6"/>
  <c r="J457" i="6"/>
  <c r="F457" i="6"/>
  <c r="Q456" i="6"/>
  <c r="P456" i="6"/>
  <c r="M456" i="6"/>
  <c r="J456" i="6"/>
  <c r="F456" i="6"/>
  <c r="P455" i="6"/>
  <c r="Q455" i="6" s="1"/>
  <c r="M455" i="6"/>
  <c r="J455" i="6"/>
  <c r="F455" i="6"/>
  <c r="P454" i="6"/>
  <c r="Q454" i="6" s="1"/>
  <c r="M454" i="6"/>
  <c r="J454" i="6"/>
  <c r="F454" i="6"/>
  <c r="P453" i="6"/>
  <c r="Q453" i="6" s="1"/>
  <c r="M453" i="6"/>
  <c r="J453" i="6"/>
  <c r="F453" i="6"/>
  <c r="P452" i="6"/>
  <c r="Q452" i="6" s="1"/>
  <c r="M452" i="6"/>
  <c r="J452" i="6"/>
  <c r="F452" i="6"/>
  <c r="P451" i="6"/>
  <c r="Q451" i="6" s="1"/>
  <c r="M451" i="6"/>
  <c r="J451" i="6"/>
  <c r="F451" i="6"/>
  <c r="Q450" i="6"/>
  <c r="P450" i="6"/>
  <c r="M450" i="6"/>
  <c r="J450" i="6"/>
  <c r="F450" i="6"/>
  <c r="Q449" i="6"/>
  <c r="P449" i="6"/>
  <c r="M449" i="6"/>
  <c r="J449" i="6"/>
  <c r="F449" i="6"/>
  <c r="Q448" i="6"/>
  <c r="P448" i="6"/>
  <c r="M448" i="6"/>
  <c r="J448" i="6"/>
  <c r="F448" i="6"/>
  <c r="P447" i="6"/>
  <c r="Q447" i="6" s="1"/>
  <c r="M447" i="6"/>
  <c r="J447" i="6"/>
  <c r="F447" i="6"/>
  <c r="P446" i="6"/>
  <c r="Q446" i="6" s="1"/>
  <c r="M446" i="6"/>
  <c r="J446" i="6"/>
  <c r="F446" i="6"/>
  <c r="P445" i="6"/>
  <c r="Q445" i="6" s="1"/>
  <c r="M445" i="6"/>
  <c r="J445" i="6"/>
  <c r="F445" i="6"/>
  <c r="P444" i="6"/>
  <c r="Q444" i="6" s="1"/>
  <c r="M444" i="6"/>
  <c r="J444" i="6"/>
  <c r="F444" i="6"/>
  <c r="P443" i="6"/>
  <c r="Q443" i="6" s="1"/>
  <c r="M443" i="6"/>
  <c r="J443" i="6"/>
  <c r="F443" i="6"/>
  <c r="P442" i="6"/>
  <c r="Q442" i="6" s="1"/>
  <c r="M442" i="6"/>
  <c r="J442" i="6"/>
  <c r="F442" i="6"/>
  <c r="P441" i="6"/>
  <c r="Q441" i="6" s="1"/>
  <c r="M441" i="6"/>
  <c r="J441" i="6"/>
  <c r="F441" i="6"/>
  <c r="P440" i="6"/>
  <c r="Q440" i="6" s="1"/>
  <c r="M440" i="6"/>
  <c r="J440" i="6"/>
  <c r="F440" i="6"/>
  <c r="P439" i="6"/>
  <c r="Q439" i="6" s="1"/>
  <c r="M439" i="6"/>
  <c r="J439" i="6"/>
  <c r="F439" i="6"/>
  <c r="P438" i="6"/>
  <c r="Q438" i="6" s="1"/>
  <c r="M438" i="6"/>
  <c r="J438" i="6"/>
  <c r="F438" i="6"/>
  <c r="Q437" i="6"/>
  <c r="P437" i="6"/>
  <c r="M437" i="6"/>
  <c r="J437" i="6"/>
  <c r="F437" i="6"/>
  <c r="Q436" i="6"/>
  <c r="P436" i="6"/>
  <c r="M436" i="6"/>
  <c r="J436" i="6"/>
  <c r="F436" i="6"/>
  <c r="Q435" i="6"/>
  <c r="P435" i="6"/>
  <c r="M435" i="6"/>
  <c r="J435" i="6"/>
  <c r="F435" i="6"/>
  <c r="P434" i="6"/>
  <c r="Q434" i="6" s="1"/>
  <c r="M434" i="6"/>
  <c r="J434" i="6"/>
  <c r="F434" i="6"/>
  <c r="P433" i="6"/>
  <c r="Q433" i="6" s="1"/>
  <c r="M433" i="6"/>
  <c r="J433" i="6"/>
  <c r="F433" i="6"/>
  <c r="P432" i="6"/>
  <c r="Q432" i="6" s="1"/>
  <c r="M432" i="6"/>
  <c r="J432" i="6"/>
  <c r="F432" i="6"/>
  <c r="Q431" i="6"/>
  <c r="P431" i="6"/>
  <c r="M431" i="6"/>
  <c r="J431" i="6"/>
  <c r="F431" i="6"/>
  <c r="Q430" i="6"/>
  <c r="P430" i="6"/>
  <c r="M430" i="6"/>
  <c r="J430" i="6"/>
  <c r="F430" i="6"/>
  <c r="P429" i="6"/>
  <c r="Q429" i="6" s="1"/>
  <c r="M429" i="6"/>
  <c r="J429" i="6"/>
  <c r="F429" i="6"/>
  <c r="P428" i="6"/>
  <c r="Q428" i="6" s="1"/>
  <c r="M428" i="6"/>
  <c r="J428" i="6"/>
  <c r="F428" i="6"/>
  <c r="P427" i="6"/>
  <c r="Q427" i="6" s="1"/>
  <c r="M427" i="6"/>
  <c r="J427" i="6"/>
  <c r="F427" i="6"/>
  <c r="P426" i="6"/>
  <c r="Q426" i="6" s="1"/>
  <c r="M426" i="6"/>
  <c r="J426" i="6"/>
  <c r="F426" i="6"/>
  <c r="Q425" i="6"/>
  <c r="P425" i="6"/>
  <c r="M425" i="6"/>
  <c r="J425" i="6"/>
  <c r="F425" i="6"/>
  <c r="Q424" i="6"/>
  <c r="P424" i="6"/>
  <c r="M424" i="6"/>
  <c r="J424" i="6"/>
  <c r="F424" i="6"/>
  <c r="Q423" i="6"/>
  <c r="P423" i="6"/>
  <c r="M423" i="6"/>
  <c r="J423" i="6"/>
  <c r="F423" i="6"/>
  <c r="Q422" i="6"/>
  <c r="P422" i="6"/>
  <c r="M422" i="6"/>
  <c r="J422" i="6"/>
  <c r="F422" i="6"/>
  <c r="P421" i="6"/>
  <c r="Q421" i="6" s="1"/>
  <c r="M421" i="6"/>
  <c r="J421" i="6"/>
  <c r="F421" i="6"/>
  <c r="P420" i="6"/>
  <c r="Q420" i="6" s="1"/>
  <c r="M420" i="6"/>
  <c r="J420" i="6"/>
  <c r="F420" i="6"/>
  <c r="P419" i="6"/>
  <c r="Q419" i="6" s="1"/>
  <c r="M419" i="6"/>
  <c r="J419" i="6"/>
  <c r="F419" i="6"/>
  <c r="P418" i="6"/>
  <c r="Q418" i="6" s="1"/>
  <c r="M418" i="6"/>
  <c r="J418" i="6"/>
  <c r="F418" i="6"/>
  <c r="P417" i="6"/>
  <c r="Q417" i="6" s="1"/>
  <c r="M417" i="6"/>
  <c r="J417" i="6"/>
  <c r="F417" i="6"/>
  <c r="P416" i="6"/>
  <c r="Q416" i="6" s="1"/>
  <c r="M416" i="6"/>
  <c r="J416" i="6"/>
  <c r="F416" i="6"/>
  <c r="P415" i="6"/>
  <c r="Q415" i="6" s="1"/>
  <c r="M415" i="6"/>
  <c r="J415" i="6"/>
  <c r="F415" i="6"/>
  <c r="P414" i="6"/>
  <c r="Q414" i="6" s="1"/>
  <c r="M414" i="6"/>
  <c r="J414" i="6"/>
  <c r="F414" i="6"/>
  <c r="P413" i="6"/>
  <c r="Q413" i="6" s="1"/>
  <c r="M413" i="6"/>
  <c r="J413" i="6"/>
  <c r="F413" i="6"/>
  <c r="P412" i="6"/>
  <c r="Q412" i="6" s="1"/>
  <c r="M412" i="6"/>
  <c r="J412" i="6"/>
  <c r="F412" i="6"/>
  <c r="Q411" i="6"/>
  <c r="P411" i="6"/>
  <c r="M411" i="6"/>
  <c r="J411" i="6"/>
  <c r="F411" i="6"/>
  <c r="Q410" i="6"/>
  <c r="P410" i="6"/>
  <c r="M410" i="6"/>
  <c r="J410" i="6"/>
  <c r="F410" i="6"/>
  <c r="Q409" i="6"/>
  <c r="P409" i="6"/>
  <c r="M409" i="6"/>
  <c r="J409" i="6"/>
  <c r="F409" i="6"/>
  <c r="Q408" i="6"/>
  <c r="P408" i="6"/>
  <c r="M408" i="6"/>
  <c r="J408" i="6"/>
  <c r="F408" i="6"/>
  <c r="P407" i="6"/>
  <c r="Q407" i="6" s="1"/>
  <c r="M407" i="6"/>
  <c r="J407" i="6"/>
  <c r="F407" i="6"/>
  <c r="P406" i="6"/>
  <c r="Q406" i="6" s="1"/>
  <c r="M406" i="6"/>
  <c r="J406" i="6"/>
  <c r="F406" i="6"/>
  <c r="P405" i="6"/>
  <c r="Q405" i="6" s="1"/>
  <c r="M405" i="6"/>
  <c r="J405" i="6"/>
  <c r="F405" i="6"/>
  <c r="P404" i="6"/>
  <c r="Q404" i="6" s="1"/>
  <c r="M404" i="6"/>
  <c r="J404" i="6"/>
  <c r="F404" i="6"/>
  <c r="Q403" i="6"/>
  <c r="P403" i="6"/>
  <c r="M403" i="6"/>
  <c r="J403" i="6"/>
  <c r="F403" i="6"/>
  <c r="Q402" i="6"/>
  <c r="P402" i="6"/>
  <c r="M402" i="6"/>
  <c r="J402" i="6"/>
  <c r="F402" i="6"/>
  <c r="P401" i="6"/>
  <c r="Q401" i="6" s="1"/>
  <c r="M401" i="6"/>
  <c r="J401" i="6"/>
  <c r="F401" i="6"/>
  <c r="P400" i="6"/>
  <c r="Q400" i="6" s="1"/>
  <c r="M400" i="6"/>
  <c r="J400" i="6"/>
  <c r="F400" i="6"/>
  <c r="P399" i="6"/>
  <c r="Q399" i="6" s="1"/>
  <c r="M399" i="6"/>
  <c r="J399" i="6"/>
  <c r="F399" i="6"/>
  <c r="P398" i="6"/>
  <c r="Q398" i="6" s="1"/>
  <c r="M398" i="6"/>
  <c r="J398" i="6"/>
  <c r="F398" i="6"/>
  <c r="Q397" i="6"/>
  <c r="P397" i="6"/>
  <c r="M397" i="6"/>
  <c r="J397" i="6"/>
  <c r="F397" i="6"/>
  <c r="Q396" i="6"/>
  <c r="P396" i="6"/>
  <c r="M396" i="6"/>
  <c r="J396" i="6"/>
  <c r="F396" i="6"/>
  <c r="Q395" i="6"/>
  <c r="P395" i="6"/>
  <c r="M395" i="6"/>
  <c r="J395" i="6"/>
  <c r="F395" i="6"/>
  <c r="P394" i="6"/>
  <c r="Q394" i="6" s="1"/>
  <c r="M394" i="6"/>
  <c r="J394" i="6"/>
  <c r="F394" i="6"/>
  <c r="P393" i="6"/>
  <c r="Q393" i="6" s="1"/>
  <c r="M393" i="6"/>
  <c r="J393" i="6"/>
  <c r="F393" i="6"/>
  <c r="P392" i="6"/>
  <c r="Q392" i="6" s="1"/>
  <c r="M392" i="6"/>
  <c r="J392" i="6"/>
  <c r="F392" i="6"/>
  <c r="P391" i="6"/>
  <c r="Q391" i="6" s="1"/>
  <c r="M391" i="6"/>
  <c r="J391" i="6"/>
  <c r="F391" i="6"/>
  <c r="P390" i="6"/>
  <c r="Q390" i="6" s="1"/>
  <c r="M390" i="6"/>
  <c r="J390" i="6"/>
  <c r="F390" i="6"/>
  <c r="P389" i="6"/>
  <c r="Q389" i="6" s="1"/>
  <c r="M389" i="6"/>
  <c r="J389" i="6"/>
  <c r="F389" i="6"/>
  <c r="P388" i="6"/>
  <c r="Q388" i="6" s="1"/>
  <c r="M388" i="6"/>
  <c r="J388" i="6"/>
  <c r="F388" i="6"/>
  <c r="P387" i="6"/>
  <c r="Q387" i="6" s="1"/>
  <c r="M387" i="6"/>
  <c r="J387" i="6"/>
  <c r="F387" i="6"/>
  <c r="P386" i="6"/>
  <c r="Q386" i="6" s="1"/>
  <c r="M386" i="6"/>
  <c r="J386" i="6"/>
  <c r="F386" i="6"/>
  <c r="P385" i="6"/>
  <c r="Q385" i="6" s="1"/>
  <c r="M385" i="6"/>
  <c r="J385" i="6"/>
  <c r="F385" i="6"/>
  <c r="P384" i="6"/>
  <c r="Q384" i="6" s="1"/>
  <c r="M384" i="6"/>
  <c r="J384" i="6"/>
  <c r="F384" i="6"/>
  <c r="Q383" i="6"/>
  <c r="P383" i="6"/>
  <c r="M383" i="6"/>
  <c r="J383" i="6"/>
  <c r="F383" i="6"/>
  <c r="Q382" i="6"/>
  <c r="P382" i="6"/>
  <c r="M382" i="6"/>
  <c r="J382" i="6"/>
  <c r="F382" i="6"/>
  <c r="Q381" i="6"/>
  <c r="P381" i="6"/>
  <c r="M381" i="6"/>
  <c r="J381" i="6"/>
  <c r="F381" i="6"/>
  <c r="Q380" i="6"/>
  <c r="P380" i="6"/>
  <c r="M380" i="6"/>
  <c r="J380" i="6"/>
  <c r="F380" i="6"/>
  <c r="P379" i="6"/>
  <c r="Q379" i="6" s="1"/>
  <c r="M379" i="6"/>
  <c r="J379" i="6"/>
  <c r="F379" i="6"/>
  <c r="P378" i="6"/>
  <c r="Q378" i="6" s="1"/>
  <c r="M378" i="6"/>
  <c r="J378" i="6"/>
  <c r="F378" i="6"/>
  <c r="P377" i="6"/>
  <c r="Q377" i="6" s="1"/>
  <c r="M377" i="6"/>
  <c r="J377" i="6"/>
  <c r="F377" i="6"/>
  <c r="P376" i="6"/>
  <c r="Q376" i="6" s="1"/>
  <c r="M376" i="6"/>
  <c r="J376" i="6"/>
  <c r="F376" i="6"/>
  <c r="Q375" i="6"/>
  <c r="P375" i="6"/>
  <c r="M375" i="6"/>
  <c r="J375" i="6"/>
  <c r="F375" i="6"/>
  <c r="Q374" i="6"/>
  <c r="P374" i="6"/>
  <c r="M374" i="6"/>
  <c r="J374" i="6"/>
  <c r="F374" i="6"/>
  <c r="Q373" i="6"/>
  <c r="P373" i="6"/>
  <c r="M373" i="6"/>
  <c r="J373" i="6"/>
  <c r="F373" i="6"/>
  <c r="Q372" i="6"/>
  <c r="P372" i="6"/>
  <c r="M372" i="6"/>
  <c r="J372" i="6"/>
  <c r="F372" i="6"/>
  <c r="P371" i="6"/>
  <c r="Q371" i="6" s="1"/>
  <c r="M371" i="6"/>
  <c r="J371" i="6"/>
  <c r="F371" i="6"/>
  <c r="P370" i="6"/>
  <c r="Q370" i="6" s="1"/>
  <c r="M370" i="6"/>
  <c r="J370" i="6"/>
  <c r="F370" i="6"/>
  <c r="P369" i="6"/>
  <c r="Q369" i="6" s="1"/>
  <c r="M369" i="6"/>
  <c r="J369" i="6"/>
  <c r="F369" i="6"/>
  <c r="P368" i="6"/>
  <c r="Q368" i="6" s="1"/>
  <c r="M368" i="6"/>
  <c r="J368" i="6"/>
  <c r="F368" i="6"/>
  <c r="Q367" i="6"/>
  <c r="P367" i="6"/>
  <c r="M367" i="6"/>
  <c r="J367" i="6"/>
  <c r="F367" i="6"/>
  <c r="Q366" i="6"/>
  <c r="P366" i="6"/>
  <c r="M366" i="6"/>
  <c r="J366" i="6"/>
  <c r="F366" i="6"/>
  <c r="Q365" i="6"/>
  <c r="P365" i="6"/>
  <c r="M365" i="6"/>
  <c r="J365" i="6"/>
  <c r="F365" i="6"/>
  <c r="Q364" i="6"/>
  <c r="P364" i="6"/>
  <c r="M364" i="6"/>
  <c r="J364" i="6"/>
  <c r="F364" i="6"/>
  <c r="P363" i="6"/>
  <c r="Q363" i="6" s="1"/>
  <c r="M363" i="6"/>
  <c r="J363" i="6"/>
  <c r="F363" i="6"/>
  <c r="P362" i="6"/>
  <c r="Q362" i="6" s="1"/>
  <c r="M362" i="6"/>
  <c r="J362" i="6"/>
  <c r="F362" i="6"/>
  <c r="P361" i="6"/>
  <c r="Q361" i="6" s="1"/>
  <c r="M361" i="6"/>
  <c r="J361" i="6"/>
  <c r="F361" i="6"/>
  <c r="P360" i="6"/>
  <c r="Q360" i="6" s="1"/>
  <c r="M360" i="6"/>
  <c r="J360" i="6"/>
  <c r="F360" i="6"/>
  <c r="P359" i="6"/>
  <c r="Q359" i="6" s="1"/>
  <c r="M359" i="6"/>
  <c r="J359" i="6"/>
  <c r="F359" i="6"/>
  <c r="P358" i="6"/>
  <c r="Q358" i="6" s="1"/>
  <c r="M358" i="6"/>
  <c r="J358" i="6"/>
  <c r="F358" i="6"/>
  <c r="P357" i="6"/>
  <c r="Q357" i="6" s="1"/>
  <c r="M357" i="6"/>
  <c r="J357" i="6"/>
  <c r="F357" i="6"/>
  <c r="P356" i="6"/>
  <c r="Q356" i="6" s="1"/>
  <c r="M356" i="6"/>
  <c r="J356" i="6"/>
  <c r="F356" i="6"/>
  <c r="P355" i="6"/>
  <c r="Q355" i="6" s="1"/>
  <c r="M355" i="6"/>
  <c r="J355" i="6"/>
  <c r="F355" i="6"/>
  <c r="P354" i="6"/>
  <c r="Q354" i="6" s="1"/>
  <c r="M354" i="6"/>
  <c r="J354" i="6"/>
  <c r="F354" i="6"/>
  <c r="P353" i="6"/>
  <c r="Q353" i="6" s="1"/>
  <c r="M353" i="6"/>
  <c r="J353" i="6"/>
  <c r="F353" i="6"/>
  <c r="P352" i="6"/>
  <c r="Q352" i="6" s="1"/>
  <c r="M352" i="6"/>
  <c r="J352" i="6"/>
  <c r="F352" i="6"/>
  <c r="P351" i="6"/>
  <c r="Q351" i="6" s="1"/>
  <c r="M351" i="6"/>
  <c r="J351" i="6"/>
  <c r="F351" i="6"/>
  <c r="P350" i="6"/>
  <c r="Q350" i="6" s="1"/>
  <c r="M350" i="6"/>
  <c r="J350" i="6"/>
  <c r="F350" i="6"/>
  <c r="P349" i="6"/>
  <c r="Q349" i="6" s="1"/>
  <c r="M349" i="6"/>
  <c r="J349" i="6"/>
  <c r="F349" i="6"/>
  <c r="P348" i="6"/>
  <c r="Q348" i="6" s="1"/>
  <c r="M348" i="6"/>
  <c r="J348" i="6"/>
  <c r="F348" i="6"/>
  <c r="Q347" i="6"/>
  <c r="P347" i="6"/>
  <c r="M347" i="6"/>
  <c r="J347" i="6"/>
  <c r="F347" i="6"/>
  <c r="Q346" i="6"/>
  <c r="P346" i="6"/>
  <c r="M346" i="6"/>
  <c r="J346" i="6"/>
  <c r="F346" i="6"/>
  <c r="Q345" i="6"/>
  <c r="P345" i="6"/>
  <c r="M345" i="6"/>
  <c r="J345" i="6"/>
  <c r="F345" i="6"/>
  <c r="Q344" i="6"/>
  <c r="P344" i="6"/>
  <c r="M344" i="6"/>
  <c r="J344" i="6"/>
  <c r="F344" i="6"/>
  <c r="P343" i="6"/>
  <c r="Q343" i="6" s="1"/>
  <c r="M343" i="6"/>
  <c r="J343" i="6"/>
  <c r="F343" i="6"/>
  <c r="P342" i="6"/>
  <c r="Q342" i="6" s="1"/>
  <c r="M342" i="6"/>
  <c r="J342" i="6"/>
  <c r="F342" i="6"/>
  <c r="P341" i="6"/>
  <c r="Q341" i="6" s="1"/>
  <c r="M341" i="6"/>
  <c r="J341" i="6"/>
  <c r="F341" i="6"/>
  <c r="P340" i="6"/>
  <c r="Q340" i="6" s="1"/>
  <c r="M340" i="6"/>
  <c r="J340" i="6"/>
  <c r="F340" i="6"/>
  <c r="P339" i="6"/>
  <c r="Q339" i="6" s="1"/>
  <c r="M339" i="6"/>
  <c r="J339" i="6"/>
  <c r="F339" i="6"/>
  <c r="P338" i="6"/>
  <c r="Q338" i="6" s="1"/>
  <c r="M338" i="6"/>
  <c r="J338" i="6"/>
  <c r="F338" i="6"/>
  <c r="P337" i="6"/>
  <c r="Q337" i="6" s="1"/>
  <c r="M337" i="6"/>
  <c r="J337" i="6"/>
  <c r="F337" i="6"/>
  <c r="P336" i="6"/>
  <c r="Q336" i="6" s="1"/>
  <c r="M336" i="6"/>
  <c r="J336" i="6"/>
  <c r="F336" i="6"/>
  <c r="Q335" i="6"/>
  <c r="P335" i="6"/>
  <c r="M335" i="6"/>
  <c r="J335" i="6"/>
  <c r="F335" i="6"/>
  <c r="Q334" i="6"/>
  <c r="P334" i="6"/>
  <c r="M334" i="6"/>
  <c r="J334" i="6"/>
  <c r="F334" i="6"/>
  <c r="Q333" i="6"/>
  <c r="P333" i="6"/>
  <c r="M333" i="6"/>
  <c r="J333" i="6"/>
  <c r="F333" i="6"/>
  <c r="Q332" i="6"/>
  <c r="P332" i="6"/>
  <c r="M332" i="6"/>
  <c r="J332" i="6"/>
  <c r="F332" i="6"/>
  <c r="P331" i="6"/>
  <c r="Q331" i="6" s="1"/>
  <c r="M331" i="6"/>
  <c r="J331" i="6"/>
  <c r="F331" i="6"/>
  <c r="P330" i="6"/>
  <c r="Q330" i="6" s="1"/>
  <c r="M330" i="6"/>
  <c r="J330" i="6"/>
  <c r="F330" i="6"/>
  <c r="P329" i="6"/>
  <c r="Q329" i="6" s="1"/>
  <c r="M329" i="6"/>
  <c r="J329" i="6"/>
  <c r="F329" i="6"/>
  <c r="P328" i="6"/>
  <c r="Q328" i="6" s="1"/>
  <c r="M328" i="6"/>
  <c r="J328" i="6"/>
  <c r="F328" i="6"/>
  <c r="Q327" i="6"/>
  <c r="P327" i="6"/>
  <c r="M327" i="6"/>
  <c r="J327" i="6"/>
  <c r="F327" i="6"/>
  <c r="Q326" i="6"/>
  <c r="P326" i="6"/>
  <c r="M326" i="6"/>
  <c r="J326" i="6"/>
  <c r="F326" i="6"/>
  <c r="Q325" i="6"/>
  <c r="P325" i="6"/>
  <c r="M325" i="6"/>
  <c r="J325" i="6"/>
  <c r="F325" i="6"/>
  <c r="Q324" i="6"/>
  <c r="P324" i="6"/>
  <c r="M324" i="6"/>
  <c r="J324" i="6"/>
  <c r="F324" i="6"/>
  <c r="Q323" i="6"/>
  <c r="P323" i="6"/>
  <c r="M323" i="6"/>
  <c r="J323" i="6"/>
  <c r="F323" i="6"/>
  <c r="Q322" i="6"/>
  <c r="P322" i="6"/>
  <c r="M322" i="6"/>
  <c r="J322" i="6"/>
  <c r="F322" i="6"/>
  <c r="Q321" i="6"/>
  <c r="P321" i="6"/>
  <c r="M321" i="6"/>
  <c r="J321" i="6"/>
  <c r="F321" i="6"/>
  <c r="Q320" i="6"/>
  <c r="P320" i="6"/>
  <c r="M320" i="6"/>
  <c r="J320" i="6"/>
  <c r="F320" i="6"/>
  <c r="P319" i="6"/>
  <c r="Q319" i="6" s="1"/>
  <c r="M319" i="6"/>
  <c r="J319" i="6"/>
  <c r="F319" i="6"/>
  <c r="P318" i="6"/>
  <c r="Q318" i="6" s="1"/>
  <c r="M318" i="6"/>
  <c r="J318" i="6"/>
  <c r="F318" i="6"/>
  <c r="P317" i="6"/>
  <c r="Q317" i="6" s="1"/>
  <c r="M317" i="6"/>
  <c r="J317" i="6"/>
  <c r="F317" i="6"/>
  <c r="P316" i="6"/>
  <c r="Q316" i="6" s="1"/>
  <c r="M316" i="6"/>
  <c r="J316" i="6"/>
  <c r="F316" i="6"/>
  <c r="P315" i="6"/>
  <c r="Q315" i="6" s="1"/>
  <c r="M315" i="6"/>
  <c r="J315" i="6"/>
  <c r="F315" i="6"/>
  <c r="P314" i="6"/>
  <c r="Q314" i="6" s="1"/>
  <c r="M314" i="6"/>
  <c r="J314" i="6"/>
  <c r="F314" i="6"/>
  <c r="P313" i="6"/>
  <c r="Q313" i="6" s="1"/>
  <c r="M313" i="6"/>
  <c r="J313" i="6"/>
  <c r="F313" i="6"/>
  <c r="P312" i="6"/>
  <c r="Q312" i="6" s="1"/>
  <c r="M312" i="6"/>
  <c r="J312" i="6"/>
  <c r="F312" i="6"/>
  <c r="P311" i="6"/>
  <c r="Q311" i="6" s="1"/>
  <c r="M311" i="6"/>
  <c r="J311" i="6"/>
  <c r="F311" i="6"/>
  <c r="P310" i="6"/>
  <c r="Q310" i="6" s="1"/>
  <c r="M310" i="6"/>
  <c r="J310" i="6"/>
  <c r="F310" i="6"/>
  <c r="P309" i="6"/>
  <c r="Q309" i="6" s="1"/>
  <c r="M309" i="6"/>
  <c r="J309" i="6"/>
  <c r="F309" i="6"/>
  <c r="P308" i="6"/>
  <c r="Q308" i="6" s="1"/>
  <c r="M308" i="6"/>
  <c r="J308" i="6"/>
  <c r="F308" i="6"/>
  <c r="P307" i="6"/>
  <c r="Q307" i="6" s="1"/>
  <c r="M307" i="6"/>
  <c r="J307" i="6"/>
  <c r="F307" i="6"/>
  <c r="P306" i="6"/>
  <c r="Q306" i="6" s="1"/>
  <c r="M306" i="6"/>
  <c r="J306" i="6"/>
  <c r="F306" i="6"/>
  <c r="P305" i="6"/>
  <c r="Q305" i="6" s="1"/>
  <c r="M305" i="6"/>
  <c r="J305" i="6"/>
  <c r="F305" i="6"/>
  <c r="P304" i="6"/>
  <c r="Q304" i="6" s="1"/>
  <c r="M304" i="6"/>
  <c r="J304" i="6"/>
  <c r="F304" i="6"/>
  <c r="Q303" i="6"/>
  <c r="P303" i="6"/>
  <c r="M303" i="6"/>
  <c r="J303" i="6"/>
  <c r="F303" i="6"/>
  <c r="Q302" i="6"/>
  <c r="P302" i="6"/>
  <c r="M302" i="6"/>
  <c r="J302" i="6"/>
  <c r="F302" i="6"/>
  <c r="Q301" i="6"/>
  <c r="P301" i="6"/>
  <c r="M301" i="6"/>
  <c r="J301" i="6"/>
  <c r="F301" i="6"/>
  <c r="Q300" i="6"/>
  <c r="P300" i="6"/>
  <c r="M300" i="6"/>
  <c r="J300" i="6"/>
  <c r="F300" i="6"/>
  <c r="P299" i="6"/>
  <c r="Q299" i="6" s="1"/>
  <c r="M299" i="6"/>
  <c r="J299" i="6"/>
  <c r="F299" i="6"/>
  <c r="P298" i="6"/>
  <c r="Q298" i="6" s="1"/>
  <c r="M298" i="6"/>
  <c r="J298" i="6"/>
  <c r="F298" i="6"/>
  <c r="P297" i="6"/>
  <c r="Q297" i="6" s="1"/>
  <c r="M297" i="6"/>
  <c r="J297" i="6"/>
  <c r="F297" i="6"/>
  <c r="P296" i="6"/>
  <c r="Q296" i="6" s="1"/>
  <c r="M296" i="6"/>
  <c r="J296" i="6"/>
  <c r="F296" i="6"/>
  <c r="P295" i="6"/>
  <c r="Q295" i="6" s="1"/>
  <c r="M295" i="6"/>
  <c r="J295" i="6"/>
  <c r="F295" i="6"/>
  <c r="P294" i="6"/>
  <c r="Q294" i="6" s="1"/>
  <c r="M294" i="6"/>
  <c r="J294" i="6"/>
  <c r="F294" i="6"/>
  <c r="P293" i="6"/>
  <c r="Q293" i="6" s="1"/>
  <c r="M293" i="6"/>
  <c r="J293" i="6"/>
  <c r="F293" i="6"/>
  <c r="P292" i="6"/>
  <c r="Q292" i="6" s="1"/>
  <c r="M292" i="6"/>
  <c r="J292" i="6"/>
  <c r="F292" i="6"/>
  <c r="Q291" i="6"/>
  <c r="P291" i="6"/>
  <c r="M291" i="6"/>
  <c r="J291" i="6"/>
  <c r="F291" i="6"/>
  <c r="Q290" i="6"/>
  <c r="P290" i="6"/>
  <c r="M290" i="6"/>
  <c r="J290" i="6"/>
  <c r="F290" i="6"/>
  <c r="Q289" i="6"/>
  <c r="P289" i="6"/>
  <c r="M289" i="6"/>
  <c r="J289" i="6"/>
  <c r="F289" i="6"/>
  <c r="Q288" i="6"/>
  <c r="P288" i="6"/>
  <c r="M288" i="6"/>
  <c r="J288" i="6"/>
  <c r="F288" i="6"/>
  <c r="P287" i="6"/>
  <c r="Q287" i="6" s="1"/>
  <c r="M287" i="6"/>
  <c r="J287" i="6"/>
  <c r="F287" i="6"/>
  <c r="P286" i="6"/>
  <c r="Q286" i="6" s="1"/>
  <c r="M286" i="6"/>
  <c r="J286" i="6"/>
  <c r="F286" i="6"/>
  <c r="P285" i="6"/>
  <c r="Q285" i="6" s="1"/>
  <c r="M285" i="6"/>
  <c r="J285" i="6"/>
  <c r="F285" i="6"/>
  <c r="P284" i="6"/>
  <c r="Q284" i="6" s="1"/>
  <c r="M284" i="6"/>
  <c r="J284" i="6"/>
  <c r="F284" i="6"/>
  <c r="P283" i="6"/>
  <c r="Q283" i="6" s="1"/>
  <c r="M283" i="6"/>
  <c r="J283" i="6"/>
  <c r="F283" i="6"/>
  <c r="P282" i="6"/>
  <c r="Q282" i="6" s="1"/>
  <c r="M282" i="6"/>
  <c r="J282" i="6"/>
  <c r="F282" i="6"/>
  <c r="P281" i="6"/>
  <c r="Q281" i="6" s="1"/>
  <c r="M281" i="6"/>
  <c r="J281" i="6"/>
  <c r="F281" i="6"/>
  <c r="P280" i="6"/>
  <c r="Q280" i="6" s="1"/>
  <c r="M280" i="6"/>
  <c r="J280" i="6"/>
  <c r="F280" i="6"/>
  <c r="P279" i="6"/>
  <c r="Q279" i="6" s="1"/>
  <c r="M279" i="6"/>
  <c r="J279" i="6"/>
  <c r="F279" i="6"/>
  <c r="P278" i="6"/>
  <c r="Q278" i="6" s="1"/>
  <c r="M278" i="6"/>
  <c r="J278" i="6"/>
  <c r="F278" i="6"/>
  <c r="P277" i="6"/>
  <c r="Q277" i="6" s="1"/>
  <c r="M277" i="6"/>
  <c r="J277" i="6"/>
  <c r="F277" i="6"/>
  <c r="P276" i="6"/>
  <c r="Q276" i="6" s="1"/>
  <c r="M276" i="6"/>
  <c r="J276" i="6"/>
  <c r="F276" i="6"/>
  <c r="Q275" i="6"/>
  <c r="P275" i="6"/>
  <c r="M275" i="6"/>
  <c r="J275" i="6"/>
  <c r="F275" i="6"/>
  <c r="Q274" i="6"/>
  <c r="P274" i="6"/>
  <c r="M274" i="6"/>
  <c r="J274" i="6"/>
  <c r="F274" i="6"/>
  <c r="Q273" i="6"/>
  <c r="P273" i="6"/>
  <c r="M273" i="6"/>
  <c r="J273" i="6"/>
  <c r="F273" i="6"/>
  <c r="Q272" i="6"/>
  <c r="P272" i="6"/>
  <c r="M272" i="6"/>
  <c r="J272" i="6"/>
  <c r="F272" i="6"/>
  <c r="P271" i="6"/>
  <c r="Q271" i="6" s="1"/>
  <c r="M271" i="6"/>
  <c r="J271" i="6"/>
  <c r="F271" i="6"/>
  <c r="P270" i="6"/>
  <c r="Q270" i="6" s="1"/>
  <c r="M270" i="6"/>
  <c r="J270" i="6"/>
  <c r="F270" i="6"/>
  <c r="P269" i="6"/>
  <c r="Q269" i="6" s="1"/>
  <c r="M269" i="6"/>
  <c r="J269" i="6"/>
  <c r="F269" i="6"/>
  <c r="P268" i="6"/>
  <c r="Q268" i="6" s="1"/>
  <c r="M268" i="6"/>
  <c r="J268" i="6"/>
  <c r="F268" i="6"/>
  <c r="P267" i="6"/>
  <c r="Q267" i="6" s="1"/>
  <c r="M267" i="6"/>
  <c r="J267" i="6"/>
  <c r="F267" i="6"/>
  <c r="P266" i="6"/>
  <c r="Q266" i="6" s="1"/>
  <c r="M266" i="6"/>
  <c r="J266" i="6"/>
  <c r="F266" i="6"/>
  <c r="P265" i="6"/>
  <c r="Q265" i="6" s="1"/>
  <c r="M265" i="6"/>
  <c r="J265" i="6"/>
  <c r="F265" i="6"/>
  <c r="P264" i="6"/>
  <c r="Q264" i="6" s="1"/>
  <c r="M264" i="6"/>
  <c r="J264" i="6"/>
  <c r="F264" i="6"/>
  <c r="P263" i="6"/>
  <c r="Q263" i="6" s="1"/>
  <c r="M263" i="6"/>
  <c r="J263" i="6"/>
  <c r="F263" i="6"/>
  <c r="P262" i="6"/>
  <c r="Q262" i="6" s="1"/>
  <c r="M262" i="6"/>
  <c r="J262" i="6"/>
  <c r="F262" i="6"/>
  <c r="Q261" i="6"/>
  <c r="P261" i="6"/>
  <c r="M261" i="6"/>
  <c r="J261" i="6"/>
  <c r="F261" i="6"/>
  <c r="Q260" i="6"/>
  <c r="P260" i="6"/>
  <c r="M260" i="6"/>
  <c r="J260" i="6"/>
  <c r="F260" i="6"/>
  <c r="P259" i="6"/>
  <c r="Q259" i="6" s="1"/>
  <c r="M259" i="6"/>
  <c r="J259" i="6"/>
  <c r="F259" i="6"/>
  <c r="P258" i="6"/>
  <c r="Q258" i="6" s="1"/>
  <c r="M258" i="6"/>
  <c r="J258" i="6"/>
  <c r="F258" i="6"/>
  <c r="P257" i="6"/>
  <c r="Q257" i="6" s="1"/>
  <c r="M257" i="6"/>
  <c r="J257" i="6"/>
  <c r="F257" i="6"/>
  <c r="P256" i="6"/>
  <c r="Q256" i="6" s="1"/>
  <c r="M256" i="6"/>
  <c r="J256" i="6"/>
  <c r="F256" i="6"/>
  <c r="P255" i="6"/>
  <c r="Q255" i="6" s="1"/>
  <c r="M255" i="6"/>
  <c r="J255" i="6"/>
  <c r="F255" i="6"/>
  <c r="P254" i="6"/>
  <c r="Q254" i="6" s="1"/>
  <c r="M254" i="6"/>
  <c r="J254" i="6"/>
  <c r="F254" i="6"/>
  <c r="P253" i="6"/>
  <c r="Q253" i="6" s="1"/>
  <c r="M253" i="6"/>
  <c r="J253" i="6"/>
  <c r="F253" i="6"/>
  <c r="P252" i="6"/>
  <c r="Q252" i="6" s="1"/>
  <c r="M252" i="6"/>
  <c r="J252" i="6"/>
  <c r="F252" i="6"/>
  <c r="P251" i="6"/>
  <c r="Q251" i="6" s="1"/>
  <c r="M251" i="6"/>
  <c r="J251" i="6"/>
  <c r="F251" i="6"/>
  <c r="P250" i="6"/>
  <c r="Q250" i="6" s="1"/>
  <c r="M250" i="6"/>
  <c r="J250" i="6"/>
  <c r="F250" i="6"/>
  <c r="P249" i="6"/>
  <c r="Q249" i="6" s="1"/>
  <c r="M249" i="6"/>
  <c r="J249" i="6"/>
  <c r="F249" i="6"/>
  <c r="P248" i="6"/>
  <c r="Q248" i="6" s="1"/>
  <c r="M248" i="6"/>
  <c r="J248" i="6"/>
  <c r="F248" i="6"/>
  <c r="Q247" i="6"/>
  <c r="P247" i="6"/>
  <c r="M247" i="6"/>
  <c r="J247" i="6"/>
  <c r="F247" i="6"/>
  <c r="Q246" i="6"/>
  <c r="P246" i="6"/>
  <c r="M246" i="6"/>
  <c r="J246" i="6"/>
  <c r="F246" i="6"/>
  <c r="P245" i="6"/>
  <c r="Q245" i="6" s="1"/>
  <c r="M245" i="6"/>
  <c r="J245" i="6"/>
  <c r="F245" i="6"/>
  <c r="P244" i="6"/>
  <c r="Q244" i="6" s="1"/>
  <c r="M244" i="6"/>
  <c r="J244" i="6"/>
  <c r="F244" i="6"/>
  <c r="P243" i="6"/>
  <c r="Q243" i="6" s="1"/>
  <c r="M243" i="6"/>
  <c r="J243" i="6"/>
  <c r="F243" i="6"/>
  <c r="P242" i="6"/>
  <c r="Q242" i="6" s="1"/>
  <c r="M242" i="6"/>
  <c r="J242" i="6"/>
  <c r="F242" i="6"/>
  <c r="P241" i="6"/>
  <c r="Q241" i="6" s="1"/>
  <c r="M241" i="6"/>
  <c r="J241" i="6"/>
  <c r="F241" i="6"/>
  <c r="P240" i="6"/>
  <c r="Q240" i="6" s="1"/>
  <c r="M240" i="6"/>
  <c r="J240" i="6"/>
  <c r="F240" i="6"/>
  <c r="P239" i="6"/>
  <c r="Q239" i="6" s="1"/>
  <c r="M239" i="6"/>
  <c r="J239" i="6"/>
  <c r="F239" i="6"/>
  <c r="P238" i="6"/>
  <c r="Q238" i="6" s="1"/>
  <c r="M238" i="6"/>
  <c r="J238" i="6"/>
  <c r="F238" i="6"/>
  <c r="P237" i="6"/>
  <c r="Q237" i="6" s="1"/>
  <c r="M237" i="6"/>
  <c r="J237" i="6"/>
  <c r="F237" i="6"/>
  <c r="P236" i="6"/>
  <c r="Q236" i="6" s="1"/>
  <c r="M236" i="6"/>
  <c r="J236" i="6"/>
  <c r="F236" i="6"/>
  <c r="Q235" i="6"/>
  <c r="P235" i="6"/>
  <c r="M235" i="6"/>
  <c r="J235" i="6"/>
  <c r="F235" i="6"/>
  <c r="Q234" i="6"/>
  <c r="P234" i="6"/>
  <c r="M234" i="6"/>
  <c r="J234" i="6"/>
  <c r="F234" i="6"/>
  <c r="Q233" i="6"/>
  <c r="P233" i="6"/>
  <c r="M233" i="6"/>
  <c r="J233" i="6"/>
  <c r="F233" i="6"/>
  <c r="Q232" i="6"/>
  <c r="P232" i="6"/>
  <c r="M232" i="6"/>
  <c r="J232" i="6"/>
  <c r="F232" i="6"/>
  <c r="P231" i="6"/>
  <c r="Q231" i="6" s="1"/>
  <c r="M231" i="6"/>
  <c r="J231" i="6"/>
  <c r="F231" i="6"/>
  <c r="P230" i="6"/>
  <c r="Q230" i="6" s="1"/>
  <c r="M230" i="6"/>
  <c r="J230" i="6"/>
  <c r="F230" i="6"/>
  <c r="P229" i="6"/>
  <c r="Q229" i="6" s="1"/>
  <c r="M229" i="6"/>
  <c r="J229" i="6"/>
  <c r="F229" i="6"/>
  <c r="P228" i="6"/>
  <c r="Q228" i="6" s="1"/>
  <c r="M228" i="6"/>
  <c r="J228" i="6"/>
  <c r="F228" i="6"/>
  <c r="P227" i="6"/>
  <c r="Q227" i="6" s="1"/>
  <c r="M227" i="6"/>
  <c r="J227" i="6"/>
  <c r="F227" i="6"/>
  <c r="P226" i="6"/>
  <c r="Q226" i="6" s="1"/>
  <c r="M226" i="6"/>
  <c r="J226" i="6"/>
  <c r="F226" i="6"/>
  <c r="P225" i="6"/>
  <c r="Q225" i="6" s="1"/>
  <c r="M225" i="6"/>
  <c r="J225" i="6"/>
  <c r="F225" i="6"/>
  <c r="P224" i="6"/>
  <c r="Q224" i="6" s="1"/>
  <c r="M224" i="6"/>
  <c r="J224" i="6"/>
  <c r="F224" i="6"/>
  <c r="Q223" i="6"/>
  <c r="P223" i="6"/>
  <c r="M223" i="6"/>
  <c r="J223" i="6"/>
  <c r="F223" i="6"/>
  <c r="Q222" i="6"/>
  <c r="P222" i="6"/>
  <c r="M222" i="6"/>
  <c r="J222" i="6"/>
  <c r="F222" i="6"/>
  <c r="Q221" i="6"/>
  <c r="P221" i="6"/>
  <c r="M221" i="6"/>
  <c r="J221" i="6"/>
  <c r="F221" i="6"/>
  <c r="Q220" i="6"/>
  <c r="P220" i="6"/>
  <c r="M220" i="6"/>
  <c r="J220" i="6"/>
  <c r="F220" i="6"/>
  <c r="P219" i="6"/>
  <c r="Q219" i="6" s="1"/>
  <c r="M219" i="6"/>
  <c r="J219" i="6"/>
  <c r="F219" i="6"/>
  <c r="P218" i="6"/>
  <c r="Q218" i="6" s="1"/>
  <c r="M218" i="6"/>
  <c r="J218" i="6"/>
  <c r="F218" i="6"/>
  <c r="P217" i="6"/>
  <c r="Q217" i="6" s="1"/>
  <c r="M217" i="6"/>
  <c r="J217" i="6"/>
  <c r="F217" i="6"/>
  <c r="P216" i="6"/>
  <c r="Q216" i="6" s="1"/>
  <c r="M216" i="6"/>
  <c r="J216" i="6"/>
  <c r="F216" i="6"/>
  <c r="P215" i="6"/>
  <c r="Q215" i="6" s="1"/>
  <c r="M215" i="6"/>
  <c r="J215" i="6"/>
  <c r="F215" i="6"/>
  <c r="P214" i="6"/>
  <c r="Q214" i="6" s="1"/>
  <c r="M214" i="6"/>
  <c r="J214" i="6"/>
  <c r="F214" i="6"/>
  <c r="P213" i="6"/>
  <c r="Q213" i="6" s="1"/>
  <c r="M213" i="6"/>
  <c r="J213" i="6"/>
  <c r="F213" i="6"/>
  <c r="P212" i="6"/>
  <c r="Q212" i="6" s="1"/>
  <c r="M212" i="6"/>
  <c r="J212" i="6"/>
  <c r="F212" i="6"/>
  <c r="Q211" i="6"/>
  <c r="P211" i="6"/>
  <c r="M211" i="6"/>
  <c r="J211" i="6"/>
  <c r="F211" i="6"/>
  <c r="Q210" i="6"/>
  <c r="P210" i="6"/>
  <c r="M210" i="6"/>
  <c r="J210" i="6"/>
  <c r="F210" i="6"/>
  <c r="Q209" i="6"/>
  <c r="P209" i="6"/>
  <c r="M209" i="6"/>
  <c r="J209" i="6"/>
  <c r="F209" i="6"/>
  <c r="Q208" i="6"/>
  <c r="P208" i="6"/>
  <c r="M208" i="6"/>
  <c r="J208" i="6"/>
  <c r="F208" i="6"/>
  <c r="P207" i="6"/>
  <c r="Q207" i="6" s="1"/>
  <c r="M207" i="6"/>
  <c r="J207" i="6"/>
  <c r="F207" i="6"/>
  <c r="P206" i="6"/>
  <c r="Q206" i="6" s="1"/>
  <c r="M206" i="6"/>
  <c r="J206" i="6"/>
  <c r="F206" i="6"/>
  <c r="P205" i="6"/>
  <c r="Q205" i="6" s="1"/>
  <c r="M205" i="6"/>
  <c r="J205" i="6"/>
  <c r="F205" i="6"/>
  <c r="P204" i="6"/>
  <c r="Q204" i="6" s="1"/>
  <c r="M204" i="6"/>
  <c r="J204" i="6"/>
  <c r="F204" i="6"/>
  <c r="P203" i="6"/>
  <c r="Q203" i="6" s="1"/>
  <c r="M203" i="6"/>
  <c r="J203" i="6"/>
  <c r="F203" i="6"/>
  <c r="P202" i="6"/>
  <c r="Q202" i="6" s="1"/>
  <c r="M202" i="6"/>
  <c r="J202" i="6"/>
  <c r="F202" i="6"/>
  <c r="P201" i="6"/>
  <c r="Q201" i="6" s="1"/>
  <c r="M201" i="6"/>
  <c r="J201" i="6"/>
  <c r="F201" i="6"/>
  <c r="P200" i="6"/>
  <c r="Q200" i="6" s="1"/>
  <c r="M200" i="6"/>
  <c r="J200" i="6"/>
  <c r="F200" i="6"/>
  <c r="P199" i="6"/>
  <c r="Q199" i="6" s="1"/>
  <c r="M199" i="6"/>
  <c r="J199" i="6"/>
  <c r="F199" i="6"/>
  <c r="P198" i="6"/>
  <c r="Q198" i="6" s="1"/>
  <c r="M198" i="6"/>
  <c r="J198" i="6"/>
  <c r="F198" i="6"/>
  <c r="Q197" i="6"/>
  <c r="P197" i="6"/>
  <c r="M197" i="6"/>
  <c r="J197" i="6"/>
  <c r="F197" i="6"/>
  <c r="Q196" i="6"/>
  <c r="P196" i="6"/>
  <c r="M196" i="6"/>
  <c r="J196" i="6"/>
  <c r="F196" i="6"/>
  <c r="P195" i="6"/>
  <c r="Q195" i="6" s="1"/>
  <c r="M195" i="6"/>
  <c r="J195" i="6"/>
  <c r="F195" i="6"/>
  <c r="P194" i="6"/>
  <c r="Q194" i="6" s="1"/>
  <c r="M194" i="6"/>
  <c r="J194" i="6"/>
  <c r="F194" i="6"/>
  <c r="P193" i="6"/>
  <c r="Q193" i="6" s="1"/>
  <c r="M193" i="6"/>
  <c r="J193" i="6"/>
  <c r="F193" i="6"/>
  <c r="P192" i="6"/>
  <c r="Q192" i="6" s="1"/>
  <c r="M192" i="6"/>
  <c r="J192" i="6"/>
  <c r="F192" i="6"/>
  <c r="P191" i="6"/>
  <c r="Q191" i="6" s="1"/>
  <c r="M191" i="6"/>
  <c r="J191" i="6"/>
  <c r="F191" i="6"/>
  <c r="P190" i="6"/>
  <c r="Q190" i="6" s="1"/>
  <c r="M190" i="6"/>
  <c r="J190" i="6"/>
  <c r="F190" i="6"/>
  <c r="P189" i="6"/>
  <c r="Q189" i="6" s="1"/>
  <c r="M189" i="6"/>
  <c r="J189" i="6"/>
  <c r="F189" i="6"/>
  <c r="P188" i="6"/>
  <c r="Q188" i="6" s="1"/>
  <c r="M188" i="6"/>
  <c r="J188" i="6"/>
  <c r="F188" i="6"/>
  <c r="P187" i="6"/>
  <c r="Q187" i="6" s="1"/>
  <c r="M187" i="6"/>
  <c r="J187" i="6"/>
  <c r="F187" i="6"/>
  <c r="P186" i="6"/>
  <c r="Q186" i="6" s="1"/>
  <c r="M186" i="6"/>
  <c r="J186" i="6"/>
  <c r="F186" i="6"/>
  <c r="P185" i="6"/>
  <c r="Q185" i="6" s="1"/>
  <c r="M185" i="6"/>
  <c r="J185" i="6"/>
  <c r="F185" i="6"/>
  <c r="P184" i="6"/>
  <c r="Q184" i="6" s="1"/>
  <c r="M184" i="6"/>
  <c r="J184" i="6"/>
  <c r="F184" i="6"/>
  <c r="Q183" i="6"/>
  <c r="P183" i="6"/>
  <c r="M183" i="6"/>
  <c r="J183" i="6"/>
  <c r="F183" i="6"/>
  <c r="Q182" i="6"/>
  <c r="P182" i="6"/>
  <c r="M182" i="6"/>
  <c r="J182" i="6"/>
  <c r="F182" i="6"/>
  <c r="P181" i="6"/>
  <c r="Q181" i="6" s="1"/>
  <c r="M181" i="6"/>
  <c r="J181" i="6"/>
  <c r="F181" i="6"/>
  <c r="P180" i="6"/>
  <c r="Q180" i="6" s="1"/>
  <c r="M180" i="6"/>
  <c r="J180" i="6"/>
  <c r="F180" i="6"/>
  <c r="P179" i="6"/>
  <c r="Q179" i="6" s="1"/>
  <c r="M179" i="6"/>
  <c r="J179" i="6"/>
  <c r="F179" i="6"/>
  <c r="P178" i="6"/>
  <c r="Q178" i="6" s="1"/>
  <c r="M178" i="6"/>
  <c r="J178" i="6"/>
  <c r="F178" i="6"/>
  <c r="P177" i="6"/>
  <c r="Q177" i="6" s="1"/>
  <c r="M177" i="6"/>
  <c r="J177" i="6"/>
  <c r="F177" i="6"/>
  <c r="P176" i="6"/>
  <c r="Q176" i="6" s="1"/>
  <c r="M176" i="6"/>
  <c r="J176" i="6"/>
  <c r="F176" i="6"/>
  <c r="P175" i="6"/>
  <c r="Q175" i="6" s="1"/>
  <c r="M175" i="6"/>
  <c r="J175" i="6"/>
  <c r="F175" i="6"/>
  <c r="P174" i="6"/>
  <c r="Q174" i="6" s="1"/>
  <c r="M174" i="6"/>
  <c r="J174" i="6"/>
  <c r="F174" i="6"/>
  <c r="P173" i="6"/>
  <c r="Q173" i="6" s="1"/>
  <c r="M173" i="6"/>
  <c r="J173" i="6"/>
  <c r="F173" i="6"/>
  <c r="P172" i="6"/>
  <c r="Q172" i="6" s="1"/>
  <c r="M172" i="6"/>
  <c r="J172" i="6"/>
  <c r="F172" i="6"/>
  <c r="P171" i="6"/>
  <c r="Q171" i="6" s="1"/>
  <c r="M171" i="6"/>
  <c r="J171" i="6"/>
  <c r="F171" i="6"/>
  <c r="P170" i="6"/>
  <c r="Q170" i="6" s="1"/>
  <c r="M170" i="6"/>
  <c r="J170" i="6"/>
  <c r="F170" i="6"/>
  <c r="P169" i="6"/>
  <c r="Q169" i="6" s="1"/>
  <c r="M169" i="6"/>
  <c r="J169" i="6"/>
  <c r="F169" i="6"/>
  <c r="P168" i="6"/>
  <c r="Q168" i="6" s="1"/>
  <c r="M168" i="6"/>
  <c r="J168" i="6"/>
  <c r="F168" i="6"/>
  <c r="Q167" i="6"/>
  <c r="P167" i="6"/>
  <c r="M167" i="6"/>
  <c r="J167" i="6"/>
  <c r="F167" i="6"/>
  <c r="Q166" i="6"/>
  <c r="P166" i="6"/>
  <c r="M166" i="6"/>
  <c r="J166" i="6"/>
  <c r="F166" i="6"/>
  <c r="P165" i="6"/>
  <c r="Q165" i="6" s="1"/>
  <c r="M165" i="6"/>
  <c r="J165" i="6"/>
  <c r="F165" i="6"/>
  <c r="P164" i="6"/>
  <c r="Q164" i="6" s="1"/>
  <c r="M164" i="6"/>
  <c r="J164" i="6"/>
  <c r="F164" i="6"/>
  <c r="P163" i="6"/>
  <c r="Q163" i="6" s="1"/>
  <c r="M163" i="6"/>
  <c r="J163" i="6"/>
  <c r="F163" i="6"/>
  <c r="P162" i="6"/>
  <c r="Q162" i="6" s="1"/>
  <c r="M162" i="6"/>
  <c r="J162" i="6"/>
  <c r="F162" i="6"/>
  <c r="P161" i="6"/>
  <c r="Q161" i="6" s="1"/>
  <c r="M161" i="6"/>
  <c r="J161" i="6"/>
  <c r="F161" i="6"/>
  <c r="P160" i="6"/>
  <c r="Q160" i="6" s="1"/>
  <c r="M160" i="6"/>
  <c r="J160" i="6"/>
  <c r="F160" i="6"/>
  <c r="P159" i="6"/>
  <c r="Q159" i="6" s="1"/>
  <c r="M159" i="6"/>
  <c r="J159" i="6"/>
  <c r="F159" i="6"/>
  <c r="P158" i="6"/>
  <c r="Q158" i="6" s="1"/>
  <c r="M158" i="6"/>
  <c r="J158" i="6"/>
  <c r="F158" i="6"/>
  <c r="P157" i="6"/>
  <c r="Q157" i="6" s="1"/>
  <c r="M157" i="6"/>
  <c r="J157" i="6"/>
  <c r="F157" i="6"/>
  <c r="P156" i="6"/>
  <c r="Q156" i="6" s="1"/>
  <c r="M156" i="6"/>
  <c r="J156" i="6"/>
  <c r="F156" i="6"/>
  <c r="Q155" i="6"/>
  <c r="P155" i="6"/>
  <c r="M155" i="6"/>
  <c r="J155" i="6"/>
  <c r="F155" i="6"/>
  <c r="Q154" i="6"/>
  <c r="P154" i="6"/>
  <c r="M154" i="6"/>
  <c r="J154" i="6"/>
  <c r="F154" i="6"/>
  <c r="Q153" i="6"/>
  <c r="P153" i="6"/>
  <c r="M153" i="6"/>
  <c r="J153" i="6"/>
  <c r="F153" i="6"/>
  <c r="Q152" i="6"/>
  <c r="P152" i="6"/>
  <c r="M152" i="6"/>
  <c r="J152" i="6"/>
  <c r="F152" i="6"/>
  <c r="P151" i="6"/>
  <c r="Q151" i="6" s="1"/>
  <c r="M151" i="6"/>
  <c r="J151" i="6"/>
  <c r="F151" i="6"/>
  <c r="P150" i="6"/>
  <c r="Q150" i="6" s="1"/>
  <c r="M150" i="6"/>
  <c r="J150" i="6"/>
  <c r="F150" i="6"/>
  <c r="P149" i="6"/>
  <c r="Q149" i="6" s="1"/>
  <c r="M149" i="6"/>
  <c r="J149" i="6"/>
  <c r="F149" i="6"/>
  <c r="P148" i="6"/>
  <c r="Q148" i="6" s="1"/>
  <c r="M148" i="6"/>
  <c r="J148" i="6"/>
  <c r="F148" i="6"/>
  <c r="P147" i="6"/>
  <c r="Q147" i="6" s="1"/>
  <c r="M147" i="6"/>
  <c r="J147" i="6"/>
  <c r="F147" i="6"/>
  <c r="P146" i="6"/>
  <c r="Q146" i="6" s="1"/>
  <c r="M146" i="6"/>
  <c r="J146" i="6"/>
  <c r="F146" i="6"/>
  <c r="P145" i="6"/>
  <c r="Q145" i="6" s="1"/>
  <c r="M145" i="6"/>
  <c r="J145" i="6"/>
  <c r="F145" i="6"/>
  <c r="P144" i="6"/>
  <c r="Q144" i="6" s="1"/>
  <c r="M144" i="6"/>
  <c r="J144" i="6"/>
  <c r="F144" i="6"/>
  <c r="P143" i="6"/>
  <c r="Q143" i="6" s="1"/>
  <c r="M143" i="6"/>
  <c r="J143" i="6"/>
  <c r="F143" i="6"/>
  <c r="P142" i="6"/>
  <c r="Q142" i="6" s="1"/>
  <c r="M142" i="6"/>
  <c r="J142" i="6"/>
  <c r="F142" i="6"/>
  <c r="P141" i="6"/>
  <c r="Q141" i="6" s="1"/>
  <c r="M141" i="6"/>
  <c r="J141" i="6"/>
  <c r="F141" i="6"/>
  <c r="P140" i="6"/>
  <c r="Q140" i="6" s="1"/>
  <c r="M140" i="6"/>
  <c r="J140" i="6"/>
  <c r="F140" i="6"/>
  <c r="Q139" i="6"/>
  <c r="P139" i="6"/>
  <c r="M139" i="6"/>
  <c r="J139" i="6"/>
  <c r="F139" i="6"/>
  <c r="Q138" i="6"/>
  <c r="P138" i="6"/>
  <c r="M138" i="6"/>
  <c r="J138" i="6"/>
  <c r="F138" i="6"/>
  <c r="Q137" i="6"/>
  <c r="P137" i="6"/>
  <c r="M137" i="6"/>
  <c r="J137" i="6"/>
  <c r="F137" i="6"/>
  <c r="Q136" i="6"/>
  <c r="P136" i="6"/>
  <c r="M136" i="6"/>
  <c r="J136" i="6"/>
  <c r="F136" i="6"/>
  <c r="Q135" i="6"/>
  <c r="P135" i="6"/>
  <c r="M135" i="6"/>
  <c r="J135" i="6"/>
  <c r="F135" i="6"/>
  <c r="Q134" i="6"/>
  <c r="P134" i="6"/>
  <c r="M134" i="6"/>
  <c r="J134" i="6"/>
  <c r="F134" i="6"/>
  <c r="Q133" i="6"/>
  <c r="P133" i="6"/>
  <c r="M133" i="6"/>
  <c r="J133" i="6"/>
  <c r="F133" i="6"/>
  <c r="Q132" i="6"/>
  <c r="P132" i="6"/>
  <c r="M132" i="6"/>
  <c r="J132" i="6"/>
  <c r="F132" i="6"/>
  <c r="P131" i="6"/>
  <c r="Q131" i="6" s="1"/>
  <c r="M131" i="6"/>
  <c r="J131" i="6"/>
  <c r="F131" i="6"/>
  <c r="P130" i="6"/>
  <c r="Q130" i="6" s="1"/>
  <c r="M130" i="6"/>
  <c r="J130" i="6"/>
  <c r="F130" i="6"/>
  <c r="P129" i="6"/>
  <c r="Q129" i="6" s="1"/>
  <c r="M129" i="6"/>
  <c r="J129" i="6"/>
  <c r="F129" i="6"/>
  <c r="P128" i="6"/>
  <c r="Q128" i="6" s="1"/>
  <c r="M128" i="6"/>
  <c r="J128" i="6"/>
  <c r="F128" i="6"/>
  <c r="P127" i="6"/>
  <c r="Q127" i="6" s="1"/>
  <c r="M127" i="6"/>
  <c r="J127" i="6"/>
  <c r="F127" i="6"/>
  <c r="P126" i="6"/>
  <c r="Q126" i="6" s="1"/>
  <c r="M126" i="6"/>
  <c r="J126" i="6"/>
  <c r="F126" i="6"/>
  <c r="P125" i="6"/>
  <c r="Q125" i="6" s="1"/>
  <c r="M125" i="6"/>
  <c r="J125" i="6"/>
  <c r="F125" i="6"/>
  <c r="P124" i="6"/>
  <c r="Q124" i="6" s="1"/>
  <c r="M124" i="6"/>
  <c r="J124" i="6"/>
  <c r="F124" i="6"/>
  <c r="Q123" i="6"/>
  <c r="P123" i="6"/>
  <c r="M123" i="6"/>
  <c r="J123" i="6"/>
  <c r="F123" i="6"/>
  <c r="Q122" i="6"/>
  <c r="P122" i="6"/>
  <c r="M122" i="6"/>
  <c r="J122" i="6"/>
  <c r="F122" i="6"/>
  <c r="Q121" i="6"/>
  <c r="P121" i="6"/>
  <c r="M121" i="6"/>
  <c r="J121" i="6"/>
  <c r="F121" i="6"/>
  <c r="Q120" i="6"/>
  <c r="P120" i="6"/>
  <c r="M120" i="6"/>
  <c r="J120" i="6"/>
  <c r="F120" i="6"/>
  <c r="P119" i="6"/>
  <c r="Q119" i="6" s="1"/>
  <c r="M119" i="6"/>
  <c r="J119" i="6"/>
  <c r="F119" i="6"/>
  <c r="P118" i="6"/>
  <c r="Q118" i="6" s="1"/>
  <c r="M118" i="6"/>
  <c r="J118" i="6"/>
  <c r="F118" i="6"/>
  <c r="P117" i="6"/>
  <c r="Q117" i="6" s="1"/>
  <c r="M117" i="6"/>
  <c r="J117" i="6"/>
  <c r="F117" i="6"/>
  <c r="P116" i="6"/>
  <c r="Q116" i="6" s="1"/>
  <c r="M116" i="6"/>
  <c r="J116" i="6"/>
  <c r="F116" i="6"/>
  <c r="P115" i="6"/>
  <c r="Q115" i="6" s="1"/>
  <c r="M115" i="6"/>
  <c r="J115" i="6"/>
  <c r="F115" i="6"/>
  <c r="P114" i="6"/>
  <c r="Q114" i="6" s="1"/>
  <c r="M114" i="6"/>
  <c r="J114" i="6"/>
  <c r="F114" i="6"/>
  <c r="P113" i="6"/>
  <c r="Q113" i="6" s="1"/>
  <c r="M113" i="6"/>
  <c r="J113" i="6"/>
  <c r="F113" i="6"/>
  <c r="P112" i="6"/>
  <c r="Q112" i="6" s="1"/>
  <c r="M112" i="6"/>
  <c r="J112" i="6"/>
  <c r="F112" i="6"/>
  <c r="P111" i="6"/>
  <c r="Q111" i="6" s="1"/>
  <c r="M111" i="6"/>
  <c r="J111" i="6"/>
  <c r="F111" i="6"/>
  <c r="P110" i="6"/>
  <c r="Q110" i="6" s="1"/>
  <c r="M110" i="6"/>
  <c r="J110" i="6"/>
  <c r="F110" i="6"/>
  <c r="P109" i="6"/>
  <c r="Q109" i="6" s="1"/>
  <c r="M109" i="6"/>
  <c r="J109" i="6"/>
  <c r="F109" i="6"/>
  <c r="P108" i="6"/>
  <c r="Q108" i="6" s="1"/>
  <c r="M108" i="6"/>
  <c r="J108" i="6"/>
  <c r="F108" i="6"/>
  <c r="Q107" i="6"/>
  <c r="P107" i="6"/>
  <c r="M107" i="6"/>
  <c r="J107" i="6"/>
  <c r="F107" i="6"/>
  <c r="Q106" i="6"/>
  <c r="P106" i="6"/>
  <c r="M106" i="6"/>
  <c r="J106" i="6"/>
  <c r="F106" i="6"/>
  <c r="Q105" i="6"/>
  <c r="P105" i="6"/>
  <c r="M105" i="6"/>
  <c r="J105" i="6"/>
  <c r="F105" i="6"/>
  <c r="Q104" i="6"/>
  <c r="P104" i="6"/>
  <c r="M104" i="6"/>
  <c r="J104" i="6"/>
  <c r="F104" i="6"/>
  <c r="Q103" i="6"/>
  <c r="P103" i="6"/>
  <c r="M103" i="6"/>
  <c r="J103" i="6"/>
  <c r="F103" i="6"/>
  <c r="Q102" i="6"/>
  <c r="P102" i="6"/>
  <c r="M102" i="6"/>
  <c r="J102" i="6"/>
  <c r="F102" i="6"/>
  <c r="Q101" i="6"/>
  <c r="P101" i="6"/>
  <c r="M101" i="6"/>
  <c r="J101" i="6"/>
  <c r="F101" i="6"/>
  <c r="Q100" i="6"/>
  <c r="P100" i="6"/>
  <c r="M100" i="6"/>
  <c r="J100" i="6"/>
  <c r="F100" i="6"/>
  <c r="P99" i="6"/>
  <c r="Q99" i="6" s="1"/>
  <c r="M99" i="6"/>
  <c r="J99" i="6"/>
  <c r="F99" i="6"/>
  <c r="P98" i="6"/>
  <c r="Q98" i="6" s="1"/>
  <c r="M98" i="6"/>
  <c r="J98" i="6"/>
  <c r="F98" i="6"/>
  <c r="P97" i="6"/>
  <c r="Q97" i="6" s="1"/>
  <c r="M97" i="6"/>
  <c r="J97" i="6"/>
  <c r="F97" i="6"/>
  <c r="P96" i="6"/>
  <c r="Q96" i="6" s="1"/>
  <c r="M96" i="6"/>
  <c r="J96" i="6"/>
  <c r="F96" i="6"/>
  <c r="P95" i="6"/>
  <c r="Q95" i="6" s="1"/>
  <c r="M95" i="6"/>
  <c r="J95" i="6"/>
  <c r="F95" i="6"/>
  <c r="P94" i="6"/>
  <c r="Q94" i="6" s="1"/>
  <c r="M94" i="6"/>
  <c r="J94" i="6"/>
  <c r="F94" i="6"/>
  <c r="P93" i="6"/>
  <c r="Q93" i="6" s="1"/>
  <c r="M93" i="6"/>
  <c r="J93" i="6"/>
  <c r="F93" i="6"/>
  <c r="P92" i="6"/>
  <c r="Q92" i="6" s="1"/>
  <c r="M92" i="6"/>
  <c r="J92" i="6"/>
  <c r="F92" i="6"/>
  <c r="Q91" i="6"/>
  <c r="P91" i="6"/>
  <c r="M91" i="6"/>
  <c r="J91" i="6"/>
  <c r="F91" i="6"/>
  <c r="Q90" i="6"/>
  <c r="P90" i="6"/>
  <c r="M90" i="6"/>
  <c r="J90" i="6"/>
  <c r="F90" i="6"/>
  <c r="Q89" i="6"/>
  <c r="P89" i="6"/>
  <c r="M89" i="6"/>
  <c r="J89" i="6"/>
  <c r="F89" i="6"/>
  <c r="Q88" i="6"/>
  <c r="P88" i="6"/>
  <c r="M88" i="6"/>
  <c r="J88" i="6"/>
  <c r="F88" i="6"/>
  <c r="P87" i="6"/>
  <c r="Q87" i="6" s="1"/>
  <c r="M87" i="6"/>
  <c r="J87" i="6"/>
  <c r="F87" i="6"/>
  <c r="P86" i="6"/>
  <c r="Q86" i="6" s="1"/>
  <c r="M86" i="6"/>
  <c r="J86" i="6"/>
  <c r="F86" i="6"/>
  <c r="P85" i="6"/>
  <c r="Q85" i="6" s="1"/>
  <c r="M85" i="6"/>
  <c r="J85" i="6"/>
  <c r="F85" i="6"/>
  <c r="P84" i="6"/>
  <c r="Q84" i="6" s="1"/>
  <c r="M84" i="6"/>
  <c r="J84" i="6"/>
  <c r="F84" i="6"/>
  <c r="P83" i="6"/>
  <c r="Q83" i="6" s="1"/>
  <c r="M83" i="6"/>
  <c r="J83" i="6"/>
  <c r="F83" i="6"/>
  <c r="P82" i="6"/>
  <c r="Q82" i="6" s="1"/>
  <c r="M82" i="6"/>
  <c r="J82" i="6"/>
  <c r="F82" i="6"/>
  <c r="P81" i="6"/>
  <c r="Q81" i="6" s="1"/>
  <c r="M81" i="6"/>
  <c r="J81" i="6"/>
  <c r="F81" i="6"/>
  <c r="P80" i="6"/>
  <c r="Q80" i="6" s="1"/>
  <c r="M80" i="6"/>
  <c r="J80" i="6"/>
  <c r="F80" i="6"/>
  <c r="P79" i="6"/>
  <c r="Q79" i="6" s="1"/>
  <c r="M79" i="6"/>
  <c r="J79" i="6"/>
  <c r="F79" i="6"/>
  <c r="P78" i="6"/>
  <c r="Q78" i="6" s="1"/>
  <c r="M78" i="6"/>
  <c r="J78" i="6"/>
  <c r="F78" i="6"/>
  <c r="P77" i="6"/>
  <c r="Q77" i="6" s="1"/>
  <c r="M77" i="6"/>
  <c r="J77" i="6"/>
  <c r="F77" i="6"/>
  <c r="P76" i="6"/>
  <c r="Q76" i="6" s="1"/>
  <c r="M76" i="6"/>
  <c r="J76" i="6"/>
  <c r="F76" i="6"/>
  <c r="Q75" i="6"/>
  <c r="P75" i="6"/>
  <c r="M75" i="6"/>
  <c r="J75" i="6"/>
  <c r="F75" i="6"/>
  <c r="Q74" i="6"/>
  <c r="P74" i="6"/>
  <c r="M74" i="6"/>
  <c r="J74" i="6"/>
  <c r="F74" i="6"/>
  <c r="Q73" i="6"/>
  <c r="P73" i="6"/>
  <c r="M73" i="6"/>
  <c r="J73" i="6"/>
  <c r="F73" i="6"/>
  <c r="Q72" i="6"/>
  <c r="P72" i="6"/>
  <c r="M72" i="6"/>
  <c r="J72" i="6"/>
  <c r="F72" i="6"/>
  <c r="Q71" i="6"/>
  <c r="P71" i="6"/>
  <c r="M71" i="6"/>
  <c r="J71" i="6"/>
  <c r="F71" i="6"/>
  <c r="Q70" i="6"/>
  <c r="P70" i="6"/>
  <c r="M70" i="6"/>
  <c r="J70" i="6"/>
  <c r="F70" i="6"/>
  <c r="Q69" i="6"/>
  <c r="P69" i="6"/>
  <c r="M69" i="6"/>
  <c r="J69" i="6"/>
  <c r="F69" i="6"/>
  <c r="Q68" i="6"/>
  <c r="P68" i="6"/>
  <c r="M68" i="6"/>
  <c r="J68" i="6"/>
  <c r="F68" i="6"/>
  <c r="P67" i="6"/>
  <c r="Q67" i="6" s="1"/>
  <c r="M67" i="6"/>
  <c r="J67" i="6"/>
  <c r="F67" i="6"/>
  <c r="P66" i="6"/>
  <c r="Q66" i="6" s="1"/>
  <c r="M66" i="6"/>
  <c r="J66" i="6"/>
  <c r="F66" i="6"/>
  <c r="P65" i="6"/>
  <c r="Q65" i="6" s="1"/>
  <c r="M65" i="6"/>
  <c r="J65" i="6"/>
  <c r="F65" i="6"/>
  <c r="P64" i="6"/>
  <c r="Q64" i="6" s="1"/>
  <c r="M64" i="6"/>
  <c r="J64" i="6"/>
  <c r="F64" i="6"/>
  <c r="P63" i="6"/>
  <c r="Q63" i="6" s="1"/>
  <c r="M63" i="6"/>
  <c r="J63" i="6"/>
  <c r="F63" i="6"/>
  <c r="P62" i="6"/>
  <c r="Q62" i="6" s="1"/>
  <c r="M62" i="6"/>
  <c r="J62" i="6"/>
  <c r="F62" i="6"/>
  <c r="P61" i="6"/>
  <c r="Q61" i="6" s="1"/>
  <c r="M61" i="6"/>
  <c r="J61" i="6"/>
  <c r="F61" i="6"/>
  <c r="P60" i="6"/>
  <c r="Q60" i="6" s="1"/>
  <c r="M60" i="6"/>
  <c r="J60" i="6"/>
  <c r="F60" i="6"/>
  <c r="Q59" i="6"/>
  <c r="P59" i="6"/>
  <c r="M59" i="6"/>
  <c r="J59" i="6"/>
  <c r="F59" i="6"/>
  <c r="Q58" i="6"/>
  <c r="P58" i="6"/>
  <c r="M58" i="6"/>
  <c r="J58" i="6"/>
  <c r="F58" i="6"/>
  <c r="Q57" i="6"/>
  <c r="P57" i="6"/>
  <c r="M57" i="6"/>
  <c r="J57" i="6"/>
  <c r="F57" i="6"/>
  <c r="Q56" i="6"/>
  <c r="P56" i="6"/>
  <c r="M56" i="6"/>
  <c r="J56" i="6"/>
  <c r="F56" i="6"/>
  <c r="P55" i="6"/>
  <c r="Q55" i="6" s="1"/>
  <c r="M55" i="6"/>
  <c r="J55" i="6"/>
  <c r="F55" i="6"/>
  <c r="P54" i="6"/>
  <c r="Q54" i="6" s="1"/>
  <c r="M54" i="6"/>
  <c r="J54" i="6"/>
  <c r="F54" i="6"/>
  <c r="P53" i="6"/>
  <c r="Q53" i="6" s="1"/>
  <c r="M53" i="6"/>
  <c r="J53" i="6"/>
  <c r="F53" i="6"/>
  <c r="P52" i="6"/>
  <c r="Q52" i="6" s="1"/>
  <c r="M52" i="6"/>
  <c r="J52" i="6"/>
  <c r="F52" i="6"/>
  <c r="P51" i="6"/>
  <c r="Q51" i="6" s="1"/>
  <c r="M51" i="6"/>
  <c r="J51" i="6"/>
  <c r="F51" i="6"/>
  <c r="P50" i="6"/>
  <c r="Q50" i="6" s="1"/>
  <c r="M50" i="6"/>
  <c r="J50" i="6"/>
  <c r="F50" i="6"/>
  <c r="P49" i="6"/>
  <c r="Q49" i="6" s="1"/>
  <c r="M49" i="6"/>
  <c r="J49" i="6"/>
  <c r="F49" i="6"/>
  <c r="P48" i="6"/>
  <c r="Q48" i="6" s="1"/>
  <c r="M48" i="6"/>
  <c r="J48" i="6"/>
  <c r="F48" i="6"/>
  <c r="P47" i="6"/>
  <c r="Q47" i="6" s="1"/>
  <c r="M47" i="6"/>
  <c r="J47" i="6"/>
  <c r="F47" i="6"/>
  <c r="P46" i="6"/>
  <c r="Q46" i="6" s="1"/>
  <c r="M46" i="6"/>
  <c r="J46" i="6"/>
  <c r="F46" i="6"/>
  <c r="P45" i="6"/>
  <c r="Q45" i="6" s="1"/>
  <c r="M45" i="6"/>
  <c r="J45" i="6"/>
  <c r="F45" i="6"/>
  <c r="P44" i="6"/>
  <c r="Q44" i="6" s="1"/>
  <c r="M44" i="6"/>
  <c r="J44" i="6"/>
  <c r="F44" i="6"/>
  <c r="Q43" i="6"/>
  <c r="P43" i="6"/>
  <c r="M43" i="6"/>
  <c r="J43" i="6"/>
  <c r="F43" i="6"/>
  <c r="Q42" i="6"/>
  <c r="P42" i="6"/>
  <c r="M42" i="6"/>
  <c r="J42" i="6"/>
  <c r="F42" i="6"/>
  <c r="Q41" i="6"/>
  <c r="P41" i="6"/>
  <c r="M41" i="6"/>
  <c r="J41" i="6"/>
  <c r="F41" i="6"/>
  <c r="Q40" i="6"/>
  <c r="P40" i="6"/>
  <c r="M40" i="6"/>
  <c r="J40" i="6"/>
  <c r="F40" i="6"/>
  <c r="Q39" i="6"/>
  <c r="P39" i="6"/>
  <c r="M39" i="6"/>
  <c r="J39" i="6"/>
  <c r="F39" i="6"/>
  <c r="Q38" i="6"/>
  <c r="P38" i="6"/>
  <c r="M38" i="6"/>
  <c r="J38" i="6"/>
  <c r="F38" i="6"/>
  <c r="Q37" i="6"/>
  <c r="P37" i="6"/>
  <c r="M37" i="6"/>
  <c r="J37" i="6"/>
  <c r="F37" i="6"/>
  <c r="Q36" i="6"/>
  <c r="P36" i="6"/>
  <c r="M36" i="6"/>
  <c r="J36" i="6"/>
  <c r="F36" i="6"/>
  <c r="P35" i="6"/>
  <c r="Q35" i="6" s="1"/>
  <c r="M35" i="6"/>
  <c r="J35" i="6"/>
  <c r="F35" i="6"/>
  <c r="P34" i="6"/>
  <c r="Q34" i="6" s="1"/>
  <c r="M34" i="6"/>
  <c r="J34" i="6"/>
  <c r="F34" i="6"/>
  <c r="P33" i="6"/>
  <c r="Q33" i="6" s="1"/>
  <c r="M33" i="6"/>
  <c r="J33" i="6"/>
  <c r="F33" i="6"/>
  <c r="P32" i="6"/>
  <c r="Q32" i="6" s="1"/>
  <c r="M32" i="6"/>
  <c r="J32" i="6"/>
  <c r="F32" i="6"/>
  <c r="P31" i="6"/>
  <c r="Q31" i="6" s="1"/>
  <c r="M31" i="6"/>
  <c r="J31" i="6"/>
  <c r="F31" i="6"/>
  <c r="P30" i="6"/>
  <c r="Q30" i="6" s="1"/>
  <c r="M30" i="6"/>
  <c r="J30" i="6"/>
  <c r="F30" i="6"/>
  <c r="P29" i="6"/>
  <c r="Q29" i="6" s="1"/>
  <c r="M29" i="6"/>
  <c r="J29" i="6"/>
  <c r="F29" i="6"/>
  <c r="P28" i="6"/>
  <c r="Q28" i="6" s="1"/>
  <c r="M28" i="6"/>
  <c r="J28" i="6"/>
  <c r="F28" i="6"/>
  <c r="Q27" i="6"/>
  <c r="P27" i="6"/>
  <c r="M27" i="6"/>
  <c r="J27" i="6"/>
  <c r="F27" i="6"/>
  <c r="Q26" i="6"/>
  <c r="P26" i="6"/>
  <c r="M26" i="6"/>
  <c r="J26" i="6"/>
  <c r="F26" i="6"/>
  <c r="Q25" i="6"/>
  <c r="P25" i="6"/>
  <c r="M25" i="6"/>
  <c r="J25" i="6"/>
  <c r="F25" i="6"/>
  <c r="Q24" i="6"/>
  <c r="P24" i="6"/>
  <c r="M24" i="6"/>
  <c r="J24" i="6"/>
  <c r="F24" i="6"/>
  <c r="P23" i="6"/>
  <c r="Q23" i="6" s="1"/>
  <c r="M23" i="6"/>
  <c r="J23" i="6"/>
  <c r="F23" i="6"/>
  <c r="P22" i="6"/>
  <c r="Q22" i="6" s="1"/>
  <c r="M22" i="6"/>
  <c r="J22" i="6"/>
  <c r="F22" i="6"/>
  <c r="P21" i="6"/>
  <c r="Q21" i="6" s="1"/>
  <c r="M21" i="6"/>
  <c r="J21" i="6"/>
  <c r="F21" i="6"/>
  <c r="P20" i="6"/>
  <c r="Q20" i="6" s="1"/>
  <c r="M20" i="6"/>
  <c r="J20" i="6"/>
  <c r="F20" i="6"/>
  <c r="P19" i="6"/>
  <c r="Q19" i="6" s="1"/>
  <c r="M19" i="6"/>
  <c r="J19" i="6"/>
  <c r="F19" i="6"/>
  <c r="P18" i="6"/>
  <c r="Q18" i="6" s="1"/>
  <c r="M18" i="6"/>
  <c r="J18" i="6"/>
  <c r="F18" i="6"/>
  <c r="P17" i="6"/>
  <c r="Q17" i="6" s="1"/>
  <c r="M17" i="6"/>
  <c r="J17" i="6"/>
  <c r="F17" i="6"/>
  <c r="P16" i="6"/>
  <c r="Q16" i="6" s="1"/>
  <c r="M16" i="6"/>
  <c r="J16" i="6"/>
  <c r="F16" i="6"/>
  <c r="M15" i="6"/>
  <c r="J15" i="6"/>
  <c r="F15" i="6"/>
  <c r="J14" i="6"/>
  <c r="F14" i="6"/>
  <c r="J13" i="6"/>
  <c r="F13" i="6"/>
  <c r="J12" i="6"/>
  <c r="F12" i="6"/>
  <c r="J11" i="6"/>
  <c r="F11" i="6"/>
  <c r="J10" i="6"/>
  <c r="F10" i="6"/>
  <c r="F9" i="6"/>
  <c r="Y8" i="1"/>
  <c r="K109" i="6" l="1"/>
  <c r="L109" i="6"/>
  <c r="L179" i="6"/>
  <c r="K179" i="6"/>
  <c r="S241" i="6"/>
  <c r="R241" i="6"/>
  <c r="S281" i="6"/>
  <c r="R281" i="6"/>
  <c r="L295" i="6"/>
  <c r="K295" i="6"/>
  <c r="S398" i="6"/>
  <c r="R398" i="6"/>
  <c r="S404" i="6"/>
  <c r="R404" i="6"/>
  <c r="S416" i="6"/>
  <c r="R416" i="6"/>
  <c r="R431" i="6"/>
  <c r="S431" i="6"/>
  <c r="L454" i="6"/>
  <c r="K454" i="6"/>
  <c r="S476" i="6"/>
  <c r="R476" i="6"/>
  <c r="S501" i="6"/>
  <c r="R501" i="6"/>
  <c r="K22" i="6"/>
  <c r="L22" i="6"/>
  <c r="L41" i="6"/>
  <c r="K41" i="6"/>
  <c r="S76" i="6"/>
  <c r="R76" i="6"/>
  <c r="L86" i="6"/>
  <c r="K86" i="6"/>
  <c r="L101" i="6"/>
  <c r="K101" i="6"/>
  <c r="K142" i="6"/>
  <c r="L142" i="6"/>
  <c r="L153" i="6"/>
  <c r="K153" i="6"/>
  <c r="L162" i="6"/>
  <c r="K162" i="6"/>
  <c r="L216" i="6"/>
  <c r="K216" i="6"/>
  <c r="K254" i="6"/>
  <c r="L254" i="6"/>
  <c r="S266" i="6"/>
  <c r="R266" i="6"/>
  <c r="L280" i="6"/>
  <c r="K280" i="6"/>
  <c r="L300" i="6"/>
  <c r="K300" i="6"/>
  <c r="R310" i="6"/>
  <c r="S310" i="6"/>
  <c r="S318" i="6"/>
  <c r="R318" i="6"/>
  <c r="S325" i="6"/>
  <c r="R325" i="6"/>
  <c r="L340" i="6"/>
  <c r="K340" i="6"/>
  <c r="L352" i="6"/>
  <c r="K352" i="6"/>
  <c r="L366" i="6"/>
  <c r="K366" i="6"/>
  <c r="L372" i="6"/>
  <c r="K372" i="6"/>
  <c r="S386" i="6"/>
  <c r="R386" i="6"/>
  <c r="S394" i="6"/>
  <c r="R394" i="6"/>
  <c r="L415" i="6"/>
  <c r="K415" i="6"/>
  <c r="L433" i="6"/>
  <c r="K433" i="6"/>
  <c r="S440" i="6"/>
  <c r="R440" i="6"/>
  <c r="L27" i="6"/>
  <c r="K27" i="6"/>
  <c r="L30" i="6"/>
  <c r="K30" i="6"/>
  <c r="L12" i="6"/>
  <c r="K12" i="6"/>
  <c r="S21" i="6"/>
  <c r="R21" i="6"/>
  <c r="L23" i="6"/>
  <c r="K23" i="6"/>
  <c r="R33" i="6"/>
  <c r="S33" i="6"/>
  <c r="L35" i="6"/>
  <c r="K35" i="6"/>
  <c r="R49" i="6"/>
  <c r="S49" i="6"/>
  <c r="L51" i="6"/>
  <c r="K51" i="6"/>
  <c r="S61" i="6"/>
  <c r="R61" i="6"/>
  <c r="L63" i="6"/>
  <c r="K63" i="6"/>
  <c r="S77" i="6"/>
  <c r="R77" i="6"/>
  <c r="K79" i="6"/>
  <c r="L79" i="6"/>
  <c r="S85" i="6"/>
  <c r="R85" i="6"/>
  <c r="L87" i="6"/>
  <c r="K87" i="6"/>
  <c r="R97" i="6"/>
  <c r="S97" i="6"/>
  <c r="L99" i="6"/>
  <c r="K99" i="6"/>
  <c r="R113" i="6"/>
  <c r="S113" i="6"/>
  <c r="L115" i="6"/>
  <c r="K115" i="6"/>
  <c r="S125" i="6"/>
  <c r="R125" i="6"/>
  <c r="L127" i="6"/>
  <c r="K127" i="6"/>
  <c r="S141" i="6"/>
  <c r="R141" i="6"/>
  <c r="L143" i="6"/>
  <c r="K143" i="6"/>
  <c r="S149" i="6"/>
  <c r="R149" i="6"/>
  <c r="L151" i="6"/>
  <c r="K151" i="6"/>
  <c r="S161" i="6"/>
  <c r="R161" i="6"/>
  <c r="L163" i="6"/>
  <c r="K163" i="6"/>
  <c r="L169" i="6"/>
  <c r="K169" i="6"/>
  <c r="R175" i="6"/>
  <c r="S175" i="6"/>
  <c r="L177" i="6"/>
  <c r="K177" i="6"/>
  <c r="S189" i="6"/>
  <c r="R189" i="6"/>
  <c r="L191" i="6"/>
  <c r="K191" i="6"/>
  <c r="S203" i="6"/>
  <c r="R203" i="6"/>
  <c r="K205" i="6"/>
  <c r="L205" i="6"/>
  <c r="R215" i="6"/>
  <c r="S215" i="6"/>
  <c r="L217" i="6"/>
  <c r="K217" i="6"/>
  <c r="S227" i="6"/>
  <c r="R227" i="6"/>
  <c r="L229" i="6"/>
  <c r="K229" i="6"/>
  <c r="R239" i="6"/>
  <c r="S239" i="6"/>
  <c r="L241" i="6"/>
  <c r="K241" i="6"/>
  <c r="S253" i="6"/>
  <c r="R253" i="6"/>
  <c r="L255" i="6"/>
  <c r="K255" i="6"/>
  <c r="S267" i="6"/>
  <c r="R267" i="6"/>
  <c r="K269" i="6"/>
  <c r="L269" i="6"/>
  <c r="R279" i="6"/>
  <c r="S279" i="6"/>
  <c r="L281" i="6"/>
  <c r="K281" i="6"/>
  <c r="R287" i="6"/>
  <c r="S287" i="6"/>
  <c r="L293" i="6"/>
  <c r="K293" i="6"/>
  <c r="S299" i="6"/>
  <c r="R299" i="6"/>
  <c r="L305" i="6"/>
  <c r="K305" i="6"/>
  <c r="S311" i="6"/>
  <c r="R311" i="6"/>
  <c r="L313" i="6"/>
  <c r="K313" i="6"/>
  <c r="S319" i="6"/>
  <c r="R319" i="6"/>
  <c r="L329" i="6"/>
  <c r="K329" i="6"/>
  <c r="S339" i="6"/>
  <c r="R339" i="6"/>
  <c r="L341" i="6"/>
  <c r="K341" i="6"/>
  <c r="R351" i="6"/>
  <c r="S351" i="6"/>
  <c r="K353" i="6"/>
  <c r="L353" i="6"/>
  <c r="S359" i="6"/>
  <c r="R359" i="6"/>
  <c r="L361" i="6"/>
  <c r="K361" i="6"/>
  <c r="S371" i="6"/>
  <c r="R371" i="6"/>
  <c r="L377" i="6"/>
  <c r="K377" i="6"/>
  <c r="S387" i="6"/>
  <c r="R387" i="6"/>
  <c r="L389" i="6"/>
  <c r="K389" i="6"/>
  <c r="S395" i="6"/>
  <c r="R395" i="6"/>
  <c r="L398" i="6"/>
  <c r="K398" i="6"/>
  <c r="L404" i="6"/>
  <c r="K404" i="6"/>
  <c r="L410" i="6"/>
  <c r="K410" i="6"/>
  <c r="S411" i="6"/>
  <c r="R411" i="6"/>
  <c r="R414" i="6"/>
  <c r="S414" i="6"/>
  <c r="L416" i="6"/>
  <c r="K416" i="6"/>
  <c r="S422" i="6"/>
  <c r="R422" i="6"/>
  <c r="L425" i="6"/>
  <c r="K425" i="6"/>
  <c r="S426" i="6"/>
  <c r="R426" i="6"/>
  <c r="L428" i="6"/>
  <c r="K428" i="6"/>
  <c r="L431" i="6"/>
  <c r="K431" i="6"/>
  <c r="S432" i="6"/>
  <c r="R432" i="6"/>
  <c r="L434" i="6"/>
  <c r="K434" i="6"/>
  <c r="S441" i="6"/>
  <c r="R441" i="6"/>
  <c r="K443" i="6"/>
  <c r="L443" i="6"/>
  <c r="L452" i="6"/>
  <c r="K452" i="6"/>
  <c r="L458" i="6"/>
  <c r="K458" i="6"/>
  <c r="S459" i="6"/>
  <c r="R459" i="6"/>
  <c r="L462" i="6"/>
  <c r="K462" i="6"/>
  <c r="S463" i="6"/>
  <c r="R463" i="6"/>
  <c r="S466" i="6"/>
  <c r="R466" i="6"/>
  <c r="L468" i="6"/>
  <c r="K468" i="6"/>
  <c r="S474" i="6"/>
  <c r="R474" i="6"/>
  <c r="L476" i="6"/>
  <c r="K476" i="6"/>
  <c r="S482" i="6"/>
  <c r="R482" i="6"/>
  <c r="L484" i="6"/>
  <c r="K484" i="6"/>
  <c r="S490" i="6"/>
  <c r="R490" i="6"/>
  <c r="L492" i="6"/>
  <c r="K492" i="6"/>
  <c r="S498" i="6"/>
  <c r="R498" i="6"/>
  <c r="K501" i="6"/>
  <c r="L501" i="6"/>
  <c r="R502" i="6"/>
  <c r="S502" i="6"/>
  <c r="L504" i="6"/>
  <c r="K504" i="6"/>
  <c r="L17" i="6"/>
  <c r="K17" i="6"/>
  <c r="L45" i="6"/>
  <c r="K45" i="6"/>
  <c r="L165" i="6"/>
  <c r="K165" i="6"/>
  <c r="L185" i="6"/>
  <c r="K185" i="6"/>
  <c r="L199" i="6"/>
  <c r="K199" i="6"/>
  <c r="S229" i="6"/>
  <c r="R229" i="6"/>
  <c r="L243" i="6"/>
  <c r="K243" i="6"/>
  <c r="K257" i="6"/>
  <c r="L257" i="6"/>
  <c r="L271" i="6"/>
  <c r="K271" i="6"/>
  <c r="R305" i="6"/>
  <c r="S305" i="6"/>
  <c r="L331" i="6"/>
  <c r="K331" i="6"/>
  <c r="L397" i="6"/>
  <c r="K397" i="6"/>
  <c r="L15" i="6"/>
  <c r="K15" i="6"/>
  <c r="S18" i="6"/>
  <c r="R18" i="6"/>
  <c r="L20" i="6"/>
  <c r="K20" i="6"/>
  <c r="L26" i="6"/>
  <c r="K26" i="6"/>
  <c r="S27" i="6"/>
  <c r="R27" i="6"/>
  <c r="R30" i="6"/>
  <c r="S30" i="6"/>
  <c r="L32" i="6"/>
  <c r="K32" i="6"/>
  <c r="L38" i="6"/>
  <c r="K38" i="6"/>
  <c r="R39" i="6"/>
  <c r="S39" i="6"/>
  <c r="L42" i="6"/>
  <c r="K42" i="6"/>
  <c r="S43" i="6"/>
  <c r="R43" i="6"/>
  <c r="R46" i="6"/>
  <c r="S46" i="6"/>
  <c r="L48" i="6"/>
  <c r="K48" i="6"/>
  <c r="R54" i="6"/>
  <c r="S54" i="6"/>
  <c r="L56" i="6"/>
  <c r="K56" i="6"/>
  <c r="R57" i="6"/>
  <c r="S57" i="6"/>
  <c r="K60" i="6"/>
  <c r="L60" i="6"/>
  <c r="S66" i="6"/>
  <c r="R66" i="6"/>
  <c r="L68" i="6"/>
  <c r="K68" i="6"/>
  <c r="S69" i="6"/>
  <c r="R69" i="6"/>
  <c r="L72" i="6"/>
  <c r="K72" i="6"/>
  <c r="R73" i="6"/>
  <c r="S73" i="6"/>
  <c r="L76" i="6"/>
  <c r="K76" i="6"/>
  <c r="S82" i="6"/>
  <c r="R82" i="6"/>
  <c r="L84" i="6"/>
  <c r="K84" i="6"/>
  <c r="L90" i="6"/>
  <c r="K90" i="6"/>
  <c r="S91" i="6"/>
  <c r="R91" i="6"/>
  <c r="R94" i="6"/>
  <c r="S94" i="6"/>
  <c r="L96" i="6"/>
  <c r="K96" i="6"/>
  <c r="L102" i="6"/>
  <c r="K102" i="6"/>
  <c r="R103" i="6"/>
  <c r="S103" i="6"/>
  <c r="L106" i="6"/>
  <c r="K106" i="6"/>
  <c r="S107" i="6"/>
  <c r="R107" i="6"/>
  <c r="R110" i="6"/>
  <c r="S110" i="6"/>
  <c r="L112" i="6"/>
  <c r="K112" i="6"/>
  <c r="R118" i="6"/>
  <c r="S118" i="6"/>
  <c r="L120" i="6"/>
  <c r="K120" i="6"/>
  <c r="R121" i="6"/>
  <c r="S121" i="6"/>
  <c r="L124" i="6"/>
  <c r="K124" i="6"/>
  <c r="S130" i="6"/>
  <c r="R130" i="6"/>
  <c r="L132" i="6"/>
  <c r="K132" i="6"/>
  <c r="S133" i="6"/>
  <c r="R133" i="6"/>
  <c r="L136" i="6"/>
  <c r="K136" i="6"/>
  <c r="R137" i="6"/>
  <c r="S137" i="6"/>
  <c r="L140" i="6"/>
  <c r="K140" i="6"/>
  <c r="S146" i="6"/>
  <c r="R146" i="6"/>
  <c r="L148" i="6"/>
  <c r="K148" i="6"/>
  <c r="L154" i="6"/>
  <c r="K154" i="6"/>
  <c r="S155" i="6"/>
  <c r="R155" i="6"/>
  <c r="R158" i="6"/>
  <c r="S158" i="6"/>
  <c r="L160" i="6"/>
  <c r="K160" i="6"/>
  <c r="R166" i="6"/>
  <c r="S166" i="6"/>
  <c r="S172" i="6"/>
  <c r="R172" i="6"/>
  <c r="K174" i="6"/>
  <c r="L174" i="6"/>
  <c r="S180" i="6"/>
  <c r="R180" i="6"/>
  <c r="K182" i="6"/>
  <c r="L182" i="6"/>
  <c r="S183" i="6"/>
  <c r="R183" i="6"/>
  <c r="S186" i="6"/>
  <c r="R186" i="6"/>
  <c r="L188" i="6"/>
  <c r="K188" i="6"/>
  <c r="S194" i="6"/>
  <c r="R194" i="6"/>
  <c r="L196" i="6"/>
  <c r="K196" i="6"/>
  <c r="S197" i="6"/>
  <c r="R197" i="6"/>
  <c r="S200" i="6"/>
  <c r="R200" i="6"/>
  <c r="L202" i="6"/>
  <c r="K202" i="6"/>
  <c r="S208" i="6"/>
  <c r="R208" i="6"/>
  <c r="L211" i="6"/>
  <c r="K211" i="6"/>
  <c r="S212" i="6"/>
  <c r="R212" i="6"/>
  <c r="K214" i="6"/>
  <c r="L214" i="6"/>
  <c r="S220" i="6"/>
  <c r="R220" i="6"/>
  <c r="L223" i="6"/>
  <c r="K223" i="6"/>
  <c r="S224" i="6"/>
  <c r="R224" i="6"/>
  <c r="L226" i="6"/>
  <c r="K226" i="6"/>
  <c r="S232" i="6"/>
  <c r="R232" i="6"/>
  <c r="L235" i="6"/>
  <c r="K235" i="6"/>
  <c r="S236" i="6"/>
  <c r="R236" i="6"/>
  <c r="K238" i="6"/>
  <c r="L238" i="6"/>
  <c r="S244" i="6"/>
  <c r="R244" i="6"/>
  <c r="L246" i="6"/>
  <c r="K246" i="6"/>
  <c r="S247" i="6"/>
  <c r="R247" i="6"/>
  <c r="S250" i="6"/>
  <c r="R250" i="6"/>
  <c r="L252" i="6"/>
  <c r="K252" i="6"/>
  <c r="S258" i="6"/>
  <c r="R258" i="6"/>
  <c r="L260" i="6"/>
  <c r="K260" i="6"/>
  <c r="S261" i="6"/>
  <c r="R261" i="6"/>
  <c r="S264" i="6"/>
  <c r="R264" i="6"/>
  <c r="L266" i="6"/>
  <c r="K266" i="6"/>
  <c r="S272" i="6"/>
  <c r="R272" i="6"/>
  <c r="L275" i="6"/>
  <c r="K275" i="6"/>
  <c r="S276" i="6"/>
  <c r="R276" i="6"/>
  <c r="L278" i="6"/>
  <c r="K278" i="6"/>
  <c r="S284" i="6"/>
  <c r="R284" i="6"/>
  <c r="K286" i="6"/>
  <c r="L286" i="6"/>
  <c r="K289" i="6"/>
  <c r="L289" i="6"/>
  <c r="S290" i="6"/>
  <c r="R290" i="6"/>
  <c r="S296" i="6"/>
  <c r="R296" i="6"/>
  <c r="L298" i="6"/>
  <c r="K298" i="6"/>
  <c r="K301" i="6"/>
  <c r="L301" i="6"/>
  <c r="R302" i="6"/>
  <c r="S302" i="6"/>
  <c r="S308" i="6"/>
  <c r="R308" i="6"/>
  <c r="L310" i="6"/>
  <c r="K310" i="6"/>
  <c r="S316" i="6"/>
  <c r="R316" i="6"/>
  <c r="K318" i="6"/>
  <c r="L318" i="6"/>
  <c r="K321" i="6"/>
  <c r="L321" i="6"/>
  <c r="S322" i="6"/>
  <c r="R322" i="6"/>
  <c r="L325" i="6"/>
  <c r="K325" i="6"/>
  <c r="R326" i="6"/>
  <c r="S326" i="6"/>
  <c r="S332" i="6"/>
  <c r="R332" i="6"/>
  <c r="L335" i="6"/>
  <c r="K335" i="6"/>
  <c r="S336" i="6"/>
  <c r="R336" i="6"/>
  <c r="L338" i="6"/>
  <c r="K338" i="6"/>
  <c r="S344" i="6"/>
  <c r="R344" i="6"/>
  <c r="L347" i="6"/>
  <c r="K347" i="6"/>
  <c r="S348" i="6"/>
  <c r="R348" i="6"/>
  <c r="K350" i="6"/>
  <c r="L350" i="6"/>
  <c r="S356" i="6"/>
  <c r="R356" i="6"/>
  <c r="L358" i="6"/>
  <c r="K358" i="6"/>
  <c r="S364" i="6"/>
  <c r="R364" i="6"/>
  <c r="L367" i="6"/>
  <c r="K367" i="6"/>
  <c r="S368" i="6"/>
  <c r="R368" i="6"/>
  <c r="L370" i="6"/>
  <c r="K370" i="6"/>
  <c r="L373" i="6"/>
  <c r="K373" i="6"/>
  <c r="R374" i="6"/>
  <c r="S374" i="6"/>
  <c r="S380" i="6"/>
  <c r="R380" i="6"/>
  <c r="L383" i="6"/>
  <c r="K383" i="6"/>
  <c r="S384" i="6"/>
  <c r="R384" i="6"/>
  <c r="L386" i="6"/>
  <c r="K386" i="6"/>
  <c r="S392" i="6"/>
  <c r="R392" i="6"/>
  <c r="L394" i="6"/>
  <c r="K394" i="6"/>
  <c r="S401" i="6"/>
  <c r="R401" i="6"/>
  <c r="R407" i="6"/>
  <c r="S407" i="6"/>
  <c r="L413" i="6"/>
  <c r="K413" i="6"/>
  <c r="S419" i="6"/>
  <c r="R419" i="6"/>
  <c r="L421" i="6"/>
  <c r="K421" i="6"/>
  <c r="K437" i="6"/>
  <c r="L437" i="6"/>
  <c r="R438" i="6"/>
  <c r="S438" i="6"/>
  <c r="L440" i="6"/>
  <c r="K440" i="6"/>
  <c r="S446" i="6"/>
  <c r="R446" i="6"/>
  <c r="L448" i="6"/>
  <c r="K448" i="6"/>
  <c r="S449" i="6"/>
  <c r="R449" i="6"/>
  <c r="R455" i="6"/>
  <c r="S455" i="6"/>
  <c r="L465" i="6"/>
  <c r="K465" i="6"/>
  <c r="R471" i="6"/>
  <c r="S471" i="6"/>
  <c r="L473" i="6"/>
  <c r="K473" i="6"/>
  <c r="R479" i="6"/>
  <c r="S479" i="6"/>
  <c r="L481" i="6"/>
  <c r="K481" i="6"/>
  <c r="S487" i="6"/>
  <c r="R487" i="6"/>
  <c r="L489" i="6"/>
  <c r="K489" i="6"/>
  <c r="S495" i="6"/>
  <c r="R495" i="6"/>
  <c r="L497" i="6"/>
  <c r="K497" i="6"/>
  <c r="S507" i="6"/>
  <c r="R507" i="6"/>
  <c r="L29" i="6"/>
  <c r="K29" i="6"/>
  <c r="L53" i="6"/>
  <c r="K53" i="6"/>
  <c r="L65" i="6"/>
  <c r="K65" i="6"/>
  <c r="L93" i="6"/>
  <c r="K93" i="6"/>
  <c r="S115" i="6"/>
  <c r="R115" i="6"/>
  <c r="L129" i="6"/>
  <c r="K129" i="6"/>
  <c r="R177" i="6"/>
  <c r="S177" i="6"/>
  <c r="L207" i="6"/>
  <c r="K207" i="6"/>
  <c r="L263" i="6"/>
  <c r="K263" i="6"/>
  <c r="S293" i="6"/>
  <c r="R293" i="6"/>
  <c r="S313" i="6"/>
  <c r="R313" i="6"/>
  <c r="L343" i="6"/>
  <c r="K343" i="6"/>
  <c r="S353" i="6"/>
  <c r="R353" i="6"/>
  <c r="S377" i="6"/>
  <c r="R377" i="6"/>
  <c r="S389" i="6"/>
  <c r="R389" i="6"/>
  <c r="S425" i="6"/>
  <c r="R425" i="6"/>
  <c r="S443" i="6"/>
  <c r="R443" i="6"/>
  <c r="R15" i="6"/>
  <c r="S15" i="6"/>
  <c r="S26" i="6"/>
  <c r="R26" i="6"/>
  <c r="L34" i="6"/>
  <c r="K34" i="6"/>
  <c r="L50" i="6"/>
  <c r="K50" i="6"/>
  <c r="S60" i="6"/>
  <c r="R60" i="6"/>
  <c r="L75" i="6"/>
  <c r="K75" i="6"/>
  <c r="L98" i="6"/>
  <c r="K98" i="6"/>
  <c r="R120" i="6"/>
  <c r="S120" i="6"/>
  <c r="L139" i="6"/>
  <c r="K139" i="6"/>
  <c r="K150" i="6"/>
  <c r="L150" i="6"/>
  <c r="L168" i="6"/>
  <c r="K168" i="6"/>
  <c r="S182" i="6"/>
  <c r="R182" i="6"/>
  <c r="L204" i="6"/>
  <c r="K204" i="6"/>
  <c r="S226" i="6"/>
  <c r="R226" i="6"/>
  <c r="R238" i="6"/>
  <c r="S238" i="6"/>
  <c r="L274" i="6"/>
  <c r="K274" i="6"/>
  <c r="R286" i="6"/>
  <c r="S286" i="6"/>
  <c r="S335" i="6"/>
  <c r="R335" i="6"/>
  <c r="S35" i="6"/>
  <c r="R35" i="6"/>
  <c r="S99" i="6"/>
  <c r="R99" i="6"/>
  <c r="R151" i="6"/>
  <c r="S151" i="6"/>
  <c r="S163" i="6"/>
  <c r="R163" i="6"/>
  <c r="L307" i="6"/>
  <c r="K307" i="6"/>
  <c r="R329" i="6"/>
  <c r="S329" i="6"/>
  <c r="S341" i="6"/>
  <c r="R341" i="6"/>
  <c r="S361" i="6"/>
  <c r="R361" i="6"/>
  <c r="L379" i="6"/>
  <c r="K379" i="6"/>
  <c r="L406" i="6"/>
  <c r="K406" i="6"/>
  <c r="L418" i="6"/>
  <c r="K418" i="6"/>
  <c r="L430" i="6"/>
  <c r="K430" i="6"/>
  <c r="S452" i="6"/>
  <c r="R452" i="6"/>
  <c r="L461" i="6"/>
  <c r="K461" i="6"/>
  <c r="L494" i="6"/>
  <c r="K494" i="6"/>
  <c r="L506" i="6"/>
  <c r="K506" i="6"/>
  <c r="S20" i="6"/>
  <c r="R20" i="6"/>
  <c r="R32" i="6"/>
  <c r="S32" i="6"/>
  <c r="S42" i="6"/>
  <c r="R42" i="6"/>
  <c r="S68" i="6"/>
  <c r="R68" i="6"/>
  <c r="L78" i="6"/>
  <c r="K78" i="6"/>
  <c r="L89" i="6"/>
  <c r="K89" i="6"/>
  <c r="S102" i="6"/>
  <c r="R102" i="6"/>
  <c r="L114" i="6"/>
  <c r="K114" i="6"/>
  <c r="S124" i="6"/>
  <c r="R124" i="6"/>
  <c r="S140" i="6"/>
  <c r="R140" i="6"/>
  <c r="S154" i="6"/>
  <c r="R154" i="6"/>
  <c r="S196" i="6"/>
  <c r="R196" i="6"/>
  <c r="R214" i="6"/>
  <c r="S214" i="6"/>
  <c r="S235" i="6"/>
  <c r="R235" i="6"/>
  <c r="S260" i="6"/>
  <c r="R260" i="6"/>
  <c r="R278" i="6"/>
  <c r="S278" i="6"/>
  <c r="S289" i="6"/>
  <c r="R289" i="6"/>
  <c r="S301" i="6"/>
  <c r="R301" i="6"/>
  <c r="L312" i="6"/>
  <c r="K312" i="6"/>
  <c r="S321" i="6"/>
  <c r="R321" i="6"/>
  <c r="L346" i="6"/>
  <c r="K346" i="6"/>
  <c r="R367" i="6"/>
  <c r="S367" i="6"/>
  <c r="S373" i="6"/>
  <c r="R373" i="6"/>
  <c r="S383" i="6"/>
  <c r="R383" i="6"/>
  <c r="L442" i="6"/>
  <c r="K442" i="6"/>
  <c r="K451" i="6"/>
  <c r="L451" i="6"/>
  <c r="S481" i="6"/>
  <c r="R481" i="6"/>
  <c r="S489" i="6"/>
  <c r="R489" i="6"/>
  <c r="R17" i="6"/>
  <c r="S17" i="6"/>
  <c r="L19" i="6"/>
  <c r="K19" i="6"/>
  <c r="S29" i="6"/>
  <c r="R29" i="6"/>
  <c r="L31" i="6"/>
  <c r="K31" i="6"/>
  <c r="S45" i="6"/>
  <c r="R45" i="6"/>
  <c r="K47" i="6"/>
  <c r="L47" i="6"/>
  <c r="S53" i="6"/>
  <c r="R53" i="6"/>
  <c r="L55" i="6"/>
  <c r="K55" i="6"/>
  <c r="R65" i="6"/>
  <c r="S65" i="6"/>
  <c r="L67" i="6"/>
  <c r="K67" i="6"/>
  <c r="R81" i="6"/>
  <c r="S81" i="6"/>
  <c r="L83" i="6"/>
  <c r="K83" i="6"/>
  <c r="S93" i="6"/>
  <c r="R93" i="6"/>
  <c r="L95" i="6"/>
  <c r="K95" i="6"/>
  <c r="S109" i="6"/>
  <c r="R109" i="6"/>
  <c r="L111" i="6"/>
  <c r="K111" i="6"/>
  <c r="S117" i="6"/>
  <c r="R117" i="6"/>
  <c r="L119" i="6"/>
  <c r="K119" i="6"/>
  <c r="R129" i="6"/>
  <c r="S129" i="6"/>
  <c r="L131" i="6"/>
  <c r="K131" i="6"/>
  <c r="R145" i="6"/>
  <c r="S145" i="6"/>
  <c r="L147" i="6"/>
  <c r="K147" i="6"/>
  <c r="S157" i="6"/>
  <c r="R157" i="6"/>
  <c r="L159" i="6"/>
  <c r="K159" i="6"/>
  <c r="S165" i="6"/>
  <c r="R165" i="6"/>
  <c r="S171" i="6"/>
  <c r="R171" i="6"/>
  <c r="K173" i="6"/>
  <c r="L173" i="6"/>
  <c r="S179" i="6"/>
  <c r="R179" i="6"/>
  <c r="K181" i="6"/>
  <c r="L181" i="6"/>
  <c r="S185" i="6"/>
  <c r="R185" i="6"/>
  <c r="L187" i="6"/>
  <c r="K187" i="6"/>
  <c r="S193" i="6"/>
  <c r="R193" i="6"/>
  <c r="L195" i="6"/>
  <c r="K195" i="6"/>
  <c r="R199" i="6"/>
  <c r="S199" i="6"/>
  <c r="L201" i="6"/>
  <c r="K201" i="6"/>
  <c r="S207" i="6"/>
  <c r="R207" i="6"/>
  <c r="K213" i="6"/>
  <c r="L213" i="6"/>
  <c r="S219" i="6"/>
  <c r="R219" i="6"/>
  <c r="L225" i="6"/>
  <c r="K225" i="6"/>
  <c r="S231" i="6"/>
  <c r="R231" i="6"/>
  <c r="K237" i="6"/>
  <c r="L237" i="6"/>
  <c r="S243" i="6"/>
  <c r="R243" i="6"/>
  <c r="L245" i="6"/>
  <c r="K245" i="6"/>
  <c r="S249" i="6"/>
  <c r="R249" i="6"/>
  <c r="L251" i="6"/>
  <c r="K251" i="6"/>
  <c r="S257" i="6"/>
  <c r="R257" i="6"/>
  <c r="L259" i="6"/>
  <c r="K259" i="6"/>
  <c r="R263" i="6"/>
  <c r="S263" i="6"/>
  <c r="L265" i="6"/>
  <c r="K265" i="6"/>
  <c r="S271" i="6"/>
  <c r="R271" i="6"/>
  <c r="L277" i="6"/>
  <c r="K277" i="6"/>
  <c r="S283" i="6"/>
  <c r="R283" i="6"/>
  <c r="K285" i="6"/>
  <c r="L285" i="6"/>
  <c r="S295" i="6"/>
  <c r="R295" i="6"/>
  <c r="L297" i="6"/>
  <c r="K297" i="6"/>
  <c r="S307" i="6"/>
  <c r="R307" i="6"/>
  <c r="L309" i="6"/>
  <c r="K309" i="6"/>
  <c r="S315" i="6"/>
  <c r="R315" i="6"/>
  <c r="K317" i="6"/>
  <c r="L317" i="6"/>
  <c r="S331" i="6"/>
  <c r="R331" i="6"/>
  <c r="K337" i="6"/>
  <c r="L337" i="6"/>
  <c r="R343" i="6"/>
  <c r="S343" i="6"/>
  <c r="K349" i="6"/>
  <c r="L349" i="6"/>
  <c r="S355" i="6"/>
  <c r="R355" i="6"/>
  <c r="L357" i="6"/>
  <c r="K357" i="6"/>
  <c r="S363" i="6"/>
  <c r="R363" i="6"/>
  <c r="K369" i="6"/>
  <c r="L369" i="6"/>
  <c r="S379" i="6"/>
  <c r="R379" i="6"/>
  <c r="L385" i="6"/>
  <c r="K385" i="6"/>
  <c r="R391" i="6"/>
  <c r="S391" i="6"/>
  <c r="L393" i="6"/>
  <c r="K393" i="6"/>
  <c r="L396" i="6"/>
  <c r="K396" i="6"/>
  <c r="S397" i="6"/>
  <c r="R397" i="6"/>
  <c r="S400" i="6"/>
  <c r="R400" i="6"/>
  <c r="L402" i="6"/>
  <c r="K402" i="6"/>
  <c r="S403" i="6"/>
  <c r="R403" i="6"/>
  <c r="R406" i="6"/>
  <c r="S406" i="6"/>
  <c r="L408" i="6"/>
  <c r="K408" i="6"/>
  <c r="S409" i="6"/>
  <c r="R409" i="6"/>
  <c r="L412" i="6"/>
  <c r="K412" i="6"/>
  <c r="S418" i="6"/>
  <c r="R418" i="6"/>
  <c r="L420" i="6"/>
  <c r="K420" i="6"/>
  <c r="L423" i="6"/>
  <c r="K423" i="6"/>
  <c r="S424" i="6"/>
  <c r="R424" i="6"/>
  <c r="R430" i="6"/>
  <c r="S430" i="6"/>
  <c r="L439" i="6"/>
  <c r="K439" i="6"/>
  <c r="S445" i="6"/>
  <c r="R445" i="6"/>
  <c r="L447" i="6"/>
  <c r="K447" i="6"/>
  <c r="R454" i="6"/>
  <c r="S454" i="6"/>
  <c r="L456" i="6"/>
  <c r="K456" i="6"/>
  <c r="R457" i="6"/>
  <c r="S457" i="6"/>
  <c r="L460" i="6"/>
  <c r="K460" i="6"/>
  <c r="S461" i="6"/>
  <c r="R461" i="6"/>
  <c r="L464" i="6"/>
  <c r="K464" i="6"/>
  <c r="R470" i="6"/>
  <c r="S470" i="6"/>
  <c r="L472" i="6"/>
  <c r="K472" i="6"/>
  <c r="R478" i="6"/>
  <c r="S478" i="6"/>
  <c r="L480" i="6"/>
  <c r="K480" i="6"/>
  <c r="S486" i="6"/>
  <c r="R486" i="6"/>
  <c r="L488" i="6"/>
  <c r="K488" i="6"/>
  <c r="R494" i="6"/>
  <c r="S494" i="6"/>
  <c r="L496" i="6"/>
  <c r="K496" i="6"/>
  <c r="K499" i="6"/>
  <c r="L499" i="6"/>
  <c r="S500" i="6"/>
  <c r="R500" i="6"/>
  <c r="S506" i="6"/>
  <c r="R506" i="6"/>
  <c r="L10" i="6"/>
  <c r="K10" i="6"/>
  <c r="R23" i="6"/>
  <c r="S23" i="6"/>
  <c r="R79" i="6"/>
  <c r="S79" i="6"/>
  <c r="K117" i="6"/>
  <c r="L117" i="6"/>
  <c r="R143" i="6"/>
  <c r="S143" i="6"/>
  <c r="K157" i="6"/>
  <c r="L157" i="6"/>
  <c r="R217" i="6"/>
  <c r="S217" i="6"/>
  <c r="S255" i="6"/>
  <c r="R255" i="6"/>
  <c r="S269" i="6"/>
  <c r="R269" i="6"/>
  <c r="L315" i="6"/>
  <c r="K315" i="6"/>
  <c r="L400" i="6"/>
  <c r="K400" i="6"/>
  <c r="L409" i="6"/>
  <c r="K409" i="6"/>
  <c r="S428" i="6"/>
  <c r="R428" i="6"/>
  <c r="S462" i="6"/>
  <c r="R462" i="6"/>
  <c r="L478" i="6"/>
  <c r="K478" i="6"/>
  <c r="S492" i="6"/>
  <c r="R492" i="6"/>
  <c r="R48" i="6"/>
  <c r="S48" i="6"/>
  <c r="L59" i="6"/>
  <c r="K59" i="6"/>
  <c r="R72" i="6"/>
  <c r="S72" i="6"/>
  <c r="S106" i="6"/>
  <c r="R106" i="6"/>
  <c r="K126" i="6"/>
  <c r="L126" i="6"/>
  <c r="R136" i="6"/>
  <c r="S136" i="6"/>
  <c r="L176" i="6"/>
  <c r="K176" i="6"/>
  <c r="S211" i="6"/>
  <c r="R211" i="6"/>
  <c r="L228" i="6"/>
  <c r="K228" i="6"/>
  <c r="S252" i="6"/>
  <c r="R252" i="6"/>
  <c r="L288" i="6"/>
  <c r="K288" i="6"/>
  <c r="S298" i="6"/>
  <c r="R298" i="6"/>
  <c r="L324" i="6"/>
  <c r="K324" i="6"/>
  <c r="R350" i="6"/>
  <c r="S350" i="6"/>
  <c r="L360" i="6"/>
  <c r="K360" i="6"/>
  <c r="L388" i="6"/>
  <c r="K388" i="6"/>
  <c r="L427" i="6"/>
  <c r="K427" i="6"/>
  <c r="S448" i="6"/>
  <c r="R448" i="6"/>
  <c r="K467" i="6"/>
  <c r="L467" i="6"/>
  <c r="R473" i="6"/>
  <c r="S473" i="6"/>
  <c r="K483" i="6"/>
  <c r="L483" i="6"/>
  <c r="S497" i="6"/>
  <c r="R497" i="6"/>
  <c r="L503" i="6"/>
  <c r="K503" i="6"/>
  <c r="L16" i="6"/>
  <c r="K16" i="6"/>
  <c r="S22" i="6"/>
  <c r="R22" i="6"/>
  <c r="R25" i="6"/>
  <c r="S25" i="6"/>
  <c r="S34" i="6"/>
  <c r="R34" i="6"/>
  <c r="S37" i="6"/>
  <c r="R37" i="6"/>
  <c r="L40" i="6"/>
  <c r="K40" i="6"/>
  <c r="R41" i="6"/>
  <c r="S41" i="6"/>
  <c r="L44" i="6"/>
  <c r="K44" i="6"/>
  <c r="S50" i="6"/>
  <c r="R50" i="6"/>
  <c r="L52" i="6"/>
  <c r="K52" i="6"/>
  <c r="L58" i="6"/>
  <c r="K58" i="6"/>
  <c r="S59" i="6"/>
  <c r="R59" i="6"/>
  <c r="S62" i="6"/>
  <c r="R62" i="6"/>
  <c r="L64" i="6"/>
  <c r="K64" i="6"/>
  <c r="K70" i="6"/>
  <c r="L70" i="6"/>
  <c r="R71" i="6"/>
  <c r="S71" i="6"/>
  <c r="L74" i="6"/>
  <c r="K74" i="6"/>
  <c r="S75" i="6"/>
  <c r="R75" i="6"/>
  <c r="S78" i="6"/>
  <c r="R78" i="6"/>
  <c r="K80" i="6"/>
  <c r="L80" i="6"/>
  <c r="S86" i="6"/>
  <c r="R86" i="6"/>
  <c r="L88" i="6"/>
  <c r="K88" i="6"/>
  <c r="R89" i="6"/>
  <c r="S89" i="6"/>
  <c r="K92" i="6"/>
  <c r="L92" i="6"/>
  <c r="S98" i="6"/>
  <c r="R98" i="6"/>
  <c r="L100" i="6"/>
  <c r="K100" i="6"/>
  <c r="S101" i="6"/>
  <c r="R101" i="6"/>
  <c r="L104" i="6"/>
  <c r="K104" i="6"/>
  <c r="R105" i="6"/>
  <c r="S105" i="6"/>
  <c r="L108" i="6"/>
  <c r="K108" i="6"/>
  <c r="S114" i="6"/>
  <c r="R114" i="6"/>
  <c r="L116" i="6"/>
  <c r="K116" i="6"/>
  <c r="L122" i="6"/>
  <c r="K122" i="6"/>
  <c r="S123" i="6"/>
  <c r="R123" i="6"/>
  <c r="S126" i="6"/>
  <c r="R126" i="6"/>
  <c r="L128" i="6"/>
  <c r="K128" i="6"/>
  <c r="L134" i="6"/>
  <c r="K134" i="6"/>
  <c r="R135" i="6"/>
  <c r="S135" i="6"/>
  <c r="L138" i="6"/>
  <c r="K138" i="6"/>
  <c r="S139" i="6"/>
  <c r="R139" i="6"/>
  <c r="S142" i="6"/>
  <c r="R142" i="6"/>
  <c r="L144" i="6"/>
  <c r="K144" i="6"/>
  <c r="S150" i="6"/>
  <c r="R150" i="6"/>
  <c r="L152" i="6"/>
  <c r="K152" i="6"/>
  <c r="R153" i="6"/>
  <c r="S153" i="6"/>
  <c r="L156" i="6"/>
  <c r="K156" i="6"/>
  <c r="S162" i="6"/>
  <c r="R162" i="6"/>
  <c r="L164" i="6"/>
  <c r="K164" i="6"/>
  <c r="L167" i="6"/>
  <c r="K167" i="6"/>
  <c r="S168" i="6"/>
  <c r="R168" i="6"/>
  <c r="L170" i="6"/>
  <c r="K170" i="6"/>
  <c r="S176" i="6"/>
  <c r="R176" i="6"/>
  <c r="L178" i="6"/>
  <c r="K178" i="6"/>
  <c r="L184" i="6"/>
  <c r="K184" i="6"/>
  <c r="S190" i="6"/>
  <c r="R190" i="6"/>
  <c r="L192" i="6"/>
  <c r="K192" i="6"/>
  <c r="K198" i="6"/>
  <c r="L198" i="6"/>
  <c r="S204" i="6"/>
  <c r="R204" i="6"/>
  <c r="L206" i="6"/>
  <c r="K206" i="6"/>
  <c r="L209" i="6"/>
  <c r="K209" i="6"/>
  <c r="S210" i="6"/>
  <c r="R210" i="6"/>
  <c r="S216" i="6"/>
  <c r="R216" i="6"/>
  <c r="L218" i="6"/>
  <c r="K218" i="6"/>
  <c r="K221" i="6"/>
  <c r="L221" i="6"/>
  <c r="R222" i="6"/>
  <c r="S222" i="6"/>
  <c r="S228" i="6"/>
  <c r="R228" i="6"/>
  <c r="L230" i="6"/>
  <c r="K230" i="6"/>
  <c r="L233" i="6"/>
  <c r="K233" i="6"/>
  <c r="S234" i="6"/>
  <c r="R234" i="6"/>
  <c r="S240" i="6"/>
  <c r="R240" i="6"/>
  <c r="L242" i="6"/>
  <c r="K242" i="6"/>
  <c r="L248" i="6"/>
  <c r="K248" i="6"/>
  <c r="S254" i="6"/>
  <c r="R254" i="6"/>
  <c r="L256" i="6"/>
  <c r="K256" i="6"/>
  <c r="L262" i="6"/>
  <c r="K262" i="6"/>
  <c r="S268" i="6"/>
  <c r="R268" i="6"/>
  <c r="K270" i="6"/>
  <c r="L270" i="6"/>
  <c r="L273" i="6"/>
  <c r="K273" i="6"/>
  <c r="S274" i="6"/>
  <c r="R274" i="6"/>
  <c r="S280" i="6"/>
  <c r="R280" i="6"/>
  <c r="L282" i="6"/>
  <c r="K282" i="6"/>
  <c r="S288" i="6"/>
  <c r="R288" i="6"/>
  <c r="L291" i="6"/>
  <c r="K291" i="6"/>
  <c r="S292" i="6"/>
  <c r="R292" i="6"/>
  <c r="L294" i="6"/>
  <c r="K294" i="6"/>
  <c r="S300" i="6"/>
  <c r="R300" i="6"/>
  <c r="L303" i="6"/>
  <c r="K303" i="6"/>
  <c r="S304" i="6"/>
  <c r="R304" i="6"/>
  <c r="L306" i="6"/>
  <c r="K306" i="6"/>
  <c r="S312" i="6"/>
  <c r="R312" i="6"/>
  <c r="L314" i="6"/>
  <c r="K314" i="6"/>
  <c r="S320" i="6"/>
  <c r="R320" i="6"/>
  <c r="L323" i="6"/>
  <c r="K323" i="6"/>
  <c r="S324" i="6"/>
  <c r="R324" i="6"/>
  <c r="L327" i="6"/>
  <c r="K327" i="6"/>
  <c r="S328" i="6"/>
  <c r="R328" i="6"/>
  <c r="L330" i="6"/>
  <c r="K330" i="6"/>
  <c r="K333" i="6"/>
  <c r="L333" i="6"/>
  <c r="S334" i="6"/>
  <c r="R334" i="6"/>
  <c r="S340" i="6"/>
  <c r="R340" i="6"/>
  <c r="L342" i="6"/>
  <c r="K342" i="6"/>
  <c r="L345" i="6"/>
  <c r="K345" i="6"/>
  <c r="S346" i="6"/>
  <c r="R346" i="6"/>
  <c r="S352" i="6"/>
  <c r="R352" i="6"/>
  <c r="L354" i="6"/>
  <c r="K354" i="6"/>
  <c r="S360" i="6"/>
  <c r="R360" i="6"/>
  <c r="L362" i="6"/>
  <c r="K362" i="6"/>
  <c r="K365" i="6"/>
  <c r="L365" i="6"/>
  <c r="R366" i="6"/>
  <c r="S366" i="6"/>
  <c r="S372" i="6"/>
  <c r="R372" i="6"/>
  <c r="L375" i="6"/>
  <c r="K375" i="6"/>
  <c r="S376" i="6"/>
  <c r="R376" i="6"/>
  <c r="L378" i="6"/>
  <c r="K378" i="6"/>
  <c r="L381" i="6"/>
  <c r="K381" i="6"/>
  <c r="S382" i="6"/>
  <c r="R382" i="6"/>
  <c r="S388" i="6"/>
  <c r="R388" i="6"/>
  <c r="L390" i="6"/>
  <c r="K390" i="6"/>
  <c r="L399" i="6"/>
  <c r="K399" i="6"/>
  <c r="L405" i="6"/>
  <c r="K405" i="6"/>
  <c r="R415" i="6"/>
  <c r="S415" i="6"/>
  <c r="L417" i="6"/>
  <c r="K417" i="6"/>
  <c r="S427" i="6"/>
  <c r="R427" i="6"/>
  <c r="L429" i="6"/>
  <c r="K429" i="6"/>
  <c r="S433" i="6"/>
  <c r="R433" i="6"/>
  <c r="K435" i="6"/>
  <c r="L435" i="6"/>
  <c r="S436" i="6"/>
  <c r="R436" i="6"/>
  <c r="S442" i="6"/>
  <c r="R442" i="6"/>
  <c r="L444" i="6"/>
  <c r="K444" i="6"/>
  <c r="L450" i="6"/>
  <c r="K450" i="6"/>
  <c r="S451" i="6"/>
  <c r="R451" i="6"/>
  <c r="K453" i="6"/>
  <c r="L453" i="6"/>
  <c r="S467" i="6"/>
  <c r="R467" i="6"/>
  <c r="K469" i="6"/>
  <c r="L469" i="6"/>
  <c r="S475" i="6"/>
  <c r="R475" i="6"/>
  <c r="K477" i="6"/>
  <c r="L477" i="6"/>
  <c r="S483" i="6"/>
  <c r="R483" i="6"/>
  <c r="K485" i="6"/>
  <c r="L485" i="6"/>
  <c r="S491" i="6"/>
  <c r="R491" i="6"/>
  <c r="L493" i="6"/>
  <c r="K493" i="6"/>
  <c r="S503" i="6"/>
  <c r="R503" i="6"/>
  <c r="L505" i="6"/>
  <c r="K505" i="6"/>
  <c r="L508" i="6"/>
  <c r="K508" i="6"/>
  <c r="S51" i="6"/>
  <c r="R51" i="6"/>
  <c r="R87" i="6"/>
  <c r="S87" i="6"/>
  <c r="R127" i="6"/>
  <c r="S127" i="6"/>
  <c r="L171" i="6"/>
  <c r="K171" i="6"/>
  <c r="L193" i="6"/>
  <c r="K193" i="6"/>
  <c r="S205" i="6"/>
  <c r="R205" i="6"/>
  <c r="L219" i="6"/>
  <c r="K219" i="6"/>
  <c r="L231" i="6"/>
  <c r="K231" i="6"/>
  <c r="L249" i="6"/>
  <c r="K249" i="6"/>
  <c r="L363" i="6"/>
  <c r="K363" i="6"/>
  <c r="L391" i="6"/>
  <c r="K391" i="6"/>
  <c r="L403" i="6"/>
  <c r="K403" i="6"/>
  <c r="S458" i="6"/>
  <c r="R458" i="6"/>
  <c r="S468" i="6"/>
  <c r="R468" i="6"/>
  <c r="L486" i="6"/>
  <c r="K486" i="6"/>
  <c r="S504" i="6"/>
  <c r="R504" i="6"/>
  <c r="L13" i="6"/>
  <c r="K13" i="6"/>
  <c r="L25" i="6"/>
  <c r="K25" i="6"/>
  <c r="L37" i="6"/>
  <c r="K37" i="6"/>
  <c r="L62" i="6"/>
  <c r="K62" i="6"/>
  <c r="L71" i="6"/>
  <c r="K71" i="6"/>
  <c r="S84" i="6"/>
  <c r="R84" i="6"/>
  <c r="R96" i="6"/>
  <c r="S96" i="6"/>
  <c r="L105" i="6"/>
  <c r="K105" i="6"/>
  <c r="S132" i="6"/>
  <c r="R132" i="6"/>
  <c r="S148" i="6"/>
  <c r="R148" i="6"/>
  <c r="L190" i="6"/>
  <c r="K190" i="6"/>
  <c r="L210" i="6"/>
  <c r="K210" i="6"/>
  <c r="K222" i="6"/>
  <c r="L222" i="6"/>
  <c r="L234" i="6"/>
  <c r="K234" i="6"/>
  <c r="R246" i="6"/>
  <c r="S246" i="6"/>
  <c r="L268" i="6"/>
  <c r="K268" i="6"/>
  <c r="L292" i="6"/>
  <c r="K292" i="6"/>
  <c r="L304" i="6"/>
  <c r="K304" i="6"/>
  <c r="K334" i="6"/>
  <c r="L334" i="6"/>
  <c r="S370" i="6"/>
  <c r="R370" i="6"/>
  <c r="K382" i="6"/>
  <c r="L382" i="6"/>
  <c r="S413" i="6"/>
  <c r="R413" i="6"/>
  <c r="S421" i="6"/>
  <c r="R421" i="6"/>
  <c r="S437" i="6"/>
  <c r="R437" i="6"/>
  <c r="K475" i="6"/>
  <c r="L475" i="6"/>
  <c r="L491" i="6"/>
  <c r="K491" i="6"/>
  <c r="L11" i="6"/>
  <c r="K11" i="6"/>
  <c r="L24" i="6"/>
  <c r="K24" i="6"/>
  <c r="L28" i="6"/>
  <c r="K28" i="6"/>
  <c r="L36" i="6"/>
  <c r="K36" i="6"/>
  <c r="L14" i="6"/>
  <c r="K14" i="6"/>
  <c r="S19" i="6"/>
  <c r="R19" i="6"/>
  <c r="K21" i="6"/>
  <c r="L21" i="6"/>
  <c r="R31" i="6"/>
  <c r="S31" i="6"/>
  <c r="L33" i="6"/>
  <c r="K33" i="6"/>
  <c r="R47" i="6"/>
  <c r="S47" i="6"/>
  <c r="L49" i="6"/>
  <c r="K49" i="6"/>
  <c r="R55" i="6"/>
  <c r="S55" i="6"/>
  <c r="L61" i="6"/>
  <c r="K61" i="6"/>
  <c r="S67" i="6"/>
  <c r="R67" i="6"/>
  <c r="L77" i="6"/>
  <c r="K77" i="6"/>
  <c r="S83" i="6"/>
  <c r="R83" i="6"/>
  <c r="L85" i="6"/>
  <c r="K85" i="6"/>
  <c r="R95" i="6"/>
  <c r="S95" i="6"/>
  <c r="L97" i="6"/>
  <c r="K97" i="6"/>
  <c r="R111" i="6"/>
  <c r="S111" i="6"/>
  <c r="L113" i="6"/>
  <c r="K113" i="6"/>
  <c r="R119" i="6"/>
  <c r="S119" i="6"/>
  <c r="K125" i="6"/>
  <c r="L125" i="6"/>
  <c r="S131" i="6"/>
  <c r="R131" i="6"/>
  <c r="K141" i="6"/>
  <c r="L141" i="6"/>
  <c r="S147" i="6"/>
  <c r="R147" i="6"/>
  <c r="K149" i="6"/>
  <c r="L149" i="6"/>
  <c r="S159" i="6"/>
  <c r="R159" i="6"/>
  <c r="L161" i="6"/>
  <c r="K161" i="6"/>
  <c r="S173" i="6"/>
  <c r="R173" i="6"/>
  <c r="L175" i="6"/>
  <c r="K175" i="6"/>
  <c r="S181" i="6"/>
  <c r="R181" i="6"/>
  <c r="S187" i="6"/>
  <c r="R187" i="6"/>
  <c r="L189" i="6"/>
  <c r="K189" i="6"/>
  <c r="S195" i="6"/>
  <c r="R195" i="6"/>
  <c r="R201" i="6"/>
  <c r="S201" i="6"/>
  <c r="L203" i="6"/>
  <c r="K203" i="6"/>
  <c r="S213" i="6"/>
  <c r="R213" i="6"/>
  <c r="L215" i="6"/>
  <c r="K215" i="6"/>
  <c r="S225" i="6"/>
  <c r="R225" i="6"/>
  <c r="L227" i="6"/>
  <c r="K227" i="6"/>
  <c r="S237" i="6"/>
  <c r="R237" i="6"/>
  <c r="L239" i="6"/>
  <c r="K239" i="6"/>
  <c r="S245" i="6"/>
  <c r="R245" i="6"/>
  <c r="S251" i="6"/>
  <c r="R251" i="6"/>
  <c r="K253" i="6"/>
  <c r="L253" i="6"/>
  <c r="S259" i="6"/>
  <c r="R259" i="6"/>
  <c r="R265" i="6"/>
  <c r="S265" i="6"/>
  <c r="L267" i="6"/>
  <c r="K267" i="6"/>
  <c r="S277" i="6"/>
  <c r="R277" i="6"/>
  <c r="L279" i="6"/>
  <c r="K279" i="6"/>
  <c r="S285" i="6"/>
  <c r="R285" i="6"/>
  <c r="L287" i="6"/>
  <c r="K287" i="6"/>
  <c r="S297" i="6"/>
  <c r="R297" i="6"/>
  <c r="L299" i="6"/>
  <c r="K299" i="6"/>
  <c r="S309" i="6"/>
  <c r="R309" i="6"/>
  <c r="L311" i="6"/>
  <c r="K311" i="6"/>
  <c r="S317" i="6"/>
  <c r="R317" i="6"/>
  <c r="L319" i="6"/>
  <c r="K319" i="6"/>
  <c r="S337" i="6"/>
  <c r="R337" i="6"/>
  <c r="L339" i="6"/>
  <c r="K339" i="6"/>
  <c r="S349" i="6"/>
  <c r="R349" i="6"/>
  <c r="L351" i="6"/>
  <c r="K351" i="6"/>
  <c r="S357" i="6"/>
  <c r="R357" i="6"/>
  <c r="L359" i="6"/>
  <c r="K359" i="6"/>
  <c r="S369" i="6"/>
  <c r="R369" i="6"/>
  <c r="L371" i="6"/>
  <c r="K371" i="6"/>
  <c r="S385" i="6"/>
  <c r="R385" i="6"/>
  <c r="L387" i="6"/>
  <c r="K387" i="6"/>
  <c r="R393" i="6"/>
  <c r="S393" i="6"/>
  <c r="L395" i="6"/>
  <c r="K395" i="6"/>
  <c r="S396" i="6"/>
  <c r="R396" i="6"/>
  <c r="S402" i="6"/>
  <c r="R402" i="6"/>
  <c r="S408" i="6"/>
  <c r="R408" i="6"/>
  <c r="L411" i="6"/>
  <c r="K411" i="6"/>
  <c r="S412" i="6"/>
  <c r="R412" i="6"/>
  <c r="K414" i="6"/>
  <c r="L414" i="6"/>
  <c r="S420" i="6"/>
  <c r="R420" i="6"/>
  <c r="L422" i="6"/>
  <c r="K422" i="6"/>
  <c r="S423" i="6"/>
  <c r="R423" i="6"/>
  <c r="L426" i="6"/>
  <c r="K426" i="6"/>
  <c r="L432" i="6"/>
  <c r="K432" i="6"/>
  <c r="S439" i="6"/>
  <c r="R439" i="6"/>
  <c r="L441" i="6"/>
  <c r="K441" i="6"/>
  <c r="S447" i="6"/>
  <c r="R447" i="6"/>
  <c r="S456" i="6"/>
  <c r="R456" i="6"/>
  <c r="L459" i="6"/>
  <c r="K459" i="6"/>
  <c r="S460" i="6"/>
  <c r="R460" i="6"/>
  <c r="L463" i="6"/>
  <c r="K463" i="6"/>
  <c r="S464" i="6"/>
  <c r="R464" i="6"/>
  <c r="L466" i="6"/>
  <c r="K466" i="6"/>
  <c r="S472" i="6"/>
  <c r="R472" i="6"/>
  <c r="L474" i="6"/>
  <c r="K474" i="6"/>
  <c r="S480" i="6"/>
  <c r="R480" i="6"/>
  <c r="L482" i="6"/>
  <c r="K482" i="6"/>
  <c r="S488" i="6"/>
  <c r="R488" i="6"/>
  <c r="L490" i="6"/>
  <c r="K490" i="6"/>
  <c r="S496" i="6"/>
  <c r="R496" i="6"/>
  <c r="L498" i="6"/>
  <c r="K498" i="6"/>
  <c r="S499" i="6"/>
  <c r="R499" i="6"/>
  <c r="L502" i="6"/>
  <c r="K502" i="6"/>
  <c r="R63" i="6"/>
  <c r="S63" i="6"/>
  <c r="L81" i="6"/>
  <c r="K81" i="6"/>
  <c r="L145" i="6"/>
  <c r="K145" i="6"/>
  <c r="S169" i="6"/>
  <c r="R169" i="6"/>
  <c r="S191" i="6"/>
  <c r="R191" i="6"/>
  <c r="L283" i="6"/>
  <c r="K283" i="6"/>
  <c r="L355" i="6"/>
  <c r="K355" i="6"/>
  <c r="S410" i="6"/>
  <c r="R410" i="6"/>
  <c r="L424" i="6"/>
  <c r="K424" i="6"/>
  <c r="S434" i="6"/>
  <c r="R434" i="6"/>
  <c r="K445" i="6"/>
  <c r="L445" i="6"/>
  <c r="L457" i="6"/>
  <c r="K457" i="6"/>
  <c r="L470" i="6"/>
  <c r="K470" i="6"/>
  <c r="S484" i="6"/>
  <c r="R484" i="6"/>
  <c r="L500" i="6"/>
  <c r="K500" i="6"/>
  <c r="S38" i="6"/>
  <c r="R38" i="6"/>
  <c r="R56" i="6"/>
  <c r="S56" i="6"/>
  <c r="S90" i="6"/>
  <c r="R90" i="6"/>
  <c r="R112" i="6"/>
  <c r="S112" i="6"/>
  <c r="L123" i="6"/>
  <c r="K123" i="6"/>
  <c r="L135" i="6"/>
  <c r="K135" i="6"/>
  <c r="R160" i="6"/>
  <c r="S160" i="6"/>
  <c r="S174" i="6"/>
  <c r="R174" i="6"/>
  <c r="S188" i="6"/>
  <c r="R188" i="6"/>
  <c r="S202" i="6"/>
  <c r="R202" i="6"/>
  <c r="R223" i="6"/>
  <c r="S223" i="6"/>
  <c r="L240" i="6"/>
  <c r="K240" i="6"/>
  <c r="S275" i="6"/>
  <c r="R275" i="6"/>
  <c r="L320" i="6"/>
  <c r="K320" i="6"/>
  <c r="L328" i="6"/>
  <c r="K328" i="6"/>
  <c r="S338" i="6"/>
  <c r="R338" i="6"/>
  <c r="S347" i="6"/>
  <c r="R347" i="6"/>
  <c r="S358" i="6"/>
  <c r="R358" i="6"/>
  <c r="L376" i="6"/>
  <c r="K376" i="6"/>
  <c r="L436" i="6"/>
  <c r="K436" i="6"/>
  <c r="S465" i="6"/>
  <c r="R465" i="6"/>
  <c r="R16" i="6"/>
  <c r="S16" i="6"/>
  <c r="R24" i="6"/>
  <c r="S24" i="6"/>
  <c r="S28" i="6"/>
  <c r="R28" i="6"/>
  <c r="S36" i="6"/>
  <c r="R36" i="6"/>
  <c r="L39" i="6"/>
  <c r="K39" i="6"/>
  <c r="R40" i="6"/>
  <c r="S40" i="6"/>
  <c r="L43" i="6"/>
  <c r="K43" i="6"/>
  <c r="S44" i="6"/>
  <c r="R44" i="6"/>
  <c r="K46" i="6"/>
  <c r="L46" i="6"/>
  <c r="S52" i="6"/>
  <c r="R52" i="6"/>
  <c r="L54" i="6"/>
  <c r="K54" i="6"/>
  <c r="L57" i="6"/>
  <c r="K57" i="6"/>
  <c r="S58" i="6"/>
  <c r="R58" i="6"/>
  <c r="R64" i="6"/>
  <c r="S64" i="6"/>
  <c r="L66" i="6"/>
  <c r="K66" i="6"/>
  <c r="K69" i="6"/>
  <c r="L69" i="6"/>
  <c r="R70" i="6"/>
  <c r="S70" i="6"/>
  <c r="L73" i="6"/>
  <c r="K73" i="6"/>
  <c r="S74" i="6"/>
  <c r="R74" i="6"/>
  <c r="R80" i="6"/>
  <c r="S80" i="6"/>
  <c r="L82" i="6"/>
  <c r="K82" i="6"/>
  <c r="R88" i="6"/>
  <c r="S88" i="6"/>
  <c r="L91" i="6"/>
  <c r="K91" i="6"/>
  <c r="S92" i="6"/>
  <c r="R92" i="6"/>
  <c r="L94" i="6"/>
  <c r="K94" i="6"/>
  <c r="S100" i="6"/>
  <c r="R100" i="6"/>
  <c r="L103" i="6"/>
  <c r="K103" i="6"/>
  <c r="R104" i="6"/>
  <c r="S104" i="6"/>
  <c r="L107" i="6"/>
  <c r="K107" i="6"/>
  <c r="S108" i="6"/>
  <c r="R108" i="6"/>
  <c r="K110" i="6"/>
  <c r="L110" i="6"/>
  <c r="S116" i="6"/>
  <c r="R116" i="6"/>
  <c r="K118" i="6"/>
  <c r="L118" i="6"/>
  <c r="L121" i="6"/>
  <c r="K121" i="6"/>
  <c r="S122" i="6"/>
  <c r="R122" i="6"/>
  <c r="R128" i="6"/>
  <c r="S128" i="6"/>
  <c r="L130" i="6"/>
  <c r="K130" i="6"/>
  <c r="L133" i="6"/>
  <c r="K133" i="6"/>
  <c r="R134" i="6"/>
  <c r="S134" i="6"/>
  <c r="L137" i="6"/>
  <c r="K137" i="6"/>
  <c r="S138" i="6"/>
  <c r="R138" i="6"/>
  <c r="R144" i="6"/>
  <c r="S144" i="6"/>
  <c r="L146" i="6"/>
  <c r="K146" i="6"/>
  <c r="R152" i="6"/>
  <c r="S152" i="6"/>
  <c r="L155" i="6"/>
  <c r="K155" i="6"/>
  <c r="S156" i="6"/>
  <c r="R156" i="6"/>
  <c r="K158" i="6"/>
  <c r="L158" i="6"/>
  <c r="S164" i="6"/>
  <c r="R164" i="6"/>
  <c r="L166" i="6"/>
  <c r="K166" i="6"/>
  <c r="R167" i="6"/>
  <c r="S167" i="6"/>
  <c r="S170" i="6"/>
  <c r="R170" i="6"/>
  <c r="L172" i="6"/>
  <c r="K172" i="6"/>
  <c r="S178" i="6"/>
  <c r="R178" i="6"/>
  <c r="L180" i="6"/>
  <c r="K180" i="6"/>
  <c r="L183" i="6"/>
  <c r="K183" i="6"/>
  <c r="S184" i="6"/>
  <c r="R184" i="6"/>
  <c r="L186" i="6"/>
  <c r="K186" i="6"/>
  <c r="S192" i="6"/>
  <c r="R192" i="6"/>
  <c r="L194" i="6"/>
  <c r="K194" i="6"/>
  <c r="K197" i="6"/>
  <c r="L197" i="6"/>
  <c r="R198" i="6"/>
  <c r="S198" i="6"/>
  <c r="L200" i="6"/>
  <c r="K200" i="6"/>
  <c r="S206" i="6"/>
  <c r="R206" i="6"/>
  <c r="L208" i="6"/>
  <c r="K208" i="6"/>
  <c r="S209" i="6"/>
  <c r="R209" i="6"/>
  <c r="L212" i="6"/>
  <c r="K212" i="6"/>
  <c r="S218" i="6"/>
  <c r="R218" i="6"/>
  <c r="L220" i="6"/>
  <c r="K220" i="6"/>
  <c r="S221" i="6"/>
  <c r="R221" i="6"/>
  <c r="K224" i="6"/>
  <c r="L224" i="6"/>
  <c r="S230" i="6"/>
  <c r="R230" i="6"/>
  <c r="L232" i="6"/>
  <c r="K232" i="6"/>
  <c r="S233" i="6"/>
  <c r="R233" i="6"/>
  <c r="L236" i="6"/>
  <c r="K236" i="6"/>
  <c r="S242" i="6"/>
  <c r="R242" i="6"/>
  <c r="L244" i="6"/>
  <c r="K244" i="6"/>
  <c r="L247" i="6"/>
  <c r="K247" i="6"/>
  <c r="S248" i="6"/>
  <c r="R248" i="6"/>
  <c r="L250" i="6"/>
  <c r="K250" i="6"/>
  <c r="S256" i="6"/>
  <c r="R256" i="6"/>
  <c r="L258" i="6"/>
  <c r="K258" i="6"/>
  <c r="L261" i="6"/>
  <c r="K261" i="6"/>
  <c r="R262" i="6"/>
  <c r="S262" i="6"/>
  <c r="L264" i="6"/>
  <c r="K264" i="6"/>
  <c r="S270" i="6"/>
  <c r="R270" i="6"/>
  <c r="L272" i="6"/>
  <c r="K272" i="6"/>
  <c r="S273" i="6"/>
  <c r="R273" i="6"/>
  <c r="L276" i="6"/>
  <c r="K276" i="6"/>
  <c r="S282" i="6"/>
  <c r="R282" i="6"/>
  <c r="L284" i="6"/>
  <c r="K284" i="6"/>
  <c r="L290" i="6"/>
  <c r="K290" i="6"/>
  <c r="S291" i="6"/>
  <c r="R291" i="6"/>
  <c r="S294" i="6"/>
  <c r="R294" i="6"/>
  <c r="L296" i="6"/>
  <c r="K296" i="6"/>
  <c r="K302" i="6"/>
  <c r="L302" i="6"/>
  <c r="R303" i="6"/>
  <c r="S303" i="6"/>
  <c r="S306" i="6"/>
  <c r="R306" i="6"/>
  <c r="L308" i="6"/>
  <c r="K308" i="6"/>
  <c r="S314" i="6"/>
  <c r="R314" i="6"/>
  <c r="L316" i="6"/>
  <c r="K316" i="6"/>
  <c r="L322" i="6"/>
  <c r="K322" i="6"/>
  <c r="S323" i="6"/>
  <c r="R323" i="6"/>
  <c r="L326" i="6"/>
  <c r="K326" i="6"/>
  <c r="R327" i="6"/>
  <c r="S327" i="6"/>
  <c r="S330" i="6"/>
  <c r="R330" i="6"/>
  <c r="L332" i="6"/>
  <c r="K332" i="6"/>
  <c r="S333" i="6"/>
  <c r="R333" i="6"/>
  <c r="L336" i="6"/>
  <c r="K336" i="6"/>
  <c r="R342" i="6"/>
  <c r="S342" i="6"/>
  <c r="L344" i="6"/>
  <c r="K344" i="6"/>
  <c r="R345" i="6"/>
  <c r="S345" i="6"/>
  <c r="L348" i="6"/>
  <c r="K348" i="6"/>
  <c r="S354" i="6"/>
  <c r="R354" i="6"/>
  <c r="L356" i="6"/>
  <c r="K356" i="6"/>
  <c r="S362" i="6"/>
  <c r="R362" i="6"/>
  <c r="L364" i="6"/>
  <c r="K364" i="6"/>
  <c r="S365" i="6"/>
  <c r="R365" i="6"/>
  <c r="L368" i="6"/>
  <c r="K368" i="6"/>
  <c r="L374" i="6"/>
  <c r="K374" i="6"/>
  <c r="S375" i="6"/>
  <c r="R375" i="6"/>
  <c r="S378" i="6"/>
  <c r="R378" i="6"/>
  <c r="L380" i="6"/>
  <c r="K380" i="6"/>
  <c r="S381" i="6"/>
  <c r="R381" i="6"/>
  <c r="L384" i="6"/>
  <c r="K384" i="6"/>
  <c r="R390" i="6"/>
  <c r="S390" i="6"/>
  <c r="L392" i="6"/>
  <c r="K392" i="6"/>
  <c r="S399" i="6"/>
  <c r="R399" i="6"/>
  <c r="K401" i="6"/>
  <c r="L401" i="6"/>
  <c r="S405" i="6"/>
  <c r="R405" i="6"/>
  <c r="L407" i="6"/>
  <c r="K407" i="6"/>
  <c r="S417" i="6"/>
  <c r="R417" i="6"/>
  <c r="L419" i="6"/>
  <c r="K419" i="6"/>
  <c r="S429" i="6"/>
  <c r="R429" i="6"/>
  <c r="S435" i="6"/>
  <c r="R435" i="6"/>
  <c r="L438" i="6"/>
  <c r="K438" i="6"/>
  <c r="S444" i="6"/>
  <c r="R444" i="6"/>
  <c r="L446" i="6"/>
  <c r="K446" i="6"/>
  <c r="L449" i="6"/>
  <c r="K449" i="6"/>
  <c r="S450" i="6"/>
  <c r="R450" i="6"/>
  <c r="S453" i="6"/>
  <c r="R453" i="6"/>
  <c r="L455" i="6"/>
  <c r="K455" i="6"/>
  <c r="S469" i="6"/>
  <c r="R469" i="6"/>
  <c r="L471" i="6"/>
  <c r="K471" i="6"/>
  <c r="S477" i="6"/>
  <c r="R477" i="6"/>
  <c r="L479" i="6"/>
  <c r="K479" i="6"/>
  <c r="S485" i="6"/>
  <c r="R485" i="6"/>
  <c r="L487" i="6"/>
  <c r="K487" i="6"/>
  <c r="S493" i="6"/>
  <c r="R493" i="6"/>
  <c r="L495" i="6"/>
  <c r="K495" i="6"/>
  <c r="S505" i="6"/>
  <c r="R505" i="6"/>
  <c r="K507" i="6"/>
  <c r="L507" i="6"/>
  <c r="S508" i="6"/>
  <c r="R508" i="6"/>
  <c r="L9" i="6"/>
  <c r="K9" i="6"/>
  <c r="L18" i="6"/>
  <c r="K18" i="6"/>
  <c r="Y507" i="1"/>
  <c r="X507" i="1"/>
  <c r="W507" i="1"/>
  <c r="V507" i="1"/>
  <c r="S507" i="1"/>
  <c r="R507" i="1"/>
  <c r="Q507" i="1"/>
  <c r="P507" i="1"/>
  <c r="M507" i="1"/>
  <c r="L507" i="1"/>
  <c r="K507" i="1"/>
  <c r="J507" i="1"/>
  <c r="G507" i="1"/>
  <c r="D507" i="1"/>
  <c r="Y506" i="1"/>
  <c r="X506" i="1"/>
  <c r="W506" i="1"/>
  <c r="V506" i="1"/>
  <c r="S506" i="1"/>
  <c r="R506" i="1"/>
  <c r="Q506" i="1"/>
  <c r="P506" i="1"/>
  <c r="M506" i="1"/>
  <c r="L506" i="1"/>
  <c r="K506" i="1"/>
  <c r="J506" i="1"/>
  <c r="G506" i="1"/>
  <c r="D506" i="1"/>
  <c r="Y505" i="1"/>
  <c r="X505" i="1"/>
  <c r="W505" i="1"/>
  <c r="V505" i="1"/>
  <c r="S505" i="1"/>
  <c r="R505" i="1"/>
  <c r="Q505" i="1"/>
  <c r="P505" i="1"/>
  <c r="M505" i="1"/>
  <c r="L505" i="1"/>
  <c r="K505" i="1"/>
  <c r="J505" i="1"/>
  <c r="G505" i="1"/>
  <c r="D505" i="1"/>
  <c r="Y504" i="1"/>
  <c r="X504" i="1"/>
  <c r="W504" i="1"/>
  <c r="V504" i="1"/>
  <c r="S504" i="1"/>
  <c r="R504" i="1"/>
  <c r="Q504" i="1"/>
  <c r="P504" i="1"/>
  <c r="M504" i="1"/>
  <c r="L504" i="1"/>
  <c r="K504" i="1"/>
  <c r="J504" i="1"/>
  <c r="G504" i="1"/>
  <c r="D504" i="1"/>
  <c r="Y503" i="1"/>
  <c r="X503" i="1"/>
  <c r="W503" i="1"/>
  <c r="V503" i="1"/>
  <c r="S503" i="1"/>
  <c r="R503" i="1"/>
  <c r="Q503" i="1"/>
  <c r="P503" i="1"/>
  <c r="M503" i="1"/>
  <c r="L503" i="1"/>
  <c r="K503" i="1"/>
  <c r="J503" i="1"/>
  <c r="G503" i="1"/>
  <c r="D503" i="1"/>
  <c r="Y502" i="1"/>
  <c r="X502" i="1"/>
  <c r="W502" i="1"/>
  <c r="V502" i="1"/>
  <c r="S502" i="1"/>
  <c r="R502" i="1"/>
  <c r="Q502" i="1"/>
  <c r="P502" i="1"/>
  <c r="M502" i="1"/>
  <c r="L502" i="1"/>
  <c r="K502" i="1"/>
  <c r="J502" i="1"/>
  <c r="G502" i="1"/>
  <c r="D502" i="1"/>
  <c r="Y501" i="1"/>
  <c r="X501" i="1"/>
  <c r="W501" i="1"/>
  <c r="V501" i="1"/>
  <c r="S501" i="1"/>
  <c r="R501" i="1"/>
  <c r="Q501" i="1"/>
  <c r="P501" i="1"/>
  <c r="M501" i="1"/>
  <c r="L501" i="1"/>
  <c r="K501" i="1"/>
  <c r="J501" i="1"/>
  <c r="G501" i="1"/>
  <c r="D501" i="1"/>
  <c r="Y500" i="1"/>
  <c r="X500" i="1"/>
  <c r="W500" i="1"/>
  <c r="V500" i="1"/>
  <c r="S500" i="1"/>
  <c r="R500" i="1"/>
  <c r="Q500" i="1"/>
  <c r="P500" i="1"/>
  <c r="M500" i="1"/>
  <c r="L500" i="1"/>
  <c r="K500" i="1"/>
  <c r="J500" i="1"/>
  <c r="G500" i="1"/>
  <c r="D500" i="1"/>
  <c r="Y499" i="1"/>
  <c r="X499" i="1"/>
  <c r="W499" i="1"/>
  <c r="V499" i="1"/>
  <c r="S499" i="1"/>
  <c r="R499" i="1"/>
  <c r="Q499" i="1"/>
  <c r="P499" i="1"/>
  <c r="M499" i="1"/>
  <c r="L499" i="1"/>
  <c r="K499" i="1"/>
  <c r="J499" i="1"/>
  <c r="G499" i="1"/>
  <c r="D499" i="1"/>
  <c r="Y498" i="1"/>
  <c r="X498" i="1"/>
  <c r="W498" i="1"/>
  <c r="V498" i="1"/>
  <c r="S498" i="1"/>
  <c r="R498" i="1"/>
  <c r="Q498" i="1"/>
  <c r="P498" i="1"/>
  <c r="M498" i="1"/>
  <c r="L498" i="1"/>
  <c r="K498" i="1"/>
  <c r="J498" i="1"/>
  <c r="G498" i="1"/>
  <c r="D498" i="1"/>
  <c r="Y497" i="1"/>
  <c r="X497" i="1"/>
  <c r="W497" i="1"/>
  <c r="V497" i="1"/>
  <c r="S497" i="1"/>
  <c r="R497" i="1"/>
  <c r="Q497" i="1"/>
  <c r="P497" i="1"/>
  <c r="M497" i="1"/>
  <c r="L497" i="1"/>
  <c r="K497" i="1"/>
  <c r="J497" i="1"/>
  <c r="G497" i="1"/>
  <c r="D497" i="1"/>
  <c r="Y496" i="1"/>
  <c r="X496" i="1"/>
  <c r="W496" i="1"/>
  <c r="V496" i="1"/>
  <c r="S496" i="1"/>
  <c r="R496" i="1"/>
  <c r="Q496" i="1"/>
  <c r="P496" i="1"/>
  <c r="M496" i="1"/>
  <c r="L496" i="1"/>
  <c r="K496" i="1"/>
  <c r="J496" i="1"/>
  <c r="G496" i="1"/>
  <c r="D496" i="1"/>
  <c r="Y495" i="1"/>
  <c r="X495" i="1"/>
  <c r="W495" i="1"/>
  <c r="V495" i="1"/>
  <c r="S495" i="1"/>
  <c r="R495" i="1"/>
  <c r="Q495" i="1"/>
  <c r="P495" i="1"/>
  <c r="M495" i="1"/>
  <c r="L495" i="1"/>
  <c r="K495" i="1"/>
  <c r="J495" i="1"/>
  <c r="G495" i="1"/>
  <c r="D495" i="1"/>
  <c r="Y494" i="1"/>
  <c r="X494" i="1"/>
  <c r="W494" i="1"/>
  <c r="V494" i="1"/>
  <c r="S494" i="1"/>
  <c r="R494" i="1"/>
  <c r="Q494" i="1"/>
  <c r="P494" i="1"/>
  <c r="M494" i="1"/>
  <c r="L494" i="1"/>
  <c r="K494" i="1"/>
  <c r="J494" i="1"/>
  <c r="G494" i="1"/>
  <c r="D494" i="1"/>
  <c r="Y493" i="1"/>
  <c r="X493" i="1"/>
  <c r="W493" i="1"/>
  <c r="V493" i="1"/>
  <c r="S493" i="1"/>
  <c r="R493" i="1"/>
  <c r="Q493" i="1"/>
  <c r="P493" i="1"/>
  <c r="M493" i="1"/>
  <c r="L493" i="1"/>
  <c r="K493" i="1"/>
  <c r="J493" i="1"/>
  <c r="G493" i="1"/>
  <c r="D493" i="1"/>
  <c r="Y492" i="1"/>
  <c r="X492" i="1"/>
  <c r="W492" i="1"/>
  <c r="V492" i="1"/>
  <c r="S492" i="1"/>
  <c r="R492" i="1"/>
  <c r="Q492" i="1"/>
  <c r="P492" i="1"/>
  <c r="M492" i="1"/>
  <c r="L492" i="1"/>
  <c r="K492" i="1"/>
  <c r="J492" i="1"/>
  <c r="G492" i="1"/>
  <c r="D492" i="1"/>
  <c r="Y491" i="1"/>
  <c r="X491" i="1"/>
  <c r="W491" i="1"/>
  <c r="V491" i="1"/>
  <c r="S491" i="1"/>
  <c r="R491" i="1"/>
  <c r="Q491" i="1"/>
  <c r="P491" i="1"/>
  <c r="M491" i="1"/>
  <c r="L491" i="1"/>
  <c r="K491" i="1"/>
  <c r="J491" i="1"/>
  <c r="G491" i="1"/>
  <c r="D491" i="1"/>
  <c r="Y490" i="1"/>
  <c r="X490" i="1"/>
  <c r="W490" i="1"/>
  <c r="V490" i="1"/>
  <c r="S490" i="1"/>
  <c r="R490" i="1"/>
  <c r="Q490" i="1"/>
  <c r="P490" i="1"/>
  <c r="M490" i="1"/>
  <c r="L490" i="1"/>
  <c r="K490" i="1"/>
  <c r="J490" i="1"/>
  <c r="G490" i="1"/>
  <c r="D490" i="1"/>
  <c r="Y489" i="1"/>
  <c r="X489" i="1"/>
  <c r="W489" i="1"/>
  <c r="V489" i="1"/>
  <c r="S489" i="1"/>
  <c r="R489" i="1"/>
  <c r="Q489" i="1"/>
  <c r="P489" i="1"/>
  <c r="M489" i="1"/>
  <c r="L489" i="1"/>
  <c r="K489" i="1"/>
  <c r="J489" i="1"/>
  <c r="G489" i="1"/>
  <c r="D489" i="1"/>
  <c r="Y488" i="1"/>
  <c r="X488" i="1"/>
  <c r="W488" i="1"/>
  <c r="V488" i="1"/>
  <c r="S488" i="1"/>
  <c r="R488" i="1"/>
  <c r="Q488" i="1"/>
  <c r="P488" i="1"/>
  <c r="M488" i="1"/>
  <c r="L488" i="1"/>
  <c r="K488" i="1"/>
  <c r="J488" i="1"/>
  <c r="G488" i="1"/>
  <c r="D488" i="1"/>
  <c r="Y487" i="1"/>
  <c r="X487" i="1"/>
  <c r="W487" i="1"/>
  <c r="V487" i="1"/>
  <c r="S487" i="1"/>
  <c r="R487" i="1"/>
  <c r="Q487" i="1"/>
  <c r="P487" i="1"/>
  <c r="M487" i="1"/>
  <c r="L487" i="1"/>
  <c r="K487" i="1"/>
  <c r="J487" i="1"/>
  <c r="G487" i="1"/>
  <c r="D487" i="1"/>
  <c r="Y486" i="1"/>
  <c r="X486" i="1"/>
  <c r="W486" i="1"/>
  <c r="V486" i="1"/>
  <c r="S486" i="1"/>
  <c r="R486" i="1"/>
  <c r="Q486" i="1"/>
  <c r="P486" i="1"/>
  <c r="M486" i="1"/>
  <c r="L486" i="1"/>
  <c r="K486" i="1"/>
  <c r="J486" i="1"/>
  <c r="G486" i="1"/>
  <c r="D486" i="1"/>
  <c r="Y485" i="1"/>
  <c r="X485" i="1"/>
  <c r="W485" i="1"/>
  <c r="V485" i="1"/>
  <c r="S485" i="1"/>
  <c r="R485" i="1"/>
  <c r="Q485" i="1"/>
  <c r="P485" i="1"/>
  <c r="M485" i="1"/>
  <c r="L485" i="1"/>
  <c r="K485" i="1"/>
  <c r="J485" i="1"/>
  <c r="G485" i="1"/>
  <c r="D485" i="1"/>
  <c r="Y484" i="1"/>
  <c r="X484" i="1"/>
  <c r="W484" i="1"/>
  <c r="V484" i="1"/>
  <c r="S484" i="1"/>
  <c r="R484" i="1"/>
  <c r="Q484" i="1"/>
  <c r="P484" i="1"/>
  <c r="M484" i="1"/>
  <c r="L484" i="1"/>
  <c r="K484" i="1"/>
  <c r="J484" i="1"/>
  <c r="G484" i="1"/>
  <c r="D484" i="1"/>
  <c r="Y483" i="1"/>
  <c r="X483" i="1"/>
  <c r="W483" i="1"/>
  <c r="V483" i="1"/>
  <c r="S483" i="1"/>
  <c r="R483" i="1"/>
  <c r="Q483" i="1"/>
  <c r="P483" i="1"/>
  <c r="M483" i="1"/>
  <c r="L483" i="1"/>
  <c r="K483" i="1"/>
  <c r="J483" i="1"/>
  <c r="G483" i="1"/>
  <c r="D483" i="1"/>
  <c r="Y482" i="1"/>
  <c r="X482" i="1"/>
  <c r="W482" i="1"/>
  <c r="V482" i="1"/>
  <c r="S482" i="1"/>
  <c r="R482" i="1"/>
  <c r="Q482" i="1"/>
  <c r="P482" i="1"/>
  <c r="M482" i="1"/>
  <c r="L482" i="1"/>
  <c r="K482" i="1"/>
  <c r="J482" i="1"/>
  <c r="G482" i="1"/>
  <c r="D482" i="1"/>
  <c r="Y481" i="1"/>
  <c r="X481" i="1"/>
  <c r="W481" i="1"/>
  <c r="V481" i="1"/>
  <c r="S481" i="1"/>
  <c r="R481" i="1"/>
  <c r="Q481" i="1"/>
  <c r="P481" i="1"/>
  <c r="M481" i="1"/>
  <c r="L481" i="1"/>
  <c r="K481" i="1"/>
  <c r="J481" i="1"/>
  <c r="G481" i="1"/>
  <c r="D481" i="1"/>
  <c r="Y480" i="1"/>
  <c r="X480" i="1"/>
  <c r="W480" i="1"/>
  <c r="V480" i="1"/>
  <c r="S480" i="1"/>
  <c r="R480" i="1"/>
  <c r="Q480" i="1"/>
  <c r="P480" i="1"/>
  <c r="M480" i="1"/>
  <c r="L480" i="1"/>
  <c r="K480" i="1"/>
  <c r="J480" i="1"/>
  <c r="G480" i="1"/>
  <c r="D480" i="1"/>
  <c r="Y479" i="1"/>
  <c r="X479" i="1"/>
  <c r="W479" i="1"/>
  <c r="V479" i="1"/>
  <c r="S479" i="1"/>
  <c r="R479" i="1"/>
  <c r="Q479" i="1"/>
  <c r="P479" i="1"/>
  <c r="M479" i="1"/>
  <c r="L479" i="1"/>
  <c r="K479" i="1"/>
  <c r="J479" i="1"/>
  <c r="G479" i="1"/>
  <c r="D479" i="1"/>
  <c r="Y478" i="1"/>
  <c r="X478" i="1"/>
  <c r="W478" i="1"/>
  <c r="V478" i="1"/>
  <c r="S478" i="1"/>
  <c r="R478" i="1"/>
  <c r="Q478" i="1"/>
  <c r="P478" i="1"/>
  <c r="M478" i="1"/>
  <c r="L478" i="1"/>
  <c r="K478" i="1"/>
  <c r="J478" i="1"/>
  <c r="G478" i="1"/>
  <c r="D478" i="1"/>
  <c r="Y477" i="1"/>
  <c r="X477" i="1"/>
  <c r="W477" i="1"/>
  <c r="V477" i="1"/>
  <c r="S477" i="1"/>
  <c r="R477" i="1"/>
  <c r="Q477" i="1"/>
  <c r="P477" i="1"/>
  <c r="M477" i="1"/>
  <c r="L477" i="1"/>
  <c r="K477" i="1"/>
  <c r="J477" i="1"/>
  <c r="G477" i="1"/>
  <c r="D477" i="1"/>
  <c r="Y476" i="1"/>
  <c r="X476" i="1"/>
  <c r="W476" i="1"/>
  <c r="V476" i="1"/>
  <c r="S476" i="1"/>
  <c r="R476" i="1"/>
  <c r="Q476" i="1"/>
  <c r="P476" i="1"/>
  <c r="M476" i="1"/>
  <c r="L476" i="1"/>
  <c r="K476" i="1"/>
  <c r="J476" i="1"/>
  <c r="G476" i="1"/>
  <c r="D476" i="1"/>
  <c r="Y475" i="1"/>
  <c r="X475" i="1"/>
  <c r="W475" i="1"/>
  <c r="V475" i="1"/>
  <c r="S475" i="1"/>
  <c r="R475" i="1"/>
  <c r="Q475" i="1"/>
  <c r="P475" i="1"/>
  <c r="M475" i="1"/>
  <c r="L475" i="1"/>
  <c r="K475" i="1"/>
  <c r="J475" i="1"/>
  <c r="G475" i="1"/>
  <c r="D475" i="1"/>
  <c r="Y474" i="1"/>
  <c r="X474" i="1"/>
  <c r="W474" i="1"/>
  <c r="V474" i="1"/>
  <c r="S474" i="1"/>
  <c r="R474" i="1"/>
  <c r="Q474" i="1"/>
  <c r="P474" i="1"/>
  <c r="M474" i="1"/>
  <c r="L474" i="1"/>
  <c r="K474" i="1"/>
  <c r="J474" i="1"/>
  <c r="G474" i="1"/>
  <c r="D474" i="1"/>
  <c r="Y473" i="1"/>
  <c r="X473" i="1"/>
  <c r="W473" i="1"/>
  <c r="V473" i="1"/>
  <c r="S473" i="1"/>
  <c r="R473" i="1"/>
  <c r="Q473" i="1"/>
  <c r="P473" i="1"/>
  <c r="M473" i="1"/>
  <c r="L473" i="1"/>
  <c r="K473" i="1"/>
  <c r="J473" i="1"/>
  <c r="G473" i="1"/>
  <c r="D473" i="1"/>
  <c r="Y472" i="1"/>
  <c r="X472" i="1"/>
  <c r="W472" i="1"/>
  <c r="V472" i="1"/>
  <c r="S472" i="1"/>
  <c r="R472" i="1"/>
  <c r="Q472" i="1"/>
  <c r="P472" i="1"/>
  <c r="M472" i="1"/>
  <c r="L472" i="1"/>
  <c r="K472" i="1"/>
  <c r="J472" i="1"/>
  <c r="G472" i="1"/>
  <c r="D472" i="1"/>
  <c r="Y471" i="1"/>
  <c r="X471" i="1"/>
  <c r="W471" i="1"/>
  <c r="V471" i="1"/>
  <c r="S471" i="1"/>
  <c r="R471" i="1"/>
  <c r="Q471" i="1"/>
  <c r="P471" i="1"/>
  <c r="M471" i="1"/>
  <c r="L471" i="1"/>
  <c r="K471" i="1"/>
  <c r="J471" i="1"/>
  <c r="G471" i="1"/>
  <c r="D471" i="1"/>
  <c r="Y470" i="1"/>
  <c r="X470" i="1"/>
  <c r="W470" i="1"/>
  <c r="V470" i="1"/>
  <c r="S470" i="1"/>
  <c r="R470" i="1"/>
  <c r="Q470" i="1"/>
  <c r="P470" i="1"/>
  <c r="M470" i="1"/>
  <c r="L470" i="1"/>
  <c r="K470" i="1"/>
  <c r="J470" i="1"/>
  <c r="G470" i="1"/>
  <c r="D470" i="1"/>
  <c r="Y469" i="1"/>
  <c r="X469" i="1"/>
  <c r="W469" i="1"/>
  <c r="V469" i="1"/>
  <c r="S469" i="1"/>
  <c r="R469" i="1"/>
  <c r="Q469" i="1"/>
  <c r="P469" i="1"/>
  <c r="M469" i="1"/>
  <c r="L469" i="1"/>
  <c r="K469" i="1"/>
  <c r="J469" i="1"/>
  <c r="G469" i="1"/>
  <c r="D469" i="1"/>
  <c r="Y468" i="1"/>
  <c r="X468" i="1"/>
  <c r="W468" i="1"/>
  <c r="V468" i="1"/>
  <c r="S468" i="1"/>
  <c r="R468" i="1"/>
  <c r="Q468" i="1"/>
  <c r="P468" i="1"/>
  <c r="M468" i="1"/>
  <c r="L468" i="1"/>
  <c r="K468" i="1"/>
  <c r="J468" i="1"/>
  <c r="G468" i="1"/>
  <c r="D468" i="1"/>
  <c r="Y467" i="1"/>
  <c r="X467" i="1"/>
  <c r="W467" i="1"/>
  <c r="V467" i="1"/>
  <c r="S467" i="1"/>
  <c r="R467" i="1"/>
  <c r="Q467" i="1"/>
  <c r="P467" i="1"/>
  <c r="M467" i="1"/>
  <c r="L467" i="1"/>
  <c r="K467" i="1"/>
  <c r="J467" i="1"/>
  <c r="G467" i="1"/>
  <c r="D467" i="1"/>
  <c r="Y466" i="1"/>
  <c r="X466" i="1"/>
  <c r="W466" i="1"/>
  <c r="V466" i="1"/>
  <c r="S466" i="1"/>
  <c r="R466" i="1"/>
  <c r="Q466" i="1"/>
  <c r="P466" i="1"/>
  <c r="M466" i="1"/>
  <c r="L466" i="1"/>
  <c r="K466" i="1"/>
  <c r="J466" i="1"/>
  <c r="G466" i="1"/>
  <c r="D466" i="1"/>
  <c r="Y465" i="1"/>
  <c r="X465" i="1"/>
  <c r="W465" i="1"/>
  <c r="V465" i="1"/>
  <c r="S465" i="1"/>
  <c r="R465" i="1"/>
  <c r="Q465" i="1"/>
  <c r="P465" i="1"/>
  <c r="M465" i="1"/>
  <c r="L465" i="1"/>
  <c r="K465" i="1"/>
  <c r="J465" i="1"/>
  <c r="G465" i="1"/>
  <c r="D465" i="1"/>
  <c r="Y464" i="1"/>
  <c r="X464" i="1"/>
  <c r="W464" i="1"/>
  <c r="V464" i="1"/>
  <c r="S464" i="1"/>
  <c r="R464" i="1"/>
  <c r="Q464" i="1"/>
  <c r="P464" i="1"/>
  <c r="M464" i="1"/>
  <c r="L464" i="1"/>
  <c r="K464" i="1"/>
  <c r="J464" i="1"/>
  <c r="G464" i="1"/>
  <c r="D464" i="1"/>
  <c r="Y463" i="1"/>
  <c r="X463" i="1"/>
  <c r="W463" i="1"/>
  <c r="V463" i="1"/>
  <c r="S463" i="1"/>
  <c r="R463" i="1"/>
  <c r="Q463" i="1"/>
  <c r="P463" i="1"/>
  <c r="M463" i="1"/>
  <c r="L463" i="1"/>
  <c r="K463" i="1"/>
  <c r="J463" i="1"/>
  <c r="G463" i="1"/>
  <c r="D463" i="1"/>
  <c r="Y462" i="1"/>
  <c r="X462" i="1"/>
  <c r="W462" i="1"/>
  <c r="V462" i="1"/>
  <c r="S462" i="1"/>
  <c r="R462" i="1"/>
  <c r="Q462" i="1"/>
  <c r="P462" i="1"/>
  <c r="M462" i="1"/>
  <c r="L462" i="1"/>
  <c r="K462" i="1"/>
  <c r="J462" i="1"/>
  <c r="G462" i="1"/>
  <c r="D462" i="1"/>
  <c r="Y461" i="1"/>
  <c r="X461" i="1"/>
  <c r="W461" i="1"/>
  <c r="V461" i="1"/>
  <c r="S461" i="1"/>
  <c r="R461" i="1"/>
  <c r="Q461" i="1"/>
  <c r="P461" i="1"/>
  <c r="M461" i="1"/>
  <c r="L461" i="1"/>
  <c r="K461" i="1"/>
  <c r="J461" i="1"/>
  <c r="G461" i="1"/>
  <c r="D461" i="1"/>
  <c r="Y460" i="1"/>
  <c r="X460" i="1"/>
  <c r="W460" i="1"/>
  <c r="V460" i="1"/>
  <c r="S460" i="1"/>
  <c r="R460" i="1"/>
  <c r="Q460" i="1"/>
  <c r="P460" i="1"/>
  <c r="M460" i="1"/>
  <c r="L460" i="1"/>
  <c r="K460" i="1"/>
  <c r="J460" i="1"/>
  <c r="G460" i="1"/>
  <c r="D460" i="1"/>
  <c r="Y459" i="1"/>
  <c r="X459" i="1"/>
  <c r="W459" i="1"/>
  <c r="V459" i="1"/>
  <c r="S459" i="1"/>
  <c r="R459" i="1"/>
  <c r="Q459" i="1"/>
  <c r="P459" i="1"/>
  <c r="M459" i="1"/>
  <c r="L459" i="1"/>
  <c r="K459" i="1"/>
  <c r="J459" i="1"/>
  <c r="G459" i="1"/>
  <c r="D459" i="1"/>
  <c r="Y458" i="1"/>
  <c r="X458" i="1"/>
  <c r="W458" i="1"/>
  <c r="V458" i="1"/>
  <c r="S458" i="1"/>
  <c r="R458" i="1"/>
  <c r="Q458" i="1"/>
  <c r="P458" i="1"/>
  <c r="M458" i="1"/>
  <c r="L458" i="1"/>
  <c r="K458" i="1"/>
  <c r="J458" i="1"/>
  <c r="G458" i="1"/>
  <c r="D458" i="1"/>
  <c r="Y457" i="1"/>
  <c r="X457" i="1"/>
  <c r="W457" i="1"/>
  <c r="V457" i="1"/>
  <c r="S457" i="1"/>
  <c r="R457" i="1"/>
  <c r="Q457" i="1"/>
  <c r="P457" i="1"/>
  <c r="M457" i="1"/>
  <c r="L457" i="1"/>
  <c r="K457" i="1"/>
  <c r="J457" i="1"/>
  <c r="G457" i="1"/>
  <c r="D457" i="1"/>
  <c r="Y456" i="1"/>
  <c r="X456" i="1"/>
  <c r="W456" i="1"/>
  <c r="V456" i="1"/>
  <c r="S456" i="1"/>
  <c r="R456" i="1"/>
  <c r="Q456" i="1"/>
  <c r="P456" i="1"/>
  <c r="M456" i="1"/>
  <c r="L456" i="1"/>
  <c r="K456" i="1"/>
  <c r="J456" i="1"/>
  <c r="G456" i="1"/>
  <c r="D456" i="1"/>
  <c r="Y455" i="1"/>
  <c r="X455" i="1"/>
  <c r="W455" i="1"/>
  <c r="V455" i="1"/>
  <c r="S455" i="1"/>
  <c r="R455" i="1"/>
  <c r="Q455" i="1"/>
  <c r="P455" i="1"/>
  <c r="M455" i="1"/>
  <c r="L455" i="1"/>
  <c r="K455" i="1"/>
  <c r="J455" i="1"/>
  <c r="G455" i="1"/>
  <c r="D455" i="1"/>
  <c r="Y454" i="1"/>
  <c r="X454" i="1"/>
  <c r="W454" i="1"/>
  <c r="V454" i="1"/>
  <c r="S454" i="1"/>
  <c r="R454" i="1"/>
  <c r="Q454" i="1"/>
  <c r="P454" i="1"/>
  <c r="M454" i="1"/>
  <c r="L454" i="1"/>
  <c r="K454" i="1"/>
  <c r="J454" i="1"/>
  <c r="G454" i="1"/>
  <c r="D454" i="1"/>
  <c r="Y453" i="1"/>
  <c r="X453" i="1"/>
  <c r="W453" i="1"/>
  <c r="V453" i="1"/>
  <c r="S453" i="1"/>
  <c r="R453" i="1"/>
  <c r="Q453" i="1"/>
  <c r="P453" i="1"/>
  <c r="M453" i="1"/>
  <c r="L453" i="1"/>
  <c r="K453" i="1"/>
  <c r="J453" i="1"/>
  <c r="G453" i="1"/>
  <c r="D453" i="1"/>
  <c r="Y452" i="1"/>
  <c r="X452" i="1"/>
  <c r="W452" i="1"/>
  <c r="V452" i="1"/>
  <c r="S452" i="1"/>
  <c r="R452" i="1"/>
  <c r="Q452" i="1"/>
  <c r="P452" i="1"/>
  <c r="M452" i="1"/>
  <c r="L452" i="1"/>
  <c r="K452" i="1"/>
  <c r="J452" i="1"/>
  <c r="G452" i="1"/>
  <c r="D452" i="1"/>
  <c r="Y451" i="1"/>
  <c r="X451" i="1"/>
  <c r="W451" i="1"/>
  <c r="V451" i="1"/>
  <c r="S451" i="1"/>
  <c r="R451" i="1"/>
  <c r="Q451" i="1"/>
  <c r="P451" i="1"/>
  <c r="M451" i="1"/>
  <c r="L451" i="1"/>
  <c r="K451" i="1"/>
  <c r="J451" i="1"/>
  <c r="G451" i="1"/>
  <c r="D451" i="1"/>
  <c r="Y450" i="1"/>
  <c r="X450" i="1"/>
  <c r="W450" i="1"/>
  <c r="V450" i="1"/>
  <c r="S450" i="1"/>
  <c r="R450" i="1"/>
  <c r="Q450" i="1"/>
  <c r="P450" i="1"/>
  <c r="M450" i="1"/>
  <c r="L450" i="1"/>
  <c r="K450" i="1"/>
  <c r="J450" i="1"/>
  <c r="G450" i="1"/>
  <c r="D450" i="1"/>
  <c r="Y449" i="1"/>
  <c r="X449" i="1"/>
  <c r="W449" i="1"/>
  <c r="V449" i="1"/>
  <c r="S449" i="1"/>
  <c r="R449" i="1"/>
  <c r="Q449" i="1"/>
  <c r="P449" i="1"/>
  <c r="M449" i="1"/>
  <c r="L449" i="1"/>
  <c r="K449" i="1"/>
  <c r="J449" i="1"/>
  <c r="G449" i="1"/>
  <c r="D449" i="1"/>
  <c r="Y448" i="1"/>
  <c r="X448" i="1"/>
  <c r="W448" i="1"/>
  <c r="V448" i="1"/>
  <c r="S448" i="1"/>
  <c r="R448" i="1"/>
  <c r="Q448" i="1"/>
  <c r="P448" i="1"/>
  <c r="M448" i="1"/>
  <c r="L448" i="1"/>
  <c r="K448" i="1"/>
  <c r="J448" i="1"/>
  <c r="G448" i="1"/>
  <c r="D448" i="1"/>
  <c r="Y447" i="1"/>
  <c r="X447" i="1"/>
  <c r="W447" i="1"/>
  <c r="V447" i="1"/>
  <c r="S447" i="1"/>
  <c r="R447" i="1"/>
  <c r="Q447" i="1"/>
  <c r="P447" i="1"/>
  <c r="M447" i="1"/>
  <c r="L447" i="1"/>
  <c r="K447" i="1"/>
  <c r="J447" i="1"/>
  <c r="G447" i="1"/>
  <c r="D447" i="1"/>
  <c r="Y446" i="1"/>
  <c r="X446" i="1"/>
  <c r="W446" i="1"/>
  <c r="V446" i="1"/>
  <c r="S446" i="1"/>
  <c r="R446" i="1"/>
  <c r="Q446" i="1"/>
  <c r="P446" i="1"/>
  <c r="M446" i="1"/>
  <c r="L446" i="1"/>
  <c r="K446" i="1"/>
  <c r="J446" i="1"/>
  <c r="G446" i="1"/>
  <c r="D446" i="1"/>
  <c r="Y445" i="1"/>
  <c r="X445" i="1"/>
  <c r="W445" i="1"/>
  <c r="V445" i="1"/>
  <c r="S445" i="1"/>
  <c r="R445" i="1"/>
  <c r="Q445" i="1"/>
  <c r="P445" i="1"/>
  <c r="M445" i="1"/>
  <c r="L445" i="1"/>
  <c r="K445" i="1"/>
  <c r="J445" i="1"/>
  <c r="G445" i="1"/>
  <c r="D445" i="1"/>
  <c r="Y444" i="1"/>
  <c r="X444" i="1"/>
  <c r="W444" i="1"/>
  <c r="V444" i="1"/>
  <c r="S444" i="1"/>
  <c r="R444" i="1"/>
  <c r="Q444" i="1"/>
  <c r="P444" i="1"/>
  <c r="M444" i="1"/>
  <c r="L444" i="1"/>
  <c r="K444" i="1"/>
  <c r="J444" i="1"/>
  <c r="G444" i="1"/>
  <c r="D444" i="1"/>
  <c r="Y443" i="1"/>
  <c r="X443" i="1"/>
  <c r="W443" i="1"/>
  <c r="V443" i="1"/>
  <c r="S443" i="1"/>
  <c r="R443" i="1"/>
  <c r="Q443" i="1"/>
  <c r="P443" i="1"/>
  <c r="M443" i="1"/>
  <c r="L443" i="1"/>
  <c r="K443" i="1"/>
  <c r="J443" i="1"/>
  <c r="G443" i="1"/>
  <c r="D443" i="1"/>
  <c r="Y442" i="1"/>
  <c r="X442" i="1"/>
  <c r="W442" i="1"/>
  <c r="V442" i="1"/>
  <c r="S442" i="1"/>
  <c r="R442" i="1"/>
  <c r="Q442" i="1"/>
  <c r="P442" i="1"/>
  <c r="M442" i="1"/>
  <c r="L442" i="1"/>
  <c r="K442" i="1"/>
  <c r="J442" i="1"/>
  <c r="G442" i="1"/>
  <c r="D442" i="1"/>
  <c r="Y441" i="1"/>
  <c r="X441" i="1"/>
  <c r="W441" i="1"/>
  <c r="V441" i="1"/>
  <c r="S441" i="1"/>
  <c r="R441" i="1"/>
  <c r="Q441" i="1"/>
  <c r="P441" i="1"/>
  <c r="M441" i="1"/>
  <c r="L441" i="1"/>
  <c r="K441" i="1"/>
  <c r="J441" i="1"/>
  <c r="G441" i="1"/>
  <c r="D441" i="1"/>
  <c r="Y440" i="1"/>
  <c r="X440" i="1"/>
  <c r="W440" i="1"/>
  <c r="V440" i="1"/>
  <c r="S440" i="1"/>
  <c r="R440" i="1"/>
  <c r="Q440" i="1"/>
  <c r="P440" i="1"/>
  <c r="M440" i="1"/>
  <c r="L440" i="1"/>
  <c r="K440" i="1"/>
  <c r="J440" i="1"/>
  <c r="G440" i="1"/>
  <c r="D440" i="1"/>
  <c r="Y439" i="1"/>
  <c r="X439" i="1"/>
  <c r="W439" i="1"/>
  <c r="V439" i="1"/>
  <c r="S439" i="1"/>
  <c r="R439" i="1"/>
  <c r="Q439" i="1"/>
  <c r="P439" i="1"/>
  <c r="M439" i="1"/>
  <c r="L439" i="1"/>
  <c r="K439" i="1"/>
  <c r="J439" i="1"/>
  <c r="G439" i="1"/>
  <c r="D439" i="1"/>
  <c r="Y438" i="1"/>
  <c r="X438" i="1"/>
  <c r="W438" i="1"/>
  <c r="V438" i="1"/>
  <c r="S438" i="1"/>
  <c r="R438" i="1"/>
  <c r="Q438" i="1"/>
  <c r="P438" i="1"/>
  <c r="M438" i="1"/>
  <c r="L438" i="1"/>
  <c r="K438" i="1"/>
  <c r="J438" i="1"/>
  <c r="G438" i="1"/>
  <c r="D438" i="1"/>
  <c r="Y437" i="1"/>
  <c r="X437" i="1"/>
  <c r="W437" i="1"/>
  <c r="V437" i="1"/>
  <c r="S437" i="1"/>
  <c r="R437" i="1"/>
  <c r="Q437" i="1"/>
  <c r="P437" i="1"/>
  <c r="M437" i="1"/>
  <c r="L437" i="1"/>
  <c r="K437" i="1"/>
  <c r="J437" i="1"/>
  <c r="G437" i="1"/>
  <c r="D437" i="1"/>
  <c r="Y436" i="1"/>
  <c r="X436" i="1"/>
  <c r="W436" i="1"/>
  <c r="V436" i="1"/>
  <c r="S436" i="1"/>
  <c r="R436" i="1"/>
  <c r="Q436" i="1"/>
  <c r="P436" i="1"/>
  <c r="M436" i="1"/>
  <c r="L436" i="1"/>
  <c r="K436" i="1"/>
  <c r="J436" i="1"/>
  <c r="G436" i="1"/>
  <c r="D436" i="1"/>
  <c r="Y435" i="1"/>
  <c r="X435" i="1"/>
  <c r="W435" i="1"/>
  <c r="V435" i="1"/>
  <c r="S435" i="1"/>
  <c r="R435" i="1"/>
  <c r="Q435" i="1"/>
  <c r="P435" i="1"/>
  <c r="M435" i="1"/>
  <c r="L435" i="1"/>
  <c r="K435" i="1"/>
  <c r="J435" i="1"/>
  <c r="G435" i="1"/>
  <c r="D435" i="1"/>
  <c r="Y434" i="1"/>
  <c r="X434" i="1"/>
  <c r="W434" i="1"/>
  <c r="V434" i="1"/>
  <c r="S434" i="1"/>
  <c r="R434" i="1"/>
  <c r="Q434" i="1"/>
  <c r="P434" i="1"/>
  <c r="M434" i="1"/>
  <c r="L434" i="1"/>
  <c r="K434" i="1"/>
  <c r="J434" i="1"/>
  <c r="G434" i="1"/>
  <c r="D434" i="1"/>
  <c r="Y433" i="1"/>
  <c r="X433" i="1"/>
  <c r="W433" i="1"/>
  <c r="V433" i="1"/>
  <c r="S433" i="1"/>
  <c r="R433" i="1"/>
  <c r="Q433" i="1"/>
  <c r="P433" i="1"/>
  <c r="M433" i="1"/>
  <c r="L433" i="1"/>
  <c r="K433" i="1"/>
  <c r="J433" i="1"/>
  <c r="G433" i="1"/>
  <c r="D433" i="1"/>
  <c r="Y432" i="1"/>
  <c r="X432" i="1"/>
  <c r="W432" i="1"/>
  <c r="V432" i="1"/>
  <c r="S432" i="1"/>
  <c r="R432" i="1"/>
  <c r="Q432" i="1"/>
  <c r="P432" i="1"/>
  <c r="M432" i="1"/>
  <c r="L432" i="1"/>
  <c r="K432" i="1"/>
  <c r="J432" i="1"/>
  <c r="G432" i="1"/>
  <c r="D432" i="1"/>
  <c r="Y431" i="1"/>
  <c r="X431" i="1"/>
  <c r="W431" i="1"/>
  <c r="V431" i="1"/>
  <c r="S431" i="1"/>
  <c r="R431" i="1"/>
  <c r="Q431" i="1"/>
  <c r="P431" i="1"/>
  <c r="M431" i="1"/>
  <c r="L431" i="1"/>
  <c r="K431" i="1"/>
  <c r="J431" i="1"/>
  <c r="G431" i="1"/>
  <c r="D431" i="1"/>
  <c r="Y430" i="1"/>
  <c r="X430" i="1"/>
  <c r="W430" i="1"/>
  <c r="V430" i="1"/>
  <c r="S430" i="1"/>
  <c r="R430" i="1"/>
  <c r="Q430" i="1"/>
  <c r="P430" i="1"/>
  <c r="M430" i="1"/>
  <c r="L430" i="1"/>
  <c r="K430" i="1"/>
  <c r="J430" i="1"/>
  <c r="G430" i="1"/>
  <c r="D430" i="1"/>
  <c r="Y429" i="1"/>
  <c r="X429" i="1"/>
  <c r="W429" i="1"/>
  <c r="V429" i="1"/>
  <c r="S429" i="1"/>
  <c r="R429" i="1"/>
  <c r="Q429" i="1"/>
  <c r="P429" i="1"/>
  <c r="M429" i="1"/>
  <c r="L429" i="1"/>
  <c r="K429" i="1"/>
  <c r="J429" i="1"/>
  <c r="G429" i="1"/>
  <c r="D429" i="1"/>
  <c r="Y428" i="1"/>
  <c r="X428" i="1"/>
  <c r="W428" i="1"/>
  <c r="V428" i="1"/>
  <c r="S428" i="1"/>
  <c r="R428" i="1"/>
  <c r="Q428" i="1"/>
  <c r="P428" i="1"/>
  <c r="M428" i="1"/>
  <c r="L428" i="1"/>
  <c r="K428" i="1"/>
  <c r="J428" i="1"/>
  <c r="G428" i="1"/>
  <c r="D428" i="1"/>
  <c r="Y427" i="1"/>
  <c r="X427" i="1"/>
  <c r="W427" i="1"/>
  <c r="V427" i="1"/>
  <c r="S427" i="1"/>
  <c r="R427" i="1"/>
  <c r="Q427" i="1"/>
  <c r="P427" i="1"/>
  <c r="M427" i="1"/>
  <c r="L427" i="1"/>
  <c r="K427" i="1"/>
  <c r="J427" i="1"/>
  <c r="G427" i="1"/>
  <c r="D427" i="1"/>
  <c r="Y426" i="1"/>
  <c r="X426" i="1"/>
  <c r="W426" i="1"/>
  <c r="V426" i="1"/>
  <c r="S426" i="1"/>
  <c r="R426" i="1"/>
  <c r="Q426" i="1"/>
  <c r="P426" i="1"/>
  <c r="M426" i="1"/>
  <c r="L426" i="1"/>
  <c r="K426" i="1"/>
  <c r="J426" i="1"/>
  <c r="G426" i="1"/>
  <c r="D426" i="1"/>
  <c r="Y425" i="1"/>
  <c r="X425" i="1"/>
  <c r="W425" i="1"/>
  <c r="V425" i="1"/>
  <c r="S425" i="1"/>
  <c r="R425" i="1"/>
  <c r="Q425" i="1"/>
  <c r="P425" i="1"/>
  <c r="M425" i="1"/>
  <c r="L425" i="1"/>
  <c r="K425" i="1"/>
  <c r="J425" i="1"/>
  <c r="G425" i="1"/>
  <c r="D425" i="1"/>
  <c r="Y424" i="1"/>
  <c r="X424" i="1"/>
  <c r="W424" i="1"/>
  <c r="V424" i="1"/>
  <c r="S424" i="1"/>
  <c r="R424" i="1"/>
  <c r="Q424" i="1"/>
  <c r="P424" i="1"/>
  <c r="M424" i="1"/>
  <c r="L424" i="1"/>
  <c r="K424" i="1"/>
  <c r="J424" i="1"/>
  <c r="G424" i="1"/>
  <c r="D424" i="1"/>
  <c r="Y423" i="1"/>
  <c r="X423" i="1"/>
  <c r="W423" i="1"/>
  <c r="V423" i="1"/>
  <c r="S423" i="1"/>
  <c r="R423" i="1"/>
  <c r="Q423" i="1"/>
  <c r="P423" i="1"/>
  <c r="M423" i="1"/>
  <c r="L423" i="1"/>
  <c r="K423" i="1"/>
  <c r="J423" i="1"/>
  <c r="G423" i="1"/>
  <c r="D423" i="1"/>
  <c r="Y422" i="1"/>
  <c r="X422" i="1"/>
  <c r="W422" i="1"/>
  <c r="V422" i="1"/>
  <c r="S422" i="1"/>
  <c r="R422" i="1"/>
  <c r="Q422" i="1"/>
  <c r="P422" i="1"/>
  <c r="M422" i="1"/>
  <c r="L422" i="1"/>
  <c r="K422" i="1"/>
  <c r="J422" i="1"/>
  <c r="G422" i="1"/>
  <c r="D422" i="1"/>
  <c r="Y421" i="1"/>
  <c r="X421" i="1"/>
  <c r="W421" i="1"/>
  <c r="V421" i="1"/>
  <c r="S421" i="1"/>
  <c r="R421" i="1"/>
  <c r="Q421" i="1"/>
  <c r="P421" i="1"/>
  <c r="M421" i="1"/>
  <c r="L421" i="1"/>
  <c r="K421" i="1"/>
  <c r="J421" i="1"/>
  <c r="G421" i="1"/>
  <c r="D421" i="1"/>
  <c r="Y420" i="1"/>
  <c r="X420" i="1"/>
  <c r="W420" i="1"/>
  <c r="V420" i="1"/>
  <c r="S420" i="1"/>
  <c r="R420" i="1"/>
  <c r="Q420" i="1"/>
  <c r="P420" i="1"/>
  <c r="M420" i="1"/>
  <c r="L420" i="1"/>
  <c r="K420" i="1"/>
  <c r="J420" i="1"/>
  <c r="G420" i="1"/>
  <c r="D420" i="1"/>
  <c r="Y419" i="1"/>
  <c r="X419" i="1"/>
  <c r="W419" i="1"/>
  <c r="V419" i="1"/>
  <c r="S419" i="1"/>
  <c r="R419" i="1"/>
  <c r="Q419" i="1"/>
  <c r="P419" i="1"/>
  <c r="M419" i="1"/>
  <c r="L419" i="1"/>
  <c r="K419" i="1"/>
  <c r="J419" i="1"/>
  <c r="G419" i="1"/>
  <c r="D419" i="1"/>
  <c r="Y418" i="1"/>
  <c r="X418" i="1"/>
  <c r="W418" i="1"/>
  <c r="V418" i="1"/>
  <c r="S418" i="1"/>
  <c r="R418" i="1"/>
  <c r="Q418" i="1"/>
  <c r="P418" i="1"/>
  <c r="M418" i="1"/>
  <c r="L418" i="1"/>
  <c r="K418" i="1"/>
  <c r="J418" i="1"/>
  <c r="G418" i="1"/>
  <c r="D418" i="1"/>
  <c r="Y417" i="1"/>
  <c r="X417" i="1"/>
  <c r="W417" i="1"/>
  <c r="V417" i="1"/>
  <c r="S417" i="1"/>
  <c r="R417" i="1"/>
  <c r="Q417" i="1"/>
  <c r="P417" i="1"/>
  <c r="M417" i="1"/>
  <c r="L417" i="1"/>
  <c r="K417" i="1"/>
  <c r="J417" i="1"/>
  <c r="G417" i="1"/>
  <c r="D417" i="1"/>
  <c r="Y416" i="1"/>
  <c r="X416" i="1"/>
  <c r="W416" i="1"/>
  <c r="V416" i="1"/>
  <c r="S416" i="1"/>
  <c r="R416" i="1"/>
  <c r="Q416" i="1"/>
  <c r="P416" i="1"/>
  <c r="M416" i="1"/>
  <c r="L416" i="1"/>
  <c r="K416" i="1"/>
  <c r="J416" i="1"/>
  <c r="G416" i="1"/>
  <c r="D416" i="1"/>
  <c r="Y415" i="1"/>
  <c r="X415" i="1"/>
  <c r="W415" i="1"/>
  <c r="V415" i="1"/>
  <c r="S415" i="1"/>
  <c r="R415" i="1"/>
  <c r="Q415" i="1"/>
  <c r="P415" i="1"/>
  <c r="M415" i="1"/>
  <c r="L415" i="1"/>
  <c r="K415" i="1"/>
  <c r="J415" i="1"/>
  <c r="G415" i="1"/>
  <c r="D415" i="1"/>
  <c r="Y414" i="1"/>
  <c r="X414" i="1"/>
  <c r="W414" i="1"/>
  <c r="V414" i="1"/>
  <c r="S414" i="1"/>
  <c r="R414" i="1"/>
  <c r="Q414" i="1"/>
  <c r="P414" i="1"/>
  <c r="M414" i="1"/>
  <c r="L414" i="1"/>
  <c r="K414" i="1"/>
  <c r="J414" i="1"/>
  <c r="G414" i="1"/>
  <c r="D414" i="1"/>
  <c r="Y413" i="1"/>
  <c r="X413" i="1"/>
  <c r="W413" i="1"/>
  <c r="V413" i="1"/>
  <c r="S413" i="1"/>
  <c r="R413" i="1"/>
  <c r="Q413" i="1"/>
  <c r="P413" i="1"/>
  <c r="M413" i="1"/>
  <c r="L413" i="1"/>
  <c r="K413" i="1"/>
  <c r="J413" i="1"/>
  <c r="G413" i="1"/>
  <c r="D413" i="1"/>
  <c r="Y412" i="1"/>
  <c r="X412" i="1"/>
  <c r="W412" i="1"/>
  <c r="V412" i="1"/>
  <c r="S412" i="1"/>
  <c r="R412" i="1"/>
  <c r="Q412" i="1"/>
  <c r="P412" i="1"/>
  <c r="M412" i="1"/>
  <c r="L412" i="1"/>
  <c r="K412" i="1"/>
  <c r="J412" i="1"/>
  <c r="G412" i="1"/>
  <c r="D412" i="1"/>
  <c r="Y411" i="1"/>
  <c r="X411" i="1"/>
  <c r="W411" i="1"/>
  <c r="V411" i="1"/>
  <c r="S411" i="1"/>
  <c r="R411" i="1"/>
  <c r="Q411" i="1"/>
  <c r="P411" i="1"/>
  <c r="M411" i="1"/>
  <c r="L411" i="1"/>
  <c r="K411" i="1"/>
  <c r="J411" i="1"/>
  <c r="G411" i="1"/>
  <c r="D411" i="1"/>
  <c r="Y410" i="1"/>
  <c r="X410" i="1"/>
  <c r="W410" i="1"/>
  <c r="V410" i="1"/>
  <c r="S410" i="1"/>
  <c r="R410" i="1"/>
  <c r="Q410" i="1"/>
  <c r="P410" i="1"/>
  <c r="M410" i="1"/>
  <c r="L410" i="1"/>
  <c r="K410" i="1"/>
  <c r="J410" i="1"/>
  <c r="G410" i="1"/>
  <c r="D410" i="1"/>
  <c r="Y409" i="1"/>
  <c r="X409" i="1"/>
  <c r="W409" i="1"/>
  <c r="V409" i="1"/>
  <c r="S409" i="1"/>
  <c r="R409" i="1"/>
  <c r="Q409" i="1"/>
  <c r="P409" i="1"/>
  <c r="M409" i="1"/>
  <c r="L409" i="1"/>
  <c r="K409" i="1"/>
  <c r="J409" i="1"/>
  <c r="G409" i="1"/>
  <c r="D409" i="1"/>
  <c r="Y408" i="1"/>
  <c r="X408" i="1"/>
  <c r="W408" i="1"/>
  <c r="V408" i="1"/>
  <c r="S408" i="1"/>
  <c r="R408" i="1"/>
  <c r="Q408" i="1"/>
  <c r="P408" i="1"/>
  <c r="M408" i="1"/>
  <c r="L408" i="1"/>
  <c r="K408" i="1"/>
  <c r="J408" i="1"/>
  <c r="G408" i="1"/>
  <c r="D408" i="1"/>
  <c r="Y407" i="1"/>
  <c r="X407" i="1"/>
  <c r="W407" i="1"/>
  <c r="V407" i="1"/>
  <c r="S407" i="1"/>
  <c r="R407" i="1"/>
  <c r="Q407" i="1"/>
  <c r="P407" i="1"/>
  <c r="M407" i="1"/>
  <c r="L407" i="1"/>
  <c r="K407" i="1"/>
  <c r="J407" i="1"/>
  <c r="G407" i="1"/>
  <c r="D407" i="1"/>
  <c r="Y406" i="1"/>
  <c r="X406" i="1"/>
  <c r="W406" i="1"/>
  <c r="V406" i="1"/>
  <c r="S406" i="1"/>
  <c r="R406" i="1"/>
  <c r="Q406" i="1"/>
  <c r="P406" i="1"/>
  <c r="M406" i="1"/>
  <c r="L406" i="1"/>
  <c r="K406" i="1"/>
  <c r="J406" i="1"/>
  <c r="G406" i="1"/>
  <c r="D406" i="1"/>
  <c r="Y405" i="1"/>
  <c r="X405" i="1"/>
  <c r="W405" i="1"/>
  <c r="V405" i="1"/>
  <c r="S405" i="1"/>
  <c r="R405" i="1"/>
  <c r="Q405" i="1"/>
  <c r="P405" i="1"/>
  <c r="M405" i="1"/>
  <c r="L405" i="1"/>
  <c r="K405" i="1"/>
  <c r="J405" i="1"/>
  <c r="G405" i="1"/>
  <c r="D405" i="1"/>
  <c r="Y404" i="1"/>
  <c r="X404" i="1"/>
  <c r="W404" i="1"/>
  <c r="V404" i="1"/>
  <c r="S404" i="1"/>
  <c r="R404" i="1"/>
  <c r="Q404" i="1"/>
  <c r="P404" i="1"/>
  <c r="M404" i="1"/>
  <c r="L404" i="1"/>
  <c r="K404" i="1"/>
  <c r="J404" i="1"/>
  <c r="G404" i="1"/>
  <c r="D404" i="1"/>
  <c r="Y403" i="1"/>
  <c r="X403" i="1"/>
  <c r="W403" i="1"/>
  <c r="V403" i="1"/>
  <c r="S403" i="1"/>
  <c r="R403" i="1"/>
  <c r="Q403" i="1"/>
  <c r="P403" i="1"/>
  <c r="M403" i="1"/>
  <c r="L403" i="1"/>
  <c r="K403" i="1"/>
  <c r="J403" i="1"/>
  <c r="G403" i="1"/>
  <c r="D403" i="1"/>
  <c r="Y402" i="1"/>
  <c r="X402" i="1"/>
  <c r="W402" i="1"/>
  <c r="V402" i="1"/>
  <c r="S402" i="1"/>
  <c r="R402" i="1"/>
  <c r="Q402" i="1"/>
  <c r="P402" i="1"/>
  <c r="M402" i="1"/>
  <c r="L402" i="1"/>
  <c r="K402" i="1"/>
  <c r="J402" i="1"/>
  <c r="G402" i="1"/>
  <c r="D402" i="1"/>
  <c r="Y401" i="1"/>
  <c r="X401" i="1"/>
  <c r="W401" i="1"/>
  <c r="V401" i="1"/>
  <c r="S401" i="1"/>
  <c r="R401" i="1"/>
  <c r="Q401" i="1"/>
  <c r="P401" i="1"/>
  <c r="M401" i="1"/>
  <c r="L401" i="1"/>
  <c r="K401" i="1"/>
  <c r="J401" i="1"/>
  <c r="G401" i="1"/>
  <c r="D401" i="1"/>
  <c r="Y400" i="1"/>
  <c r="X400" i="1"/>
  <c r="W400" i="1"/>
  <c r="V400" i="1"/>
  <c r="S400" i="1"/>
  <c r="R400" i="1"/>
  <c r="Q400" i="1"/>
  <c r="P400" i="1"/>
  <c r="M400" i="1"/>
  <c r="L400" i="1"/>
  <c r="K400" i="1"/>
  <c r="J400" i="1"/>
  <c r="G400" i="1"/>
  <c r="D400" i="1"/>
  <c r="Y399" i="1"/>
  <c r="X399" i="1"/>
  <c r="W399" i="1"/>
  <c r="V399" i="1"/>
  <c r="S399" i="1"/>
  <c r="R399" i="1"/>
  <c r="Q399" i="1"/>
  <c r="P399" i="1"/>
  <c r="M399" i="1"/>
  <c r="L399" i="1"/>
  <c r="K399" i="1"/>
  <c r="J399" i="1"/>
  <c r="G399" i="1"/>
  <c r="D399" i="1"/>
  <c r="Y398" i="1"/>
  <c r="X398" i="1"/>
  <c r="W398" i="1"/>
  <c r="V398" i="1"/>
  <c r="S398" i="1"/>
  <c r="R398" i="1"/>
  <c r="Q398" i="1"/>
  <c r="P398" i="1"/>
  <c r="M398" i="1"/>
  <c r="L398" i="1"/>
  <c r="K398" i="1"/>
  <c r="J398" i="1"/>
  <c r="G398" i="1"/>
  <c r="D398" i="1"/>
  <c r="Y397" i="1"/>
  <c r="X397" i="1"/>
  <c r="W397" i="1"/>
  <c r="V397" i="1"/>
  <c r="S397" i="1"/>
  <c r="R397" i="1"/>
  <c r="Q397" i="1"/>
  <c r="P397" i="1"/>
  <c r="M397" i="1"/>
  <c r="L397" i="1"/>
  <c r="K397" i="1"/>
  <c r="J397" i="1"/>
  <c r="G397" i="1"/>
  <c r="D397" i="1"/>
  <c r="Y396" i="1"/>
  <c r="X396" i="1"/>
  <c r="W396" i="1"/>
  <c r="V396" i="1"/>
  <c r="S396" i="1"/>
  <c r="R396" i="1"/>
  <c r="Q396" i="1"/>
  <c r="P396" i="1"/>
  <c r="M396" i="1"/>
  <c r="L396" i="1"/>
  <c r="K396" i="1"/>
  <c r="J396" i="1"/>
  <c r="G396" i="1"/>
  <c r="D396" i="1"/>
  <c r="Y395" i="1"/>
  <c r="X395" i="1"/>
  <c r="W395" i="1"/>
  <c r="V395" i="1"/>
  <c r="S395" i="1"/>
  <c r="R395" i="1"/>
  <c r="Q395" i="1"/>
  <c r="P395" i="1"/>
  <c r="M395" i="1"/>
  <c r="L395" i="1"/>
  <c r="K395" i="1"/>
  <c r="J395" i="1"/>
  <c r="G395" i="1"/>
  <c r="D395" i="1"/>
  <c r="Y394" i="1"/>
  <c r="X394" i="1"/>
  <c r="W394" i="1"/>
  <c r="V394" i="1"/>
  <c r="S394" i="1"/>
  <c r="R394" i="1"/>
  <c r="Q394" i="1"/>
  <c r="P394" i="1"/>
  <c r="M394" i="1"/>
  <c r="L394" i="1"/>
  <c r="K394" i="1"/>
  <c r="J394" i="1"/>
  <c r="G394" i="1"/>
  <c r="D394" i="1"/>
  <c r="Y393" i="1"/>
  <c r="X393" i="1"/>
  <c r="W393" i="1"/>
  <c r="V393" i="1"/>
  <c r="S393" i="1"/>
  <c r="R393" i="1"/>
  <c r="Q393" i="1"/>
  <c r="P393" i="1"/>
  <c r="M393" i="1"/>
  <c r="L393" i="1"/>
  <c r="K393" i="1"/>
  <c r="J393" i="1"/>
  <c r="G393" i="1"/>
  <c r="D393" i="1"/>
  <c r="Y392" i="1"/>
  <c r="X392" i="1"/>
  <c r="W392" i="1"/>
  <c r="V392" i="1"/>
  <c r="S392" i="1"/>
  <c r="R392" i="1"/>
  <c r="Q392" i="1"/>
  <c r="P392" i="1"/>
  <c r="M392" i="1"/>
  <c r="L392" i="1"/>
  <c r="K392" i="1"/>
  <c r="J392" i="1"/>
  <c r="G392" i="1"/>
  <c r="D392" i="1"/>
  <c r="Y391" i="1"/>
  <c r="X391" i="1"/>
  <c r="W391" i="1"/>
  <c r="V391" i="1"/>
  <c r="S391" i="1"/>
  <c r="R391" i="1"/>
  <c r="Q391" i="1"/>
  <c r="P391" i="1"/>
  <c r="M391" i="1"/>
  <c r="L391" i="1"/>
  <c r="K391" i="1"/>
  <c r="J391" i="1"/>
  <c r="G391" i="1"/>
  <c r="D391" i="1"/>
  <c r="Y390" i="1"/>
  <c r="X390" i="1"/>
  <c r="W390" i="1"/>
  <c r="V390" i="1"/>
  <c r="S390" i="1"/>
  <c r="R390" i="1"/>
  <c r="Q390" i="1"/>
  <c r="P390" i="1"/>
  <c r="M390" i="1"/>
  <c r="L390" i="1"/>
  <c r="K390" i="1"/>
  <c r="J390" i="1"/>
  <c r="G390" i="1"/>
  <c r="D390" i="1"/>
  <c r="Y389" i="1"/>
  <c r="X389" i="1"/>
  <c r="W389" i="1"/>
  <c r="V389" i="1"/>
  <c r="S389" i="1"/>
  <c r="R389" i="1"/>
  <c r="Q389" i="1"/>
  <c r="P389" i="1"/>
  <c r="M389" i="1"/>
  <c r="L389" i="1"/>
  <c r="K389" i="1"/>
  <c r="J389" i="1"/>
  <c r="G389" i="1"/>
  <c r="D389" i="1"/>
  <c r="Y388" i="1"/>
  <c r="X388" i="1"/>
  <c r="W388" i="1"/>
  <c r="V388" i="1"/>
  <c r="S388" i="1"/>
  <c r="R388" i="1"/>
  <c r="Q388" i="1"/>
  <c r="P388" i="1"/>
  <c r="M388" i="1"/>
  <c r="L388" i="1"/>
  <c r="K388" i="1"/>
  <c r="J388" i="1"/>
  <c r="G388" i="1"/>
  <c r="D388" i="1"/>
  <c r="Y387" i="1"/>
  <c r="X387" i="1"/>
  <c r="W387" i="1"/>
  <c r="V387" i="1"/>
  <c r="S387" i="1"/>
  <c r="R387" i="1"/>
  <c r="Q387" i="1"/>
  <c r="P387" i="1"/>
  <c r="M387" i="1"/>
  <c r="L387" i="1"/>
  <c r="K387" i="1"/>
  <c r="J387" i="1"/>
  <c r="G387" i="1"/>
  <c r="D387" i="1"/>
  <c r="Y386" i="1"/>
  <c r="X386" i="1"/>
  <c r="W386" i="1"/>
  <c r="V386" i="1"/>
  <c r="S386" i="1"/>
  <c r="R386" i="1"/>
  <c r="Q386" i="1"/>
  <c r="P386" i="1"/>
  <c r="M386" i="1"/>
  <c r="L386" i="1"/>
  <c r="K386" i="1"/>
  <c r="J386" i="1"/>
  <c r="G386" i="1"/>
  <c r="D386" i="1"/>
  <c r="Y385" i="1"/>
  <c r="X385" i="1"/>
  <c r="W385" i="1"/>
  <c r="V385" i="1"/>
  <c r="S385" i="1"/>
  <c r="R385" i="1"/>
  <c r="Q385" i="1"/>
  <c r="P385" i="1"/>
  <c r="M385" i="1"/>
  <c r="L385" i="1"/>
  <c r="K385" i="1"/>
  <c r="J385" i="1"/>
  <c r="G385" i="1"/>
  <c r="D385" i="1"/>
  <c r="Y384" i="1"/>
  <c r="X384" i="1"/>
  <c r="W384" i="1"/>
  <c r="V384" i="1"/>
  <c r="S384" i="1"/>
  <c r="R384" i="1"/>
  <c r="Q384" i="1"/>
  <c r="P384" i="1"/>
  <c r="M384" i="1"/>
  <c r="L384" i="1"/>
  <c r="K384" i="1"/>
  <c r="J384" i="1"/>
  <c r="G384" i="1"/>
  <c r="D384" i="1"/>
  <c r="Y383" i="1"/>
  <c r="X383" i="1"/>
  <c r="W383" i="1"/>
  <c r="V383" i="1"/>
  <c r="S383" i="1"/>
  <c r="R383" i="1"/>
  <c r="Q383" i="1"/>
  <c r="P383" i="1"/>
  <c r="M383" i="1"/>
  <c r="L383" i="1"/>
  <c r="K383" i="1"/>
  <c r="J383" i="1"/>
  <c r="G383" i="1"/>
  <c r="D383" i="1"/>
  <c r="Y382" i="1"/>
  <c r="X382" i="1"/>
  <c r="W382" i="1"/>
  <c r="V382" i="1"/>
  <c r="S382" i="1"/>
  <c r="R382" i="1"/>
  <c r="Q382" i="1"/>
  <c r="P382" i="1"/>
  <c r="M382" i="1"/>
  <c r="L382" i="1"/>
  <c r="K382" i="1"/>
  <c r="J382" i="1"/>
  <c r="G382" i="1"/>
  <c r="D382" i="1"/>
  <c r="Y381" i="1"/>
  <c r="X381" i="1"/>
  <c r="W381" i="1"/>
  <c r="V381" i="1"/>
  <c r="S381" i="1"/>
  <c r="R381" i="1"/>
  <c r="Q381" i="1"/>
  <c r="P381" i="1"/>
  <c r="M381" i="1"/>
  <c r="L381" i="1"/>
  <c r="K381" i="1"/>
  <c r="J381" i="1"/>
  <c r="G381" i="1"/>
  <c r="D381" i="1"/>
  <c r="Y380" i="1"/>
  <c r="X380" i="1"/>
  <c r="W380" i="1"/>
  <c r="V380" i="1"/>
  <c r="S380" i="1"/>
  <c r="R380" i="1"/>
  <c r="Q380" i="1"/>
  <c r="P380" i="1"/>
  <c r="M380" i="1"/>
  <c r="L380" i="1"/>
  <c r="K380" i="1"/>
  <c r="J380" i="1"/>
  <c r="G380" i="1"/>
  <c r="D380" i="1"/>
  <c r="Y379" i="1"/>
  <c r="X379" i="1"/>
  <c r="W379" i="1"/>
  <c r="V379" i="1"/>
  <c r="S379" i="1"/>
  <c r="R379" i="1"/>
  <c r="Q379" i="1"/>
  <c r="P379" i="1"/>
  <c r="M379" i="1"/>
  <c r="L379" i="1"/>
  <c r="K379" i="1"/>
  <c r="J379" i="1"/>
  <c r="G379" i="1"/>
  <c r="D379" i="1"/>
  <c r="Y378" i="1"/>
  <c r="X378" i="1"/>
  <c r="W378" i="1"/>
  <c r="V378" i="1"/>
  <c r="S378" i="1"/>
  <c r="R378" i="1"/>
  <c r="Q378" i="1"/>
  <c r="P378" i="1"/>
  <c r="M378" i="1"/>
  <c r="L378" i="1"/>
  <c r="K378" i="1"/>
  <c r="J378" i="1"/>
  <c r="G378" i="1"/>
  <c r="D378" i="1"/>
  <c r="Y377" i="1"/>
  <c r="X377" i="1"/>
  <c r="W377" i="1"/>
  <c r="V377" i="1"/>
  <c r="S377" i="1"/>
  <c r="R377" i="1"/>
  <c r="Q377" i="1"/>
  <c r="P377" i="1"/>
  <c r="M377" i="1"/>
  <c r="L377" i="1"/>
  <c r="K377" i="1"/>
  <c r="J377" i="1"/>
  <c r="G377" i="1"/>
  <c r="D377" i="1"/>
  <c r="Y376" i="1"/>
  <c r="X376" i="1"/>
  <c r="W376" i="1"/>
  <c r="V376" i="1"/>
  <c r="S376" i="1"/>
  <c r="R376" i="1"/>
  <c r="Q376" i="1"/>
  <c r="P376" i="1"/>
  <c r="M376" i="1"/>
  <c r="L376" i="1"/>
  <c r="K376" i="1"/>
  <c r="J376" i="1"/>
  <c r="G376" i="1"/>
  <c r="D376" i="1"/>
  <c r="Y375" i="1"/>
  <c r="X375" i="1"/>
  <c r="W375" i="1"/>
  <c r="V375" i="1"/>
  <c r="S375" i="1"/>
  <c r="R375" i="1"/>
  <c r="Q375" i="1"/>
  <c r="P375" i="1"/>
  <c r="M375" i="1"/>
  <c r="L375" i="1"/>
  <c r="K375" i="1"/>
  <c r="J375" i="1"/>
  <c r="G375" i="1"/>
  <c r="D375" i="1"/>
  <c r="Y374" i="1"/>
  <c r="X374" i="1"/>
  <c r="W374" i="1"/>
  <c r="V374" i="1"/>
  <c r="S374" i="1"/>
  <c r="R374" i="1"/>
  <c r="Q374" i="1"/>
  <c r="P374" i="1"/>
  <c r="M374" i="1"/>
  <c r="L374" i="1"/>
  <c r="K374" i="1"/>
  <c r="J374" i="1"/>
  <c r="G374" i="1"/>
  <c r="D374" i="1"/>
  <c r="Y373" i="1"/>
  <c r="X373" i="1"/>
  <c r="W373" i="1"/>
  <c r="V373" i="1"/>
  <c r="S373" i="1"/>
  <c r="R373" i="1"/>
  <c r="Q373" i="1"/>
  <c r="P373" i="1"/>
  <c r="M373" i="1"/>
  <c r="L373" i="1"/>
  <c r="K373" i="1"/>
  <c r="J373" i="1"/>
  <c r="G373" i="1"/>
  <c r="D373" i="1"/>
  <c r="Y372" i="1"/>
  <c r="X372" i="1"/>
  <c r="W372" i="1"/>
  <c r="V372" i="1"/>
  <c r="S372" i="1"/>
  <c r="R372" i="1"/>
  <c r="Q372" i="1"/>
  <c r="P372" i="1"/>
  <c r="M372" i="1"/>
  <c r="L372" i="1"/>
  <c r="K372" i="1"/>
  <c r="J372" i="1"/>
  <c r="G372" i="1"/>
  <c r="D372" i="1"/>
  <c r="Y371" i="1"/>
  <c r="X371" i="1"/>
  <c r="W371" i="1"/>
  <c r="V371" i="1"/>
  <c r="S371" i="1"/>
  <c r="R371" i="1"/>
  <c r="Q371" i="1"/>
  <c r="P371" i="1"/>
  <c r="M371" i="1"/>
  <c r="L371" i="1"/>
  <c r="K371" i="1"/>
  <c r="J371" i="1"/>
  <c r="G371" i="1"/>
  <c r="D371" i="1"/>
  <c r="Y370" i="1"/>
  <c r="X370" i="1"/>
  <c r="W370" i="1"/>
  <c r="V370" i="1"/>
  <c r="S370" i="1"/>
  <c r="R370" i="1"/>
  <c r="Q370" i="1"/>
  <c r="P370" i="1"/>
  <c r="M370" i="1"/>
  <c r="L370" i="1"/>
  <c r="K370" i="1"/>
  <c r="J370" i="1"/>
  <c r="G370" i="1"/>
  <c r="D370" i="1"/>
  <c r="Y369" i="1"/>
  <c r="X369" i="1"/>
  <c r="W369" i="1"/>
  <c r="V369" i="1"/>
  <c r="S369" i="1"/>
  <c r="R369" i="1"/>
  <c r="Q369" i="1"/>
  <c r="P369" i="1"/>
  <c r="M369" i="1"/>
  <c r="L369" i="1"/>
  <c r="K369" i="1"/>
  <c r="J369" i="1"/>
  <c r="G369" i="1"/>
  <c r="D369" i="1"/>
  <c r="Y368" i="1"/>
  <c r="X368" i="1"/>
  <c r="W368" i="1"/>
  <c r="V368" i="1"/>
  <c r="S368" i="1"/>
  <c r="R368" i="1"/>
  <c r="Q368" i="1"/>
  <c r="P368" i="1"/>
  <c r="M368" i="1"/>
  <c r="L368" i="1"/>
  <c r="K368" i="1"/>
  <c r="J368" i="1"/>
  <c r="G368" i="1"/>
  <c r="D368" i="1"/>
  <c r="Y367" i="1"/>
  <c r="X367" i="1"/>
  <c r="W367" i="1"/>
  <c r="V367" i="1"/>
  <c r="S367" i="1"/>
  <c r="R367" i="1"/>
  <c r="Q367" i="1"/>
  <c r="P367" i="1"/>
  <c r="M367" i="1"/>
  <c r="L367" i="1"/>
  <c r="K367" i="1"/>
  <c r="J367" i="1"/>
  <c r="G367" i="1"/>
  <c r="D367" i="1"/>
  <c r="Y366" i="1"/>
  <c r="X366" i="1"/>
  <c r="W366" i="1"/>
  <c r="V366" i="1"/>
  <c r="S366" i="1"/>
  <c r="R366" i="1"/>
  <c r="Q366" i="1"/>
  <c r="P366" i="1"/>
  <c r="M366" i="1"/>
  <c r="L366" i="1"/>
  <c r="K366" i="1"/>
  <c r="J366" i="1"/>
  <c r="G366" i="1"/>
  <c r="D366" i="1"/>
  <c r="Y365" i="1"/>
  <c r="X365" i="1"/>
  <c r="W365" i="1"/>
  <c r="V365" i="1"/>
  <c r="S365" i="1"/>
  <c r="R365" i="1"/>
  <c r="Q365" i="1"/>
  <c r="P365" i="1"/>
  <c r="M365" i="1"/>
  <c r="L365" i="1"/>
  <c r="K365" i="1"/>
  <c r="J365" i="1"/>
  <c r="G365" i="1"/>
  <c r="D365" i="1"/>
  <c r="Y364" i="1"/>
  <c r="X364" i="1"/>
  <c r="W364" i="1"/>
  <c r="V364" i="1"/>
  <c r="S364" i="1"/>
  <c r="R364" i="1"/>
  <c r="Q364" i="1"/>
  <c r="P364" i="1"/>
  <c r="M364" i="1"/>
  <c r="L364" i="1"/>
  <c r="K364" i="1"/>
  <c r="J364" i="1"/>
  <c r="G364" i="1"/>
  <c r="D364" i="1"/>
  <c r="Y363" i="1"/>
  <c r="X363" i="1"/>
  <c r="W363" i="1"/>
  <c r="V363" i="1"/>
  <c r="S363" i="1"/>
  <c r="R363" i="1"/>
  <c r="Q363" i="1"/>
  <c r="P363" i="1"/>
  <c r="M363" i="1"/>
  <c r="L363" i="1"/>
  <c r="K363" i="1"/>
  <c r="J363" i="1"/>
  <c r="G363" i="1"/>
  <c r="D363" i="1"/>
  <c r="Y362" i="1"/>
  <c r="X362" i="1"/>
  <c r="W362" i="1"/>
  <c r="V362" i="1"/>
  <c r="S362" i="1"/>
  <c r="R362" i="1"/>
  <c r="Q362" i="1"/>
  <c r="P362" i="1"/>
  <c r="M362" i="1"/>
  <c r="L362" i="1"/>
  <c r="K362" i="1"/>
  <c r="J362" i="1"/>
  <c r="G362" i="1"/>
  <c r="D362" i="1"/>
  <c r="Y361" i="1"/>
  <c r="X361" i="1"/>
  <c r="W361" i="1"/>
  <c r="V361" i="1"/>
  <c r="S361" i="1"/>
  <c r="R361" i="1"/>
  <c r="Q361" i="1"/>
  <c r="P361" i="1"/>
  <c r="M361" i="1"/>
  <c r="L361" i="1"/>
  <c r="K361" i="1"/>
  <c r="J361" i="1"/>
  <c r="G361" i="1"/>
  <c r="D361" i="1"/>
  <c r="Y360" i="1"/>
  <c r="X360" i="1"/>
  <c r="W360" i="1"/>
  <c r="V360" i="1"/>
  <c r="S360" i="1"/>
  <c r="R360" i="1"/>
  <c r="Q360" i="1"/>
  <c r="P360" i="1"/>
  <c r="M360" i="1"/>
  <c r="L360" i="1"/>
  <c r="K360" i="1"/>
  <c r="J360" i="1"/>
  <c r="G360" i="1"/>
  <c r="D360" i="1"/>
  <c r="Y359" i="1"/>
  <c r="X359" i="1"/>
  <c r="W359" i="1"/>
  <c r="V359" i="1"/>
  <c r="S359" i="1"/>
  <c r="R359" i="1"/>
  <c r="Q359" i="1"/>
  <c r="P359" i="1"/>
  <c r="M359" i="1"/>
  <c r="L359" i="1"/>
  <c r="K359" i="1"/>
  <c r="J359" i="1"/>
  <c r="G359" i="1"/>
  <c r="D359" i="1"/>
  <c r="Y358" i="1"/>
  <c r="X358" i="1"/>
  <c r="W358" i="1"/>
  <c r="V358" i="1"/>
  <c r="S358" i="1"/>
  <c r="R358" i="1"/>
  <c r="Q358" i="1"/>
  <c r="P358" i="1"/>
  <c r="M358" i="1"/>
  <c r="L358" i="1"/>
  <c r="K358" i="1"/>
  <c r="J358" i="1"/>
  <c r="G358" i="1"/>
  <c r="D358" i="1"/>
  <c r="Y357" i="1"/>
  <c r="X357" i="1"/>
  <c r="W357" i="1"/>
  <c r="V357" i="1"/>
  <c r="S357" i="1"/>
  <c r="R357" i="1"/>
  <c r="Q357" i="1"/>
  <c r="P357" i="1"/>
  <c r="M357" i="1"/>
  <c r="L357" i="1"/>
  <c r="K357" i="1"/>
  <c r="J357" i="1"/>
  <c r="G357" i="1"/>
  <c r="D357" i="1"/>
  <c r="Y356" i="1"/>
  <c r="X356" i="1"/>
  <c r="W356" i="1"/>
  <c r="V356" i="1"/>
  <c r="S356" i="1"/>
  <c r="R356" i="1"/>
  <c r="Q356" i="1"/>
  <c r="P356" i="1"/>
  <c r="M356" i="1"/>
  <c r="L356" i="1"/>
  <c r="K356" i="1"/>
  <c r="J356" i="1"/>
  <c r="G356" i="1"/>
  <c r="D356" i="1"/>
  <c r="Y355" i="1"/>
  <c r="X355" i="1"/>
  <c r="W355" i="1"/>
  <c r="V355" i="1"/>
  <c r="S355" i="1"/>
  <c r="R355" i="1"/>
  <c r="Q355" i="1"/>
  <c r="P355" i="1"/>
  <c r="M355" i="1"/>
  <c r="L355" i="1"/>
  <c r="K355" i="1"/>
  <c r="J355" i="1"/>
  <c r="G355" i="1"/>
  <c r="D355" i="1"/>
  <c r="Y354" i="1"/>
  <c r="X354" i="1"/>
  <c r="W354" i="1"/>
  <c r="V354" i="1"/>
  <c r="S354" i="1"/>
  <c r="R354" i="1"/>
  <c r="Q354" i="1"/>
  <c r="P354" i="1"/>
  <c r="M354" i="1"/>
  <c r="L354" i="1"/>
  <c r="K354" i="1"/>
  <c r="J354" i="1"/>
  <c r="G354" i="1"/>
  <c r="D354" i="1"/>
  <c r="Y353" i="1"/>
  <c r="X353" i="1"/>
  <c r="W353" i="1"/>
  <c r="V353" i="1"/>
  <c r="S353" i="1"/>
  <c r="R353" i="1"/>
  <c r="Q353" i="1"/>
  <c r="P353" i="1"/>
  <c r="M353" i="1"/>
  <c r="L353" i="1"/>
  <c r="K353" i="1"/>
  <c r="J353" i="1"/>
  <c r="G353" i="1"/>
  <c r="D353" i="1"/>
  <c r="Y352" i="1"/>
  <c r="X352" i="1"/>
  <c r="W352" i="1"/>
  <c r="V352" i="1"/>
  <c r="S352" i="1"/>
  <c r="R352" i="1"/>
  <c r="Q352" i="1"/>
  <c r="P352" i="1"/>
  <c r="M352" i="1"/>
  <c r="L352" i="1"/>
  <c r="K352" i="1"/>
  <c r="J352" i="1"/>
  <c r="G352" i="1"/>
  <c r="D352" i="1"/>
  <c r="Y351" i="1"/>
  <c r="X351" i="1"/>
  <c r="W351" i="1"/>
  <c r="V351" i="1"/>
  <c r="S351" i="1"/>
  <c r="R351" i="1"/>
  <c r="Q351" i="1"/>
  <c r="P351" i="1"/>
  <c r="M351" i="1"/>
  <c r="L351" i="1"/>
  <c r="K351" i="1"/>
  <c r="J351" i="1"/>
  <c r="G351" i="1"/>
  <c r="D351" i="1"/>
  <c r="Y350" i="1"/>
  <c r="X350" i="1"/>
  <c r="W350" i="1"/>
  <c r="V350" i="1"/>
  <c r="S350" i="1"/>
  <c r="R350" i="1"/>
  <c r="Q350" i="1"/>
  <c r="P350" i="1"/>
  <c r="M350" i="1"/>
  <c r="L350" i="1"/>
  <c r="K350" i="1"/>
  <c r="J350" i="1"/>
  <c r="G350" i="1"/>
  <c r="D350" i="1"/>
  <c r="Y349" i="1"/>
  <c r="X349" i="1"/>
  <c r="W349" i="1"/>
  <c r="V349" i="1"/>
  <c r="S349" i="1"/>
  <c r="R349" i="1"/>
  <c r="Q349" i="1"/>
  <c r="P349" i="1"/>
  <c r="M349" i="1"/>
  <c r="L349" i="1"/>
  <c r="K349" i="1"/>
  <c r="J349" i="1"/>
  <c r="G349" i="1"/>
  <c r="D349" i="1"/>
  <c r="Y348" i="1"/>
  <c r="X348" i="1"/>
  <c r="W348" i="1"/>
  <c r="V348" i="1"/>
  <c r="S348" i="1"/>
  <c r="R348" i="1"/>
  <c r="Q348" i="1"/>
  <c r="P348" i="1"/>
  <c r="M348" i="1"/>
  <c r="L348" i="1"/>
  <c r="K348" i="1"/>
  <c r="J348" i="1"/>
  <c r="G348" i="1"/>
  <c r="D348" i="1"/>
  <c r="Y347" i="1"/>
  <c r="X347" i="1"/>
  <c r="W347" i="1"/>
  <c r="V347" i="1"/>
  <c r="S347" i="1"/>
  <c r="R347" i="1"/>
  <c r="Q347" i="1"/>
  <c r="P347" i="1"/>
  <c r="M347" i="1"/>
  <c r="L347" i="1"/>
  <c r="K347" i="1"/>
  <c r="J347" i="1"/>
  <c r="G347" i="1"/>
  <c r="D347" i="1"/>
  <c r="Y346" i="1"/>
  <c r="X346" i="1"/>
  <c r="W346" i="1"/>
  <c r="V346" i="1"/>
  <c r="S346" i="1"/>
  <c r="R346" i="1"/>
  <c r="Q346" i="1"/>
  <c r="P346" i="1"/>
  <c r="M346" i="1"/>
  <c r="L346" i="1"/>
  <c r="K346" i="1"/>
  <c r="J346" i="1"/>
  <c r="G346" i="1"/>
  <c r="D346" i="1"/>
  <c r="Y345" i="1"/>
  <c r="X345" i="1"/>
  <c r="W345" i="1"/>
  <c r="V345" i="1"/>
  <c r="S345" i="1"/>
  <c r="R345" i="1"/>
  <c r="Q345" i="1"/>
  <c r="P345" i="1"/>
  <c r="M345" i="1"/>
  <c r="L345" i="1"/>
  <c r="K345" i="1"/>
  <c r="J345" i="1"/>
  <c r="G345" i="1"/>
  <c r="D345" i="1"/>
  <c r="Y344" i="1"/>
  <c r="X344" i="1"/>
  <c r="W344" i="1"/>
  <c r="V344" i="1"/>
  <c r="S344" i="1"/>
  <c r="R344" i="1"/>
  <c r="Q344" i="1"/>
  <c r="P344" i="1"/>
  <c r="M344" i="1"/>
  <c r="L344" i="1"/>
  <c r="K344" i="1"/>
  <c r="J344" i="1"/>
  <c r="G344" i="1"/>
  <c r="D344" i="1"/>
  <c r="Y343" i="1"/>
  <c r="X343" i="1"/>
  <c r="W343" i="1"/>
  <c r="V343" i="1"/>
  <c r="S343" i="1"/>
  <c r="R343" i="1"/>
  <c r="Q343" i="1"/>
  <c r="P343" i="1"/>
  <c r="M343" i="1"/>
  <c r="L343" i="1"/>
  <c r="K343" i="1"/>
  <c r="J343" i="1"/>
  <c r="G343" i="1"/>
  <c r="D343" i="1"/>
  <c r="Y342" i="1"/>
  <c r="X342" i="1"/>
  <c r="W342" i="1"/>
  <c r="V342" i="1"/>
  <c r="S342" i="1"/>
  <c r="R342" i="1"/>
  <c r="Q342" i="1"/>
  <c r="P342" i="1"/>
  <c r="M342" i="1"/>
  <c r="L342" i="1"/>
  <c r="K342" i="1"/>
  <c r="J342" i="1"/>
  <c r="G342" i="1"/>
  <c r="D342" i="1"/>
  <c r="Y341" i="1"/>
  <c r="X341" i="1"/>
  <c r="W341" i="1"/>
  <c r="V341" i="1"/>
  <c r="S341" i="1"/>
  <c r="R341" i="1"/>
  <c r="Q341" i="1"/>
  <c r="P341" i="1"/>
  <c r="M341" i="1"/>
  <c r="L341" i="1"/>
  <c r="K341" i="1"/>
  <c r="J341" i="1"/>
  <c r="G341" i="1"/>
  <c r="D341" i="1"/>
  <c r="Y340" i="1"/>
  <c r="X340" i="1"/>
  <c r="W340" i="1"/>
  <c r="V340" i="1"/>
  <c r="S340" i="1"/>
  <c r="R340" i="1"/>
  <c r="Q340" i="1"/>
  <c r="P340" i="1"/>
  <c r="M340" i="1"/>
  <c r="L340" i="1"/>
  <c r="K340" i="1"/>
  <c r="J340" i="1"/>
  <c r="G340" i="1"/>
  <c r="D340" i="1"/>
  <c r="Y339" i="1"/>
  <c r="X339" i="1"/>
  <c r="W339" i="1"/>
  <c r="V339" i="1"/>
  <c r="S339" i="1"/>
  <c r="R339" i="1"/>
  <c r="Q339" i="1"/>
  <c r="P339" i="1"/>
  <c r="M339" i="1"/>
  <c r="L339" i="1"/>
  <c r="K339" i="1"/>
  <c r="J339" i="1"/>
  <c r="G339" i="1"/>
  <c r="D339" i="1"/>
  <c r="Y338" i="1"/>
  <c r="X338" i="1"/>
  <c r="W338" i="1"/>
  <c r="V338" i="1"/>
  <c r="S338" i="1"/>
  <c r="R338" i="1"/>
  <c r="Q338" i="1"/>
  <c r="P338" i="1"/>
  <c r="M338" i="1"/>
  <c r="L338" i="1"/>
  <c r="K338" i="1"/>
  <c r="J338" i="1"/>
  <c r="G338" i="1"/>
  <c r="D338" i="1"/>
  <c r="Y337" i="1"/>
  <c r="X337" i="1"/>
  <c r="W337" i="1"/>
  <c r="V337" i="1"/>
  <c r="S337" i="1"/>
  <c r="R337" i="1"/>
  <c r="Q337" i="1"/>
  <c r="P337" i="1"/>
  <c r="M337" i="1"/>
  <c r="L337" i="1"/>
  <c r="K337" i="1"/>
  <c r="J337" i="1"/>
  <c r="G337" i="1"/>
  <c r="D337" i="1"/>
  <c r="Y336" i="1"/>
  <c r="X336" i="1"/>
  <c r="W336" i="1"/>
  <c r="V336" i="1"/>
  <c r="S336" i="1"/>
  <c r="R336" i="1"/>
  <c r="Q336" i="1"/>
  <c r="P336" i="1"/>
  <c r="M336" i="1"/>
  <c r="L336" i="1"/>
  <c r="K336" i="1"/>
  <c r="J336" i="1"/>
  <c r="G336" i="1"/>
  <c r="D336" i="1"/>
  <c r="Y335" i="1"/>
  <c r="X335" i="1"/>
  <c r="W335" i="1"/>
  <c r="V335" i="1"/>
  <c r="S335" i="1"/>
  <c r="R335" i="1"/>
  <c r="Q335" i="1"/>
  <c r="P335" i="1"/>
  <c r="M335" i="1"/>
  <c r="L335" i="1"/>
  <c r="K335" i="1"/>
  <c r="J335" i="1"/>
  <c r="G335" i="1"/>
  <c r="D335" i="1"/>
  <c r="Y334" i="1"/>
  <c r="X334" i="1"/>
  <c r="W334" i="1"/>
  <c r="V334" i="1"/>
  <c r="S334" i="1"/>
  <c r="R334" i="1"/>
  <c r="Q334" i="1"/>
  <c r="P334" i="1"/>
  <c r="M334" i="1"/>
  <c r="L334" i="1"/>
  <c r="K334" i="1"/>
  <c r="J334" i="1"/>
  <c r="G334" i="1"/>
  <c r="D334" i="1"/>
  <c r="Y333" i="1"/>
  <c r="X333" i="1"/>
  <c r="W333" i="1"/>
  <c r="V333" i="1"/>
  <c r="S333" i="1"/>
  <c r="R333" i="1"/>
  <c r="Q333" i="1"/>
  <c r="P333" i="1"/>
  <c r="M333" i="1"/>
  <c r="L333" i="1"/>
  <c r="K333" i="1"/>
  <c r="J333" i="1"/>
  <c r="G333" i="1"/>
  <c r="D333" i="1"/>
  <c r="Y332" i="1"/>
  <c r="X332" i="1"/>
  <c r="W332" i="1"/>
  <c r="V332" i="1"/>
  <c r="S332" i="1"/>
  <c r="R332" i="1"/>
  <c r="Q332" i="1"/>
  <c r="P332" i="1"/>
  <c r="M332" i="1"/>
  <c r="L332" i="1"/>
  <c r="K332" i="1"/>
  <c r="J332" i="1"/>
  <c r="G332" i="1"/>
  <c r="D332" i="1"/>
  <c r="Y331" i="1"/>
  <c r="X331" i="1"/>
  <c r="W331" i="1"/>
  <c r="V331" i="1"/>
  <c r="S331" i="1"/>
  <c r="R331" i="1"/>
  <c r="Q331" i="1"/>
  <c r="P331" i="1"/>
  <c r="M331" i="1"/>
  <c r="L331" i="1"/>
  <c r="K331" i="1"/>
  <c r="J331" i="1"/>
  <c r="G331" i="1"/>
  <c r="D331" i="1"/>
  <c r="Y330" i="1"/>
  <c r="X330" i="1"/>
  <c r="W330" i="1"/>
  <c r="V330" i="1"/>
  <c r="S330" i="1"/>
  <c r="R330" i="1"/>
  <c r="Q330" i="1"/>
  <c r="P330" i="1"/>
  <c r="M330" i="1"/>
  <c r="L330" i="1"/>
  <c r="K330" i="1"/>
  <c r="J330" i="1"/>
  <c r="G330" i="1"/>
  <c r="D330" i="1"/>
  <c r="Y329" i="1"/>
  <c r="X329" i="1"/>
  <c r="W329" i="1"/>
  <c r="V329" i="1"/>
  <c r="S329" i="1"/>
  <c r="R329" i="1"/>
  <c r="Q329" i="1"/>
  <c r="P329" i="1"/>
  <c r="M329" i="1"/>
  <c r="L329" i="1"/>
  <c r="K329" i="1"/>
  <c r="J329" i="1"/>
  <c r="G329" i="1"/>
  <c r="D329" i="1"/>
  <c r="Y328" i="1"/>
  <c r="X328" i="1"/>
  <c r="W328" i="1"/>
  <c r="V328" i="1"/>
  <c r="S328" i="1"/>
  <c r="R328" i="1"/>
  <c r="Q328" i="1"/>
  <c r="P328" i="1"/>
  <c r="M328" i="1"/>
  <c r="L328" i="1"/>
  <c r="K328" i="1"/>
  <c r="J328" i="1"/>
  <c r="G328" i="1"/>
  <c r="D328" i="1"/>
  <c r="Y327" i="1"/>
  <c r="X327" i="1"/>
  <c r="W327" i="1"/>
  <c r="V327" i="1"/>
  <c r="S327" i="1"/>
  <c r="R327" i="1"/>
  <c r="Q327" i="1"/>
  <c r="P327" i="1"/>
  <c r="M327" i="1"/>
  <c r="L327" i="1"/>
  <c r="K327" i="1"/>
  <c r="J327" i="1"/>
  <c r="G327" i="1"/>
  <c r="D327" i="1"/>
  <c r="Y326" i="1"/>
  <c r="X326" i="1"/>
  <c r="W326" i="1"/>
  <c r="V326" i="1"/>
  <c r="S326" i="1"/>
  <c r="R326" i="1"/>
  <c r="Q326" i="1"/>
  <c r="P326" i="1"/>
  <c r="M326" i="1"/>
  <c r="L326" i="1"/>
  <c r="K326" i="1"/>
  <c r="J326" i="1"/>
  <c r="G326" i="1"/>
  <c r="D326" i="1"/>
  <c r="Y325" i="1"/>
  <c r="X325" i="1"/>
  <c r="W325" i="1"/>
  <c r="V325" i="1"/>
  <c r="S325" i="1"/>
  <c r="R325" i="1"/>
  <c r="Q325" i="1"/>
  <c r="P325" i="1"/>
  <c r="M325" i="1"/>
  <c r="L325" i="1"/>
  <c r="K325" i="1"/>
  <c r="J325" i="1"/>
  <c r="G325" i="1"/>
  <c r="D325" i="1"/>
  <c r="Y324" i="1"/>
  <c r="X324" i="1"/>
  <c r="W324" i="1"/>
  <c r="V324" i="1"/>
  <c r="S324" i="1"/>
  <c r="R324" i="1"/>
  <c r="Q324" i="1"/>
  <c r="P324" i="1"/>
  <c r="M324" i="1"/>
  <c r="L324" i="1"/>
  <c r="K324" i="1"/>
  <c r="J324" i="1"/>
  <c r="G324" i="1"/>
  <c r="D324" i="1"/>
  <c r="Y323" i="1"/>
  <c r="X323" i="1"/>
  <c r="W323" i="1"/>
  <c r="V323" i="1"/>
  <c r="S323" i="1"/>
  <c r="R323" i="1"/>
  <c r="Q323" i="1"/>
  <c r="P323" i="1"/>
  <c r="M323" i="1"/>
  <c r="L323" i="1"/>
  <c r="K323" i="1"/>
  <c r="J323" i="1"/>
  <c r="G323" i="1"/>
  <c r="D323" i="1"/>
  <c r="Y322" i="1"/>
  <c r="X322" i="1"/>
  <c r="W322" i="1"/>
  <c r="V322" i="1"/>
  <c r="S322" i="1"/>
  <c r="R322" i="1"/>
  <c r="Q322" i="1"/>
  <c r="P322" i="1"/>
  <c r="M322" i="1"/>
  <c r="L322" i="1"/>
  <c r="K322" i="1"/>
  <c r="J322" i="1"/>
  <c r="G322" i="1"/>
  <c r="D322" i="1"/>
  <c r="Y321" i="1"/>
  <c r="X321" i="1"/>
  <c r="W321" i="1"/>
  <c r="V321" i="1"/>
  <c r="S321" i="1"/>
  <c r="R321" i="1"/>
  <c r="Q321" i="1"/>
  <c r="P321" i="1"/>
  <c r="M321" i="1"/>
  <c r="L321" i="1"/>
  <c r="K321" i="1"/>
  <c r="J321" i="1"/>
  <c r="G321" i="1"/>
  <c r="D321" i="1"/>
  <c r="Y320" i="1"/>
  <c r="X320" i="1"/>
  <c r="W320" i="1"/>
  <c r="V320" i="1"/>
  <c r="S320" i="1"/>
  <c r="R320" i="1"/>
  <c r="Q320" i="1"/>
  <c r="P320" i="1"/>
  <c r="M320" i="1"/>
  <c r="L320" i="1"/>
  <c r="K320" i="1"/>
  <c r="J320" i="1"/>
  <c r="G320" i="1"/>
  <c r="D320" i="1"/>
  <c r="Y319" i="1"/>
  <c r="X319" i="1"/>
  <c r="W319" i="1"/>
  <c r="V319" i="1"/>
  <c r="S319" i="1"/>
  <c r="R319" i="1"/>
  <c r="Q319" i="1"/>
  <c r="P319" i="1"/>
  <c r="M319" i="1"/>
  <c r="L319" i="1"/>
  <c r="K319" i="1"/>
  <c r="J319" i="1"/>
  <c r="G319" i="1"/>
  <c r="D319" i="1"/>
  <c r="Y318" i="1"/>
  <c r="X318" i="1"/>
  <c r="W318" i="1"/>
  <c r="V318" i="1"/>
  <c r="S318" i="1"/>
  <c r="R318" i="1"/>
  <c r="Q318" i="1"/>
  <c r="P318" i="1"/>
  <c r="M318" i="1"/>
  <c r="L318" i="1"/>
  <c r="K318" i="1"/>
  <c r="J318" i="1"/>
  <c r="G318" i="1"/>
  <c r="D318" i="1"/>
  <c r="Y317" i="1"/>
  <c r="X317" i="1"/>
  <c r="W317" i="1"/>
  <c r="V317" i="1"/>
  <c r="S317" i="1"/>
  <c r="R317" i="1"/>
  <c r="Q317" i="1"/>
  <c r="P317" i="1"/>
  <c r="M317" i="1"/>
  <c r="L317" i="1"/>
  <c r="K317" i="1"/>
  <c r="J317" i="1"/>
  <c r="G317" i="1"/>
  <c r="D317" i="1"/>
  <c r="Y316" i="1"/>
  <c r="X316" i="1"/>
  <c r="W316" i="1"/>
  <c r="V316" i="1"/>
  <c r="S316" i="1"/>
  <c r="R316" i="1"/>
  <c r="Q316" i="1"/>
  <c r="P316" i="1"/>
  <c r="M316" i="1"/>
  <c r="L316" i="1"/>
  <c r="K316" i="1"/>
  <c r="J316" i="1"/>
  <c r="G316" i="1"/>
  <c r="D316" i="1"/>
  <c r="Y315" i="1"/>
  <c r="X315" i="1"/>
  <c r="W315" i="1"/>
  <c r="V315" i="1"/>
  <c r="S315" i="1"/>
  <c r="R315" i="1"/>
  <c r="Q315" i="1"/>
  <c r="P315" i="1"/>
  <c r="M315" i="1"/>
  <c r="L315" i="1"/>
  <c r="K315" i="1"/>
  <c r="J315" i="1"/>
  <c r="G315" i="1"/>
  <c r="D315" i="1"/>
  <c r="Y314" i="1"/>
  <c r="X314" i="1"/>
  <c r="W314" i="1"/>
  <c r="V314" i="1"/>
  <c r="S314" i="1"/>
  <c r="R314" i="1"/>
  <c r="Q314" i="1"/>
  <c r="P314" i="1"/>
  <c r="M314" i="1"/>
  <c r="L314" i="1"/>
  <c r="K314" i="1"/>
  <c r="J314" i="1"/>
  <c r="G314" i="1"/>
  <c r="D314" i="1"/>
  <c r="Y313" i="1"/>
  <c r="X313" i="1"/>
  <c r="W313" i="1"/>
  <c r="V313" i="1"/>
  <c r="S313" i="1"/>
  <c r="R313" i="1"/>
  <c r="Q313" i="1"/>
  <c r="P313" i="1"/>
  <c r="M313" i="1"/>
  <c r="L313" i="1"/>
  <c r="K313" i="1"/>
  <c r="J313" i="1"/>
  <c r="G313" i="1"/>
  <c r="D313" i="1"/>
  <c r="Y312" i="1"/>
  <c r="X312" i="1"/>
  <c r="W312" i="1"/>
  <c r="V312" i="1"/>
  <c r="S312" i="1"/>
  <c r="R312" i="1"/>
  <c r="Q312" i="1"/>
  <c r="P312" i="1"/>
  <c r="M312" i="1"/>
  <c r="L312" i="1"/>
  <c r="K312" i="1"/>
  <c r="J312" i="1"/>
  <c r="G312" i="1"/>
  <c r="D312" i="1"/>
  <c r="Y311" i="1"/>
  <c r="X311" i="1"/>
  <c r="W311" i="1"/>
  <c r="V311" i="1"/>
  <c r="S311" i="1"/>
  <c r="R311" i="1"/>
  <c r="Q311" i="1"/>
  <c r="P311" i="1"/>
  <c r="M311" i="1"/>
  <c r="L311" i="1"/>
  <c r="K311" i="1"/>
  <c r="J311" i="1"/>
  <c r="G311" i="1"/>
  <c r="D311" i="1"/>
  <c r="Y310" i="1"/>
  <c r="X310" i="1"/>
  <c r="W310" i="1"/>
  <c r="V310" i="1"/>
  <c r="S310" i="1"/>
  <c r="R310" i="1"/>
  <c r="Q310" i="1"/>
  <c r="P310" i="1"/>
  <c r="M310" i="1"/>
  <c r="L310" i="1"/>
  <c r="K310" i="1"/>
  <c r="J310" i="1"/>
  <c r="G310" i="1"/>
  <c r="D310" i="1"/>
  <c r="Y309" i="1"/>
  <c r="X309" i="1"/>
  <c r="W309" i="1"/>
  <c r="V309" i="1"/>
  <c r="S309" i="1"/>
  <c r="R309" i="1"/>
  <c r="Q309" i="1"/>
  <c r="P309" i="1"/>
  <c r="M309" i="1"/>
  <c r="L309" i="1"/>
  <c r="K309" i="1"/>
  <c r="J309" i="1"/>
  <c r="G309" i="1"/>
  <c r="D309" i="1"/>
  <c r="Y308" i="1"/>
  <c r="X308" i="1"/>
  <c r="W308" i="1"/>
  <c r="V308" i="1"/>
  <c r="S308" i="1"/>
  <c r="R308" i="1"/>
  <c r="Q308" i="1"/>
  <c r="P308" i="1"/>
  <c r="M308" i="1"/>
  <c r="L308" i="1"/>
  <c r="K308" i="1"/>
  <c r="J308" i="1"/>
  <c r="G308" i="1"/>
  <c r="D308" i="1"/>
  <c r="Y307" i="1"/>
  <c r="X307" i="1"/>
  <c r="W307" i="1"/>
  <c r="V307" i="1"/>
  <c r="S307" i="1"/>
  <c r="R307" i="1"/>
  <c r="Q307" i="1"/>
  <c r="P307" i="1"/>
  <c r="M307" i="1"/>
  <c r="L307" i="1"/>
  <c r="K307" i="1"/>
  <c r="J307" i="1"/>
  <c r="G307" i="1"/>
  <c r="D307" i="1"/>
  <c r="Y306" i="1"/>
  <c r="X306" i="1"/>
  <c r="W306" i="1"/>
  <c r="V306" i="1"/>
  <c r="S306" i="1"/>
  <c r="R306" i="1"/>
  <c r="Q306" i="1"/>
  <c r="P306" i="1"/>
  <c r="M306" i="1"/>
  <c r="L306" i="1"/>
  <c r="K306" i="1"/>
  <c r="J306" i="1"/>
  <c r="G306" i="1"/>
  <c r="D306" i="1"/>
  <c r="Y305" i="1"/>
  <c r="X305" i="1"/>
  <c r="W305" i="1"/>
  <c r="V305" i="1"/>
  <c r="S305" i="1"/>
  <c r="R305" i="1"/>
  <c r="Q305" i="1"/>
  <c r="P305" i="1"/>
  <c r="M305" i="1"/>
  <c r="L305" i="1"/>
  <c r="K305" i="1"/>
  <c r="J305" i="1"/>
  <c r="G305" i="1"/>
  <c r="D305" i="1"/>
  <c r="Y304" i="1"/>
  <c r="X304" i="1"/>
  <c r="W304" i="1"/>
  <c r="V304" i="1"/>
  <c r="S304" i="1"/>
  <c r="R304" i="1"/>
  <c r="Q304" i="1"/>
  <c r="P304" i="1"/>
  <c r="M304" i="1"/>
  <c r="L304" i="1"/>
  <c r="K304" i="1"/>
  <c r="J304" i="1"/>
  <c r="G304" i="1"/>
  <c r="D304" i="1"/>
  <c r="Y303" i="1"/>
  <c r="X303" i="1"/>
  <c r="W303" i="1"/>
  <c r="V303" i="1"/>
  <c r="S303" i="1"/>
  <c r="R303" i="1"/>
  <c r="Q303" i="1"/>
  <c r="P303" i="1"/>
  <c r="M303" i="1"/>
  <c r="L303" i="1"/>
  <c r="K303" i="1"/>
  <c r="J303" i="1"/>
  <c r="G303" i="1"/>
  <c r="D303" i="1"/>
  <c r="Y302" i="1"/>
  <c r="X302" i="1"/>
  <c r="W302" i="1"/>
  <c r="V302" i="1"/>
  <c r="S302" i="1"/>
  <c r="R302" i="1"/>
  <c r="Q302" i="1"/>
  <c r="P302" i="1"/>
  <c r="M302" i="1"/>
  <c r="L302" i="1"/>
  <c r="K302" i="1"/>
  <c r="J302" i="1"/>
  <c r="G302" i="1"/>
  <c r="D302" i="1"/>
  <c r="Y301" i="1"/>
  <c r="X301" i="1"/>
  <c r="W301" i="1"/>
  <c r="V301" i="1"/>
  <c r="S301" i="1"/>
  <c r="R301" i="1"/>
  <c r="Q301" i="1"/>
  <c r="P301" i="1"/>
  <c r="M301" i="1"/>
  <c r="L301" i="1"/>
  <c r="K301" i="1"/>
  <c r="J301" i="1"/>
  <c r="G301" i="1"/>
  <c r="D301" i="1"/>
  <c r="Y300" i="1"/>
  <c r="X300" i="1"/>
  <c r="W300" i="1"/>
  <c r="V300" i="1"/>
  <c r="S300" i="1"/>
  <c r="R300" i="1"/>
  <c r="Q300" i="1"/>
  <c r="P300" i="1"/>
  <c r="M300" i="1"/>
  <c r="L300" i="1"/>
  <c r="K300" i="1"/>
  <c r="J300" i="1"/>
  <c r="G300" i="1"/>
  <c r="D300" i="1"/>
  <c r="Y299" i="1"/>
  <c r="X299" i="1"/>
  <c r="W299" i="1"/>
  <c r="V299" i="1"/>
  <c r="S299" i="1"/>
  <c r="R299" i="1"/>
  <c r="Q299" i="1"/>
  <c r="P299" i="1"/>
  <c r="M299" i="1"/>
  <c r="L299" i="1"/>
  <c r="K299" i="1"/>
  <c r="J299" i="1"/>
  <c r="G299" i="1"/>
  <c r="D299" i="1"/>
  <c r="Y298" i="1"/>
  <c r="X298" i="1"/>
  <c r="W298" i="1"/>
  <c r="V298" i="1"/>
  <c r="S298" i="1"/>
  <c r="R298" i="1"/>
  <c r="Q298" i="1"/>
  <c r="P298" i="1"/>
  <c r="M298" i="1"/>
  <c r="L298" i="1"/>
  <c r="K298" i="1"/>
  <c r="J298" i="1"/>
  <c r="G298" i="1"/>
  <c r="D298" i="1"/>
  <c r="Y297" i="1"/>
  <c r="X297" i="1"/>
  <c r="W297" i="1"/>
  <c r="V297" i="1"/>
  <c r="S297" i="1"/>
  <c r="R297" i="1"/>
  <c r="Q297" i="1"/>
  <c r="P297" i="1"/>
  <c r="M297" i="1"/>
  <c r="L297" i="1"/>
  <c r="K297" i="1"/>
  <c r="J297" i="1"/>
  <c r="G297" i="1"/>
  <c r="D297" i="1"/>
  <c r="Y296" i="1"/>
  <c r="X296" i="1"/>
  <c r="W296" i="1"/>
  <c r="V296" i="1"/>
  <c r="S296" i="1"/>
  <c r="R296" i="1"/>
  <c r="Q296" i="1"/>
  <c r="P296" i="1"/>
  <c r="M296" i="1"/>
  <c r="L296" i="1"/>
  <c r="K296" i="1"/>
  <c r="J296" i="1"/>
  <c r="G296" i="1"/>
  <c r="D296" i="1"/>
  <c r="Y295" i="1"/>
  <c r="X295" i="1"/>
  <c r="W295" i="1"/>
  <c r="V295" i="1"/>
  <c r="S295" i="1"/>
  <c r="R295" i="1"/>
  <c r="Q295" i="1"/>
  <c r="P295" i="1"/>
  <c r="M295" i="1"/>
  <c r="L295" i="1"/>
  <c r="K295" i="1"/>
  <c r="J295" i="1"/>
  <c r="G295" i="1"/>
  <c r="D295" i="1"/>
  <c r="Y294" i="1"/>
  <c r="X294" i="1"/>
  <c r="W294" i="1"/>
  <c r="V294" i="1"/>
  <c r="S294" i="1"/>
  <c r="R294" i="1"/>
  <c r="Q294" i="1"/>
  <c r="P294" i="1"/>
  <c r="M294" i="1"/>
  <c r="L294" i="1"/>
  <c r="K294" i="1"/>
  <c r="J294" i="1"/>
  <c r="G294" i="1"/>
  <c r="D294" i="1"/>
  <c r="Y293" i="1"/>
  <c r="X293" i="1"/>
  <c r="W293" i="1"/>
  <c r="V293" i="1"/>
  <c r="S293" i="1"/>
  <c r="R293" i="1"/>
  <c r="Q293" i="1"/>
  <c r="P293" i="1"/>
  <c r="M293" i="1"/>
  <c r="L293" i="1"/>
  <c r="K293" i="1"/>
  <c r="J293" i="1"/>
  <c r="G293" i="1"/>
  <c r="D293" i="1"/>
  <c r="Y292" i="1"/>
  <c r="X292" i="1"/>
  <c r="W292" i="1"/>
  <c r="V292" i="1"/>
  <c r="S292" i="1"/>
  <c r="R292" i="1"/>
  <c r="Q292" i="1"/>
  <c r="P292" i="1"/>
  <c r="M292" i="1"/>
  <c r="L292" i="1"/>
  <c r="K292" i="1"/>
  <c r="J292" i="1"/>
  <c r="G292" i="1"/>
  <c r="D292" i="1"/>
  <c r="Y291" i="1"/>
  <c r="X291" i="1"/>
  <c r="W291" i="1"/>
  <c r="V291" i="1"/>
  <c r="S291" i="1"/>
  <c r="R291" i="1"/>
  <c r="Q291" i="1"/>
  <c r="P291" i="1"/>
  <c r="M291" i="1"/>
  <c r="L291" i="1"/>
  <c r="K291" i="1"/>
  <c r="J291" i="1"/>
  <c r="G291" i="1"/>
  <c r="D291" i="1"/>
  <c r="Y290" i="1"/>
  <c r="X290" i="1"/>
  <c r="W290" i="1"/>
  <c r="V290" i="1"/>
  <c r="S290" i="1"/>
  <c r="R290" i="1"/>
  <c r="Q290" i="1"/>
  <c r="P290" i="1"/>
  <c r="M290" i="1"/>
  <c r="L290" i="1"/>
  <c r="K290" i="1"/>
  <c r="J290" i="1"/>
  <c r="G290" i="1"/>
  <c r="D290" i="1"/>
  <c r="Y289" i="1"/>
  <c r="X289" i="1"/>
  <c r="W289" i="1"/>
  <c r="V289" i="1"/>
  <c r="S289" i="1"/>
  <c r="R289" i="1"/>
  <c r="Q289" i="1"/>
  <c r="P289" i="1"/>
  <c r="M289" i="1"/>
  <c r="L289" i="1"/>
  <c r="K289" i="1"/>
  <c r="J289" i="1"/>
  <c r="G289" i="1"/>
  <c r="D289" i="1"/>
  <c r="Y288" i="1"/>
  <c r="X288" i="1"/>
  <c r="W288" i="1"/>
  <c r="V288" i="1"/>
  <c r="S288" i="1"/>
  <c r="R288" i="1"/>
  <c r="Q288" i="1"/>
  <c r="P288" i="1"/>
  <c r="M288" i="1"/>
  <c r="L288" i="1"/>
  <c r="K288" i="1"/>
  <c r="J288" i="1"/>
  <c r="G288" i="1"/>
  <c r="D288" i="1"/>
  <c r="Y287" i="1"/>
  <c r="X287" i="1"/>
  <c r="W287" i="1"/>
  <c r="V287" i="1"/>
  <c r="S287" i="1"/>
  <c r="R287" i="1"/>
  <c r="Q287" i="1"/>
  <c r="P287" i="1"/>
  <c r="M287" i="1"/>
  <c r="L287" i="1"/>
  <c r="K287" i="1"/>
  <c r="J287" i="1"/>
  <c r="G287" i="1"/>
  <c r="D287" i="1"/>
  <c r="Y286" i="1"/>
  <c r="X286" i="1"/>
  <c r="W286" i="1"/>
  <c r="V286" i="1"/>
  <c r="S286" i="1"/>
  <c r="R286" i="1"/>
  <c r="Q286" i="1"/>
  <c r="P286" i="1"/>
  <c r="M286" i="1"/>
  <c r="L286" i="1"/>
  <c r="K286" i="1"/>
  <c r="J286" i="1"/>
  <c r="G286" i="1"/>
  <c r="D286" i="1"/>
  <c r="Y285" i="1"/>
  <c r="X285" i="1"/>
  <c r="W285" i="1"/>
  <c r="V285" i="1"/>
  <c r="S285" i="1"/>
  <c r="R285" i="1"/>
  <c r="Q285" i="1"/>
  <c r="P285" i="1"/>
  <c r="M285" i="1"/>
  <c r="L285" i="1"/>
  <c r="K285" i="1"/>
  <c r="J285" i="1"/>
  <c r="G285" i="1"/>
  <c r="D285" i="1"/>
  <c r="Y284" i="1"/>
  <c r="X284" i="1"/>
  <c r="W284" i="1"/>
  <c r="V284" i="1"/>
  <c r="S284" i="1"/>
  <c r="R284" i="1"/>
  <c r="Q284" i="1"/>
  <c r="P284" i="1"/>
  <c r="M284" i="1"/>
  <c r="L284" i="1"/>
  <c r="K284" i="1"/>
  <c r="J284" i="1"/>
  <c r="G284" i="1"/>
  <c r="D284" i="1"/>
  <c r="Y283" i="1"/>
  <c r="X283" i="1"/>
  <c r="W283" i="1"/>
  <c r="V283" i="1"/>
  <c r="S283" i="1"/>
  <c r="R283" i="1"/>
  <c r="Q283" i="1"/>
  <c r="P283" i="1"/>
  <c r="M283" i="1"/>
  <c r="L283" i="1"/>
  <c r="K283" i="1"/>
  <c r="J283" i="1"/>
  <c r="G283" i="1"/>
  <c r="D283" i="1"/>
  <c r="Y282" i="1"/>
  <c r="X282" i="1"/>
  <c r="W282" i="1"/>
  <c r="V282" i="1"/>
  <c r="S282" i="1"/>
  <c r="R282" i="1"/>
  <c r="Q282" i="1"/>
  <c r="P282" i="1"/>
  <c r="M282" i="1"/>
  <c r="L282" i="1"/>
  <c r="K282" i="1"/>
  <c r="J282" i="1"/>
  <c r="G282" i="1"/>
  <c r="D282" i="1"/>
  <c r="Y281" i="1"/>
  <c r="X281" i="1"/>
  <c r="W281" i="1"/>
  <c r="V281" i="1"/>
  <c r="S281" i="1"/>
  <c r="R281" i="1"/>
  <c r="Q281" i="1"/>
  <c r="P281" i="1"/>
  <c r="M281" i="1"/>
  <c r="L281" i="1"/>
  <c r="K281" i="1"/>
  <c r="J281" i="1"/>
  <c r="G281" i="1"/>
  <c r="D281" i="1"/>
  <c r="Y280" i="1"/>
  <c r="X280" i="1"/>
  <c r="W280" i="1"/>
  <c r="V280" i="1"/>
  <c r="S280" i="1"/>
  <c r="R280" i="1"/>
  <c r="Q280" i="1"/>
  <c r="P280" i="1"/>
  <c r="M280" i="1"/>
  <c r="L280" i="1"/>
  <c r="K280" i="1"/>
  <c r="J280" i="1"/>
  <c r="G280" i="1"/>
  <c r="D280" i="1"/>
  <c r="Y279" i="1"/>
  <c r="X279" i="1"/>
  <c r="W279" i="1"/>
  <c r="V279" i="1"/>
  <c r="S279" i="1"/>
  <c r="R279" i="1"/>
  <c r="Q279" i="1"/>
  <c r="P279" i="1"/>
  <c r="M279" i="1"/>
  <c r="L279" i="1"/>
  <c r="K279" i="1"/>
  <c r="J279" i="1"/>
  <c r="G279" i="1"/>
  <c r="D279" i="1"/>
  <c r="Y278" i="1"/>
  <c r="X278" i="1"/>
  <c r="W278" i="1"/>
  <c r="V278" i="1"/>
  <c r="S278" i="1"/>
  <c r="R278" i="1"/>
  <c r="Q278" i="1"/>
  <c r="P278" i="1"/>
  <c r="M278" i="1"/>
  <c r="L278" i="1"/>
  <c r="K278" i="1"/>
  <c r="J278" i="1"/>
  <c r="G278" i="1"/>
  <c r="D278" i="1"/>
  <c r="Y277" i="1"/>
  <c r="X277" i="1"/>
  <c r="W277" i="1"/>
  <c r="V277" i="1"/>
  <c r="S277" i="1"/>
  <c r="R277" i="1"/>
  <c r="Q277" i="1"/>
  <c r="P277" i="1"/>
  <c r="M277" i="1"/>
  <c r="L277" i="1"/>
  <c r="K277" i="1"/>
  <c r="J277" i="1"/>
  <c r="G277" i="1"/>
  <c r="D277" i="1"/>
  <c r="Y276" i="1"/>
  <c r="X276" i="1"/>
  <c r="W276" i="1"/>
  <c r="V276" i="1"/>
  <c r="S276" i="1"/>
  <c r="R276" i="1"/>
  <c r="Q276" i="1"/>
  <c r="P276" i="1"/>
  <c r="M276" i="1"/>
  <c r="L276" i="1"/>
  <c r="K276" i="1"/>
  <c r="J276" i="1"/>
  <c r="G276" i="1"/>
  <c r="D276" i="1"/>
  <c r="Y275" i="1"/>
  <c r="X275" i="1"/>
  <c r="W275" i="1"/>
  <c r="V275" i="1"/>
  <c r="S275" i="1"/>
  <c r="R275" i="1"/>
  <c r="Q275" i="1"/>
  <c r="P275" i="1"/>
  <c r="M275" i="1"/>
  <c r="L275" i="1"/>
  <c r="K275" i="1"/>
  <c r="J275" i="1"/>
  <c r="G275" i="1"/>
  <c r="D275" i="1"/>
  <c r="Y274" i="1"/>
  <c r="X274" i="1"/>
  <c r="W274" i="1"/>
  <c r="V274" i="1"/>
  <c r="S274" i="1"/>
  <c r="R274" i="1"/>
  <c r="Q274" i="1"/>
  <c r="P274" i="1"/>
  <c r="M274" i="1"/>
  <c r="L274" i="1"/>
  <c r="K274" i="1"/>
  <c r="J274" i="1"/>
  <c r="G274" i="1"/>
  <c r="D274" i="1"/>
  <c r="Y273" i="1"/>
  <c r="X273" i="1"/>
  <c r="W273" i="1"/>
  <c r="V273" i="1"/>
  <c r="S273" i="1"/>
  <c r="R273" i="1"/>
  <c r="Q273" i="1"/>
  <c r="P273" i="1"/>
  <c r="M273" i="1"/>
  <c r="L273" i="1"/>
  <c r="K273" i="1"/>
  <c r="J273" i="1"/>
  <c r="G273" i="1"/>
  <c r="D273" i="1"/>
  <c r="Y272" i="1"/>
  <c r="X272" i="1"/>
  <c r="W272" i="1"/>
  <c r="V272" i="1"/>
  <c r="S272" i="1"/>
  <c r="R272" i="1"/>
  <c r="Q272" i="1"/>
  <c r="P272" i="1"/>
  <c r="M272" i="1"/>
  <c r="L272" i="1"/>
  <c r="K272" i="1"/>
  <c r="J272" i="1"/>
  <c r="G272" i="1"/>
  <c r="D272" i="1"/>
  <c r="Y271" i="1"/>
  <c r="X271" i="1"/>
  <c r="W271" i="1"/>
  <c r="V271" i="1"/>
  <c r="S271" i="1"/>
  <c r="R271" i="1"/>
  <c r="Q271" i="1"/>
  <c r="P271" i="1"/>
  <c r="M271" i="1"/>
  <c r="L271" i="1"/>
  <c r="K271" i="1"/>
  <c r="J271" i="1"/>
  <c r="G271" i="1"/>
  <c r="D271" i="1"/>
  <c r="Y270" i="1"/>
  <c r="X270" i="1"/>
  <c r="W270" i="1"/>
  <c r="V270" i="1"/>
  <c r="S270" i="1"/>
  <c r="R270" i="1"/>
  <c r="Q270" i="1"/>
  <c r="P270" i="1"/>
  <c r="M270" i="1"/>
  <c r="L270" i="1"/>
  <c r="K270" i="1"/>
  <c r="J270" i="1"/>
  <c r="G270" i="1"/>
  <c r="D270" i="1"/>
  <c r="Y269" i="1"/>
  <c r="X269" i="1"/>
  <c r="W269" i="1"/>
  <c r="V269" i="1"/>
  <c r="S269" i="1"/>
  <c r="R269" i="1"/>
  <c r="Q269" i="1"/>
  <c r="P269" i="1"/>
  <c r="M269" i="1"/>
  <c r="L269" i="1"/>
  <c r="K269" i="1"/>
  <c r="J269" i="1"/>
  <c r="G269" i="1"/>
  <c r="D269" i="1"/>
  <c r="Y268" i="1"/>
  <c r="X268" i="1"/>
  <c r="W268" i="1"/>
  <c r="V268" i="1"/>
  <c r="S268" i="1"/>
  <c r="R268" i="1"/>
  <c r="Q268" i="1"/>
  <c r="P268" i="1"/>
  <c r="M268" i="1"/>
  <c r="L268" i="1"/>
  <c r="K268" i="1"/>
  <c r="J268" i="1"/>
  <c r="G268" i="1"/>
  <c r="D268" i="1"/>
  <c r="Y267" i="1"/>
  <c r="X267" i="1"/>
  <c r="W267" i="1"/>
  <c r="V267" i="1"/>
  <c r="S267" i="1"/>
  <c r="R267" i="1"/>
  <c r="Q267" i="1"/>
  <c r="P267" i="1"/>
  <c r="M267" i="1"/>
  <c r="L267" i="1"/>
  <c r="K267" i="1"/>
  <c r="J267" i="1"/>
  <c r="G267" i="1"/>
  <c r="D267" i="1"/>
  <c r="Y266" i="1"/>
  <c r="X266" i="1"/>
  <c r="W266" i="1"/>
  <c r="V266" i="1"/>
  <c r="S266" i="1"/>
  <c r="R266" i="1"/>
  <c r="Q266" i="1"/>
  <c r="P266" i="1"/>
  <c r="M266" i="1"/>
  <c r="L266" i="1"/>
  <c r="K266" i="1"/>
  <c r="J266" i="1"/>
  <c r="G266" i="1"/>
  <c r="D266" i="1"/>
  <c r="Y265" i="1"/>
  <c r="X265" i="1"/>
  <c r="W265" i="1"/>
  <c r="V265" i="1"/>
  <c r="S265" i="1"/>
  <c r="R265" i="1"/>
  <c r="Q265" i="1"/>
  <c r="P265" i="1"/>
  <c r="M265" i="1"/>
  <c r="L265" i="1"/>
  <c r="K265" i="1"/>
  <c r="J265" i="1"/>
  <c r="G265" i="1"/>
  <c r="D265" i="1"/>
  <c r="Y264" i="1"/>
  <c r="X264" i="1"/>
  <c r="W264" i="1"/>
  <c r="V264" i="1"/>
  <c r="S264" i="1"/>
  <c r="R264" i="1"/>
  <c r="Q264" i="1"/>
  <c r="P264" i="1"/>
  <c r="M264" i="1"/>
  <c r="L264" i="1"/>
  <c r="K264" i="1"/>
  <c r="J264" i="1"/>
  <c r="G264" i="1"/>
  <c r="D264" i="1"/>
  <c r="Y263" i="1"/>
  <c r="X263" i="1"/>
  <c r="W263" i="1"/>
  <c r="V263" i="1"/>
  <c r="S263" i="1"/>
  <c r="R263" i="1"/>
  <c r="Q263" i="1"/>
  <c r="P263" i="1"/>
  <c r="M263" i="1"/>
  <c r="L263" i="1"/>
  <c r="K263" i="1"/>
  <c r="J263" i="1"/>
  <c r="G263" i="1"/>
  <c r="D263" i="1"/>
  <c r="Y262" i="1"/>
  <c r="X262" i="1"/>
  <c r="W262" i="1"/>
  <c r="V262" i="1"/>
  <c r="S262" i="1"/>
  <c r="R262" i="1"/>
  <c r="Q262" i="1"/>
  <c r="P262" i="1"/>
  <c r="M262" i="1"/>
  <c r="L262" i="1"/>
  <c r="K262" i="1"/>
  <c r="J262" i="1"/>
  <c r="G262" i="1"/>
  <c r="D262" i="1"/>
  <c r="Y261" i="1"/>
  <c r="X261" i="1"/>
  <c r="W261" i="1"/>
  <c r="V261" i="1"/>
  <c r="S261" i="1"/>
  <c r="R261" i="1"/>
  <c r="Q261" i="1"/>
  <c r="P261" i="1"/>
  <c r="M261" i="1"/>
  <c r="L261" i="1"/>
  <c r="K261" i="1"/>
  <c r="J261" i="1"/>
  <c r="G261" i="1"/>
  <c r="D261" i="1"/>
  <c r="Y260" i="1"/>
  <c r="X260" i="1"/>
  <c r="W260" i="1"/>
  <c r="V260" i="1"/>
  <c r="S260" i="1"/>
  <c r="R260" i="1"/>
  <c r="Q260" i="1"/>
  <c r="P260" i="1"/>
  <c r="M260" i="1"/>
  <c r="L260" i="1"/>
  <c r="K260" i="1"/>
  <c r="J260" i="1"/>
  <c r="G260" i="1"/>
  <c r="D260" i="1"/>
  <c r="Y259" i="1"/>
  <c r="X259" i="1"/>
  <c r="W259" i="1"/>
  <c r="V259" i="1"/>
  <c r="S259" i="1"/>
  <c r="R259" i="1"/>
  <c r="Q259" i="1"/>
  <c r="P259" i="1"/>
  <c r="M259" i="1"/>
  <c r="L259" i="1"/>
  <c r="K259" i="1"/>
  <c r="J259" i="1"/>
  <c r="G259" i="1"/>
  <c r="D259" i="1"/>
  <c r="Y258" i="1"/>
  <c r="X258" i="1"/>
  <c r="W258" i="1"/>
  <c r="V258" i="1"/>
  <c r="S258" i="1"/>
  <c r="R258" i="1"/>
  <c r="Q258" i="1"/>
  <c r="P258" i="1"/>
  <c r="M258" i="1"/>
  <c r="L258" i="1"/>
  <c r="K258" i="1"/>
  <c r="J258" i="1"/>
  <c r="G258" i="1"/>
  <c r="D258" i="1"/>
  <c r="Y257" i="1"/>
  <c r="X257" i="1"/>
  <c r="W257" i="1"/>
  <c r="V257" i="1"/>
  <c r="S257" i="1"/>
  <c r="R257" i="1"/>
  <c r="Q257" i="1"/>
  <c r="P257" i="1"/>
  <c r="M257" i="1"/>
  <c r="L257" i="1"/>
  <c r="K257" i="1"/>
  <c r="J257" i="1"/>
  <c r="G257" i="1"/>
  <c r="D257" i="1"/>
  <c r="Y256" i="1"/>
  <c r="X256" i="1"/>
  <c r="W256" i="1"/>
  <c r="V256" i="1"/>
  <c r="S256" i="1"/>
  <c r="R256" i="1"/>
  <c r="Q256" i="1"/>
  <c r="P256" i="1"/>
  <c r="M256" i="1"/>
  <c r="L256" i="1"/>
  <c r="K256" i="1"/>
  <c r="J256" i="1"/>
  <c r="G256" i="1"/>
  <c r="D256" i="1"/>
  <c r="Y255" i="1"/>
  <c r="X255" i="1"/>
  <c r="W255" i="1"/>
  <c r="V255" i="1"/>
  <c r="S255" i="1"/>
  <c r="R255" i="1"/>
  <c r="Q255" i="1"/>
  <c r="P255" i="1"/>
  <c r="M255" i="1"/>
  <c r="L255" i="1"/>
  <c r="K255" i="1"/>
  <c r="J255" i="1"/>
  <c r="G255" i="1"/>
  <c r="D255" i="1"/>
  <c r="Y254" i="1"/>
  <c r="X254" i="1"/>
  <c r="W254" i="1"/>
  <c r="V254" i="1"/>
  <c r="S254" i="1"/>
  <c r="R254" i="1"/>
  <c r="Q254" i="1"/>
  <c r="P254" i="1"/>
  <c r="M254" i="1"/>
  <c r="L254" i="1"/>
  <c r="K254" i="1"/>
  <c r="J254" i="1"/>
  <c r="G254" i="1"/>
  <c r="D254" i="1"/>
  <c r="Y253" i="1"/>
  <c r="X253" i="1"/>
  <c r="W253" i="1"/>
  <c r="V253" i="1"/>
  <c r="S253" i="1"/>
  <c r="R253" i="1"/>
  <c r="Q253" i="1"/>
  <c r="P253" i="1"/>
  <c r="M253" i="1"/>
  <c r="L253" i="1"/>
  <c r="K253" i="1"/>
  <c r="J253" i="1"/>
  <c r="G253" i="1"/>
  <c r="D253" i="1"/>
  <c r="Y252" i="1"/>
  <c r="X252" i="1"/>
  <c r="W252" i="1"/>
  <c r="V252" i="1"/>
  <c r="S252" i="1"/>
  <c r="R252" i="1"/>
  <c r="Q252" i="1"/>
  <c r="P252" i="1"/>
  <c r="M252" i="1"/>
  <c r="L252" i="1"/>
  <c r="K252" i="1"/>
  <c r="J252" i="1"/>
  <c r="G252" i="1"/>
  <c r="D252" i="1"/>
  <c r="Y251" i="1"/>
  <c r="X251" i="1"/>
  <c r="W251" i="1"/>
  <c r="V251" i="1"/>
  <c r="S251" i="1"/>
  <c r="R251" i="1"/>
  <c r="Q251" i="1"/>
  <c r="P251" i="1"/>
  <c r="M251" i="1"/>
  <c r="L251" i="1"/>
  <c r="K251" i="1"/>
  <c r="J251" i="1"/>
  <c r="G251" i="1"/>
  <c r="D251" i="1"/>
  <c r="Y250" i="1"/>
  <c r="X250" i="1"/>
  <c r="W250" i="1"/>
  <c r="V250" i="1"/>
  <c r="S250" i="1"/>
  <c r="R250" i="1"/>
  <c r="Q250" i="1"/>
  <c r="P250" i="1"/>
  <c r="M250" i="1"/>
  <c r="L250" i="1"/>
  <c r="K250" i="1"/>
  <c r="J250" i="1"/>
  <c r="G250" i="1"/>
  <c r="D250" i="1"/>
  <c r="Y249" i="1"/>
  <c r="X249" i="1"/>
  <c r="W249" i="1"/>
  <c r="V249" i="1"/>
  <c r="S249" i="1"/>
  <c r="R249" i="1"/>
  <c r="Q249" i="1"/>
  <c r="P249" i="1"/>
  <c r="M249" i="1"/>
  <c r="L249" i="1"/>
  <c r="K249" i="1"/>
  <c r="J249" i="1"/>
  <c r="G249" i="1"/>
  <c r="D249" i="1"/>
  <c r="Y248" i="1"/>
  <c r="X248" i="1"/>
  <c r="W248" i="1"/>
  <c r="V248" i="1"/>
  <c r="S248" i="1"/>
  <c r="R248" i="1"/>
  <c r="Q248" i="1"/>
  <c r="P248" i="1"/>
  <c r="M248" i="1"/>
  <c r="L248" i="1"/>
  <c r="K248" i="1"/>
  <c r="J248" i="1"/>
  <c r="G248" i="1"/>
  <c r="D248" i="1"/>
  <c r="Y247" i="1"/>
  <c r="X247" i="1"/>
  <c r="W247" i="1"/>
  <c r="V247" i="1"/>
  <c r="S247" i="1"/>
  <c r="R247" i="1"/>
  <c r="Q247" i="1"/>
  <c r="P247" i="1"/>
  <c r="M247" i="1"/>
  <c r="L247" i="1"/>
  <c r="K247" i="1"/>
  <c r="J247" i="1"/>
  <c r="G247" i="1"/>
  <c r="D247" i="1"/>
  <c r="Y246" i="1"/>
  <c r="X246" i="1"/>
  <c r="W246" i="1"/>
  <c r="V246" i="1"/>
  <c r="S246" i="1"/>
  <c r="R246" i="1"/>
  <c r="Q246" i="1"/>
  <c r="P246" i="1"/>
  <c r="M246" i="1"/>
  <c r="L246" i="1"/>
  <c r="K246" i="1"/>
  <c r="J246" i="1"/>
  <c r="G246" i="1"/>
  <c r="D246" i="1"/>
  <c r="Y245" i="1"/>
  <c r="X245" i="1"/>
  <c r="W245" i="1"/>
  <c r="V245" i="1"/>
  <c r="S245" i="1"/>
  <c r="R245" i="1"/>
  <c r="Q245" i="1"/>
  <c r="P245" i="1"/>
  <c r="M245" i="1"/>
  <c r="L245" i="1"/>
  <c r="K245" i="1"/>
  <c r="J245" i="1"/>
  <c r="G245" i="1"/>
  <c r="D245" i="1"/>
  <c r="Y244" i="1"/>
  <c r="X244" i="1"/>
  <c r="W244" i="1"/>
  <c r="V244" i="1"/>
  <c r="S244" i="1"/>
  <c r="R244" i="1"/>
  <c r="Q244" i="1"/>
  <c r="P244" i="1"/>
  <c r="M244" i="1"/>
  <c r="L244" i="1"/>
  <c r="K244" i="1"/>
  <c r="J244" i="1"/>
  <c r="G244" i="1"/>
  <c r="D244" i="1"/>
  <c r="Y243" i="1"/>
  <c r="X243" i="1"/>
  <c r="W243" i="1"/>
  <c r="V243" i="1"/>
  <c r="S243" i="1"/>
  <c r="R243" i="1"/>
  <c r="Q243" i="1"/>
  <c r="P243" i="1"/>
  <c r="M243" i="1"/>
  <c r="L243" i="1"/>
  <c r="K243" i="1"/>
  <c r="J243" i="1"/>
  <c r="G243" i="1"/>
  <c r="D243" i="1"/>
  <c r="Y242" i="1"/>
  <c r="X242" i="1"/>
  <c r="W242" i="1"/>
  <c r="V242" i="1"/>
  <c r="S242" i="1"/>
  <c r="R242" i="1"/>
  <c r="Q242" i="1"/>
  <c r="P242" i="1"/>
  <c r="M242" i="1"/>
  <c r="L242" i="1"/>
  <c r="K242" i="1"/>
  <c r="J242" i="1"/>
  <c r="G242" i="1"/>
  <c r="D242" i="1"/>
  <c r="Y241" i="1"/>
  <c r="X241" i="1"/>
  <c r="W241" i="1"/>
  <c r="V241" i="1"/>
  <c r="S241" i="1"/>
  <c r="R241" i="1"/>
  <c r="Q241" i="1"/>
  <c r="P241" i="1"/>
  <c r="M241" i="1"/>
  <c r="L241" i="1"/>
  <c r="K241" i="1"/>
  <c r="J241" i="1"/>
  <c r="G241" i="1"/>
  <c r="D241" i="1"/>
  <c r="Y240" i="1"/>
  <c r="X240" i="1"/>
  <c r="W240" i="1"/>
  <c r="V240" i="1"/>
  <c r="S240" i="1"/>
  <c r="R240" i="1"/>
  <c r="Q240" i="1"/>
  <c r="P240" i="1"/>
  <c r="M240" i="1"/>
  <c r="L240" i="1"/>
  <c r="K240" i="1"/>
  <c r="J240" i="1"/>
  <c r="G240" i="1"/>
  <c r="D240" i="1"/>
  <c r="Y239" i="1"/>
  <c r="X239" i="1"/>
  <c r="W239" i="1"/>
  <c r="V239" i="1"/>
  <c r="S239" i="1"/>
  <c r="R239" i="1"/>
  <c r="Q239" i="1"/>
  <c r="P239" i="1"/>
  <c r="M239" i="1"/>
  <c r="L239" i="1"/>
  <c r="K239" i="1"/>
  <c r="J239" i="1"/>
  <c r="G239" i="1"/>
  <c r="D239" i="1"/>
  <c r="Y238" i="1"/>
  <c r="X238" i="1"/>
  <c r="W238" i="1"/>
  <c r="V238" i="1"/>
  <c r="S238" i="1"/>
  <c r="R238" i="1"/>
  <c r="Q238" i="1"/>
  <c r="P238" i="1"/>
  <c r="M238" i="1"/>
  <c r="L238" i="1"/>
  <c r="K238" i="1"/>
  <c r="J238" i="1"/>
  <c r="G238" i="1"/>
  <c r="D238" i="1"/>
  <c r="Y237" i="1"/>
  <c r="X237" i="1"/>
  <c r="W237" i="1"/>
  <c r="V237" i="1"/>
  <c r="S237" i="1"/>
  <c r="R237" i="1"/>
  <c r="Q237" i="1"/>
  <c r="P237" i="1"/>
  <c r="M237" i="1"/>
  <c r="L237" i="1"/>
  <c r="K237" i="1"/>
  <c r="J237" i="1"/>
  <c r="G237" i="1"/>
  <c r="D237" i="1"/>
  <c r="Y236" i="1"/>
  <c r="X236" i="1"/>
  <c r="W236" i="1"/>
  <c r="V236" i="1"/>
  <c r="S236" i="1"/>
  <c r="R236" i="1"/>
  <c r="Q236" i="1"/>
  <c r="P236" i="1"/>
  <c r="M236" i="1"/>
  <c r="L236" i="1"/>
  <c r="K236" i="1"/>
  <c r="J236" i="1"/>
  <c r="G236" i="1"/>
  <c r="D236" i="1"/>
  <c r="Y235" i="1"/>
  <c r="X235" i="1"/>
  <c r="W235" i="1"/>
  <c r="V235" i="1"/>
  <c r="S235" i="1"/>
  <c r="R235" i="1"/>
  <c r="Q235" i="1"/>
  <c r="P235" i="1"/>
  <c r="M235" i="1"/>
  <c r="L235" i="1"/>
  <c r="K235" i="1"/>
  <c r="J235" i="1"/>
  <c r="G235" i="1"/>
  <c r="D235" i="1"/>
  <c r="Y234" i="1"/>
  <c r="X234" i="1"/>
  <c r="W234" i="1"/>
  <c r="V234" i="1"/>
  <c r="S234" i="1"/>
  <c r="R234" i="1"/>
  <c r="Q234" i="1"/>
  <c r="P234" i="1"/>
  <c r="M234" i="1"/>
  <c r="L234" i="1"/>
  <c r="K234" i="1"/>
  <c r="J234" i="1"/>
  <c r="G234" i="1"/>
  <c r="D234" i="1"/>
  <c r="Y233" i="1"/>
  <c r="X233" i="1"/>
  <c r="W233" i="1"/>
  <c r="V233" i="1"/>
  <c r="S233" i="1"/>
  <c r="R233" i="1"/>
  <c r="Q233" i="1"/>
  <c r="P233" i="1"/>
  <c r="M233" i="1"/>
  <c r="L233" i="1"/>
  <c r="K233" i="1"/>
  <c r="J233" i="1"/>
  <c r="G233" i="1"/>
  <c r="D233" i="1"/>
  <c r="Y232" i="1"/>
  <c r="X232" i="1"/>
  <c r="W232" i="1"/>
  <c r="V232" i="1"/>
  <c r="S232" i="1"/>
  <c r="R232" i="1"/>
  <c r="Q232" i="1"/>
  <c r="P232" i="1"/>
  <c r="M232" i="1"/>
  <c r="L232" i="1"/>
  <c r="K232" i="1"/>
  <c r="J232" i="1"/>
  <c r="G232" i="1"/>
  <c r="D232" i="1"/>
  <c r="Y231" i="1"/>
  <c r="X231" i="1"/>
  <c r="W231" i="1"/>
  <c r="V231" i="1"/>
  <c r="S231" i="1"/>
  <c r="R231" i="1"/>
  <c r="Q231" i="1"/>
  <c r="P231" i="1"/>
  <c r="M231" i="1"/>
  <c r="L231" i="1"/>
  <c r="K231" i="1"/>
  <c r="J231" i="1"/>
  <c r="G231" i="1"/>
  <c r="D231" i="1"/>
  <c r="Y230" i="1"/>
  <c r="X230" i="1"/>
  <c r="W230" i="1"/>
  <c r="V230" i="1"/>
  <c r="S230" i="1"/>
  <c r="R230" i="1"/>
  <c r="Q230" i="1"/>
  <c r="P230" i="1"/>
  <c r="M230" i="1"/>
  <c r="L230" i="1"/>
  <c r="K230" i="1"/>
  <c r="J230" i="1"/>
  <c r="G230" i="1"/>
  <c r="D230" i="1"/>
  <c r="Y229" i="1"/>
  <c r="X229" i="1"/>
  <c r="W229" i="1"/>
  <c r="V229" i="1"/>
  <c r="S229" i="1"/>
  <c r="R229" i="1"/>
  <c r="Q229" i="1"/>
  <c r="P229" i="1"/>
  <c r="M229" i="1"/>
  <c r="L229" i="1"/>
  <c r="K229" i="1"/>
  <c r="J229" i="1"/>
  <c r="G229" i="1"/>
  <c r="D229" i="1"/>
  <c r="Y228" i="1"/>
  <c r="X228" i="1"/>
  <c r="W228" i="1"/>
  <c r="V228" i="1"/>
  <c r="S228" i="1"/>
  <c r="R228" i="1"/>
  <c r="Q228" i="1"/>
  <c r="P228" i="1"/>
  <c r="M228" i="1"/>
  <c r="L228" i="1"/>
  <c r="K228" i="1"/>
  <c r="J228" i="1"/>
  <c r="G228" i="1"/>
  <c r="D228" i="1"/>
  <c r="Y227" i="1"/>
  <c r="X227" i="1"/>
  <c r="W227" i="1"/>
  <c r="V227" i="1"/>
  <c r="S227" i="1"/>
  <c r="R227" i="1"/>
  <c r="Q227" i="1"/>
  <c r="P227" i="1"/>
  <c r="M227" i="1"/>
  <c r="L227" i="1"/>
  <c r="K227" i="1"/>
  <c r="J227" i="1"/>
  <c r="G227" i="1"/>
  <c r="D227" i="1"/>
  <c r="Y226" i="1"/>
  <c r="X226" i="1"/>
  <c r="W226" i="1"/>
  <c r="V226" i="1"/>
  <c r="S226" i="1"/>
  <c r="R226" i="1"/>
  <c r="Q226" i="1"/>
  <c r="P226" i="1"/>
  <c r="M226" i="1"/>
  <c r="L226" i="1"/>
  <c r="K226" i="1"/>
  <c r="J226" i="1"/>
  <c r="G226" i="1"/>
  <c r="D226" i="1"/>
  <c r="Y225" i="1"/>
  <c r="X225" i="1"/>
  <c r="W225" i="1"/>
  <c r="V225" i="1"/>
  <c r="S225" i="1"/>
  <c r="R225" i="1"/>
  <c r="Q225" i="1"/>
  <c r="P225" i="1"/>
  <c r="M225" i="1"/>
  <c r="L225" i="1"/>
  <c r="K225" i="1"/>
  <c r="J225" i="1"/>
  <c r="G225" i="1"/>
  <c r="D225" i="1"/>
  <c r="Y224" i="1"/>
  <c r="X224" i="1"/>
  <c r="W224" i="1"/>
  <c r="V224" i="1"/>
  <c r="S224" i="1"/>
  <c r="R224" i="1"/>
  <c r="Q224" i="1"/>
  <c r="P224" i="1"/>
  <c r="M224" i="1"/>
  <c r="L224" i="1"/>
  <c r="K224" i="1"/>
  <c r="J224" i="1"/>
  <c r="G224" i="1"/>
  <c r="D224" i="1"/>
  <c r="Y223" i="1"/>
  <c r="X223" i="1"/>
  <c r="W223" i="1"/>
  <c r="V223" i="1"/>
  <c r="S223" i="1"/>
  <c r="R223" i="1"/>
  <c r="Q223" i="1"/>
  <c r="P223" i="1"/>
  <c r="M223" i="1"/>
  <c r="L223" i="1"/>
  <c r="K223" i="1"/>
  <c r="J223" i="1"/>
  <c r="G223" i="1"/>
  <c r="D223" i="1"/>
  <c r="Y222" i="1"/>
  <c r="X222" i="1"/>
  <c r="W222" i="1"/>
  <c r="V222" i="1"/>
  <c r="S222" i="1"/>
  <c r="R222" i="1"/>
  <c r="Q222" i="1"/>
  <c r="P222" i="1"/>
  <c r="M222" i="1"/>
  <c r="L222" i="1"/>
  <c r="K222" i="1"/>
  <c r="J222" i="1"/>
  <c r="G222" i="1"/>
  <c r="D222" i="1"/>
  <c r="Y221" i="1"/>
  <c r="X221" i="1"/>
  <c r="W221" i="1"/>
  <c r="V221" i="1"/>
  <c r="S221" i="1"/>
  <c r="R221" i="1"/>
  <c r="Q221" i="1"/>
  <c r="P221" i="1"/>
  <c r="M221" i="1"/>
  <c r="L221" i="1"/>
  <c r="K221" i="1"/>
  <c r="J221" i="1"/>
  <c r="G221" i="1"/>
  <c r="D221" i="1"/>
  <c r="Y220" i="1"/>
  <c r="X220" i="1"/>
  <c r="W220" i="1"/>
  <c r="V220" i="1"/>
  <c r="S220" i="1"/>
  <c r="R220" i="1"/>
  <c r="Q220" i="1"/>
  <c r="P220" i="1"/>
  <c r="M220" i="1"/>
  <c r="L220" i="1"/>
  <c r="K220" i="1"/>
  <c r="J220" i="1"/>
  <c r="G220" i="1"/>
  <c r="D220" i="1"/>
  <c r="Y219" i="1"/>
  <c r="X219" i="1"/>
  <c r="W219" i="1"/>
  <c r="V219" i="1"/>
  <c r="S219" i="1"/>
  <c r="R219" i="1"/>
  <c r="Q219" i="1"/>
  <c r="P219" i="1"/>
  <c r="M219" i="1"/>
  <c r="L219" i="1"/>
  <c r="K219" i="1"/>
  <c r="J219" i="1"/>
  <c r="G219" i="1"/>
  <c r="D219" i="1"/>
  <c r="Y218" i="1"/>
  <c r="X218" i="1"/>
  <c r="W218" i="1"/>
  <c r="V218" i="1"/>
  <c r="S218" i="1"/>
  <c r="R218" i="1"/>
  <c r="Q218" i="1"/>
  <c r="P218" i="1"/>
  <c r="M218" i="1"/>
  <c r="L218" i="1"/>
  <c r="K218" i="1"/>
  <c r="J218" i="1"/>
  <c r="G218" i="1"/>
  <c r="D218" i="1"/>
  <c r="Y217" i="1"/>
  <c r="X217" i="1"/>
  <c r="W217" i="1"/>
  <c r="V217" i="1"/>
  <c r="S217" i="1"/>
  <c r="R217" i="1"/>
  <c r="Q217" i="1"/>
  <c r="P217" i="1"/>
  <c r="M217" i="1"/>
  <c r="L217" i="1"/>
  <c r="K217" i="1"/>
  <c r="J217" i="1"/>
  <c r="G217" i="1"/>
  <c r="D217" i="1"/>
  <c r="Y216" i="1"/>
  <c r="X216" i="1"/>
  <c r="W216" i="1"/>
  <c r="V216" i="1"/>
  <c r="S216" i="1"/>
  <c r="R216" i="1"/>
  <c r="Q216" i="1"/>
  <c r="P216" i="1"/>
  <c r="M216" i="1"/>
  <c r="L216" i="1"/>
  <c r="K216" i="1"/>
  <c r="J216" i="1"/>
  <c r="G216" i="1"/>
  <c r="D216" i="1"/>
  <c r="Y215" i="1"/>
  <c r="X215" i="1"/>
  <c r="W215" i="1"/>
  <c r="V215" i="1"/>
  <c r="S215" i="1"/>
  <c r="R215" i="1"/>
  <c r="Q215" i="1"/>
  <c r="P215" i="1"/>
  <c r="M215" i="1"/>
  <c r="L215" i="1"/>
  <c r="K215" i="1"/>
  <c r="J215" i="1"/>
  <c r="G215" i="1"/>
  <c r="D215" i="1"/>
  <c r="Y214" i="1"/>
  <c r="X214" i="1"/>
  <c r="W214" i="1"/>
  <c r="V214" i="1"/>
  <c r="S214" i="1"/>
  <c r="R214" i="1"/>
  <c r="Q214" i="1"/>
  <c r="P214" i="1"/>
  <c r="M214" i="1"/>
  <c r="L214" i="1"/>
  <c r="K214" i="1"/>
  <c r="J214" i="1"/>
  <c r="G214" i="1"/>
  <c r="D214" i="1"/>
  <c r="Y213" i="1"/>
  <c r="X213" i="1"/>
  <c r="W213" i="1"/>
  <c r="V213" i="1"/>
  <c r="S213" i="1"/>
  <c r="R213" i="1"/>
  <c r="Q213" i="1"/>
  <c r="P213" i="1"/>
  <c r="M213" i="1"/>
  <c r="L213" i="1"/>
  <c r="K213" i="1"/>
  <c r="J213" i="1"/>
  <c r="G213" i="1"/>
  <c r="D213" i="1"/>
  <c r="Y212" i="1"/>
  <c r="X212" i="1"/>
  <c r="W212" i="1"/>
  <c r="V212" i="1"/>
  <c r="S212" i="1"/>
  <c r="R212" i="1"/>
  <c r="Q212" i="1"/>
  <c r="P212" i="1"/>
  <c r="M212" i="1"/>
  <c r="L212" i="1"/>
  <c r="K212" i="1"/>
  <c r="J212" i="1"/>
  <c r="G212" i="1"/>
  <c r="D212" i="1"/>
  <c r="Y211" i="1"/>
  <c r="X211" i="1"/>
  <c r="W211" i="1"/>
  <c r="V211" i="1"/>
  <c r="S211" i="1"/>
  <c r="R211" i="1"/>
  <c r="Q211" i="1"/>
  <c r="P211" i="1"/>
  <c r="M211" i="1"/>
  <c r="L211" i="1"/>
  <c r="K211" i="1"/>
  <c r="J211" i="1"/>
  <c r="G211" i="1"/>
  <c r="D211" i="1"/>
  <c r="Y210" i="1"/>
  <c r="X210" i="1"/>
  <c r="W210" i="1"/>
  <c r="V210" i="1"/>
  <c r="S210" i="1"/>
  <c r="R210" i="1"/>
  <c r="Q210" i="1"/>
  <c r="P210" i="1"/>
  <c r="M210" i="1"/>
  <c r="L210" i="1"/>
  <c r="K210" i="1"/>
  <c r="J210" i="1"/>
  <c r="G210" i="1"/>
  <c r="D210" i="1"/>
  <c r="Y209" i="1"/>
  <c r="X209" i="1"/>
  <c r="W209" i="1"/>
  <c r="V209" i="1"/>
  <c r="S209" i="1"/>
  <c r="R209" i="1"/>
  <c r="Q209" i="1"/>
  <c r="P209" i="1"/>
  <c r="M209" i="1"/>
  <c r="L209" i="1"/>
  <c r="K209" i="1"/>
  <c r="J209" i="1"/>
  <c r="G209" i="1"/>
  <c r="D209" i="1"/>
  <c r="Y208" i="1"/>
  <c r="X208" i="1"/>
  <c r="W208" i="1"/>
  <c r="V208" i="1"/>
  <c r="S208" i="1"/>
  <c r="R208" i="1"/>
  <c r="Q208" i="1"/>
  <c r="P208" i="1"/>
  <c r="M208" i="1"/>
  <c r="L208" i="1"/>
  <c r="K208" i="1"/>
  <c r="J208" i="1"/>
  <c r="G208" i="1"/>
  <c r="D208" i="1"/>
  <c r="Y207" i="1"/>
  <c r="X207" i="1"/>
  <c r="W207" i="1"/>
  <c r="V207" i="1"/>
  <c r="S207" i="1"/>
  <c r="R207" i="1"/>
  <c r="Q207" i="1"/>
  <c r="P207" i="1"/>
  <c r="M207" i="1"/>
  <c r="L207" i="1"/>
  <c r="K207" i="1"/>
  <c r="J207" i="1"/>
  <c r="G207" i="1"/>
  <c r="D207" i="1"/>
  <c r="Y206" i="1"/>
  <c r="X206" i="1"/>
  <c r="W206" i="1"/>
  <c r="V206" i="1"/>
  <c r="S206" i="1"/>
  <c r="R206" i="1"/>
  <c r="Q206" i="1"/>
  <c r="P206" i="1"/>
  <c r="M206" i="1"/>
  <c r="L206" i="1"/>
  <c r="K206" i="1"/>
  <c r="J206" i="1"/>
  <c r="G206" i="1"/>
  <c r="D206" i="1"/>
  <c r="Y205" i="1"/>
  <c r="X205" i="1"/>
  <c r="W205" i="1"/>
  <c r="V205" i="1"/>
  <c r="S205" i="1"/>
  <c r="R205" i="1"/>
  <c r="Q205" i="1"/>
  <c r="P205" i="1"/>
  <c r="M205" i="1"/>
  <c r="L205" i="1"/>
  <c r="K205" i="1"/>
  <c r="J205" i="1"/>
  <c r="G205" i="1"/>
  <c r="D205" i="1"/>
  <c r="Y204" i="1"/>
  <c r="X204" i="1"/>
  <c r="W204" i="1"/>
  <c r="V204" i="1"/>
  <c r="S204" i="1"/>
  <c r="R204" i="1"/>
  <c r="Q204" i="1"/>
  <c r="P204" i="1"/>
  <c r="M204" i="1"/>
  <c r="L204" i="1"/>
  <c r="K204" i="1"/>
  <c r="J204" i="1"/>
  <c r="G204" i="1"/>
  <c r="D204" i="1"/>
  <c r="Y203" i="1"/>
  <c r="X203" i="1"/>
  <c r="W203" i="1"/>
  <c r="V203" i="1"/>
  <c r="S203" i="1"/>
  <c r="R203" i="1"/>
  <c r="Q203" i="1"/>
  <c r="P203" i="1"/>
  <c r="M203" i="1"/>
  <c r="L203" i="1"/>
  <c r="K203" i="1"/>
  <c r="J203" i="1"/>
  <c r="G203" i="1"/>
  <c r="D203" i="1"/>
  <c r="Y202" i="1"/>
  <c r="X202" i="1"/>
  <c r="W202" i="1"/>
  <c r="V202" i="1"/>
  <c r="S202" i="1"/>
  <c r="R202" i="1"/>
  <c r="Q202" i="1"/>
  <c r="P202" i="1"/>
  <c r="M202" i="1"/>
  <c r="L202" i="1"/>
  <c r="K202" i="1"/>
  <c r="J202" i="1"/>
  <c r="G202" i="1"/>
  <c r="D202" i="1"/>
  <c r="Y201" i="1"/>
  <c r="X201" i="1"/>
  <c r="W201" i="1"/>
  <c r="V201" i="1"/>
  <c r="S201" i="1"/>
  <c r="R201" i="1"/>
  <c r="Q201" i="1"/>
  <c r="P201" i="1"/>
  <c r="M201" i="1"/>
  <c r="L201" i="1"/>
  <c r="K201" i="1"/>
  <c r="J201" i="1"/>
  <c r="G201" i="1"/>
  <c r="D201" i="1"/>
  <c r="Y200" i="1"/>
  <c r="X200" i="1"/>
  <c r="W200" i="1"/>
  <c r="V200" i="1"/>
  <c r="S200" i="1"/>
  <c r="R200" i="1"/>
  <c r="Q200" i="1"/>
  <c r="P200" i="1"/>
  <c r="M200" i="1"/>
  <c r="L200" i="1"/>
  <c r="K200" i="1"/>
  <c r="J200" i="1"/>
  <c r="G200" i="1"/>
  <c r="D200" i="1"/>
  <c r="Y199" i="1"/>
  <c r="X199" i="1"/>
  <c r="W199" i="1"/>
  <c r="V199" i="1"/>
  <c r="S199" i="1"/>
  <c r="R199" i="1"/>
  <c r="Q199" i="1"/>
  <c r="P199" i="1"/>
  <c r="M199" i="1"/>
  <c r="L199" i="1"/>
  <c r="K199" i="1"/>
  <c r="J199" i="1"/>
  <c r="G199" i="1"/>
  <c r="D199" i="1"/>
  <c r="Y198" i="1"/>
  <c r="X198" i="1"/>
  <c r="W198" i="1"/>
  <c r="V198" i="1"/>
  <c r="S198" i="1"/>
  <c r="R198" i="1"/>
  <c r="Q198" i="1"/>
  <c r="P198" i="1"/>
  <c r="M198" i="1"/>
  <c r="L198" i="1"/>
  <c r="K198" i="1"/>
  <c r="J198" i="1"/>
  <c r="G198" i="1"/>
  <c r="D198" i="1"/>
  <c r="Y197" i="1"/>
  <c r="X197" i="1"/>
  <c r="W197" i="1"/>
  <c r="V197" i="1"/>
  <c r="S197" i="1"/>
  <c r="R197" i="1"/>
  <c r="Q197" i="1"/>
  <c r="P197" i="1"/>
  <c r="M197" i="1"/>
  <c r="L197" i="1"/>
  <c r="K197" i="1"/>
  <c r="J197" i="1"/>
  <c r="G197" i="1"/>
  <c r="D197" i="1"/>
  <c r="Y196" i="1"/>
  <c r="X196" i="1"/>
  <c r="W196" i="1"/>
  <c r="V196" i="1"/>
  <c r="S196" i="1"/>
  <c r="R196" i="1"/>
  <c r="Q196" i="1"/>
  <c r="P196" i="1"/>
  <c r="M196" i="1"/>
  <c r="L196" i="1"/>
  <c r="K196" i="1"/>
  <c r="J196" i="1"/>
  <c r="G196" i="1"/>
  <c r="D196" i="1"/>
  <c r="Y195" i="1"/>
  <c r="X195" i="1"/>
  <c r="W195" i="1"/>
  <c r="V195" i="1"/>
  <c r="S195" i="1"/>
  <c r="R195" i="1"/>
  <c r="Q195" i="1"/>
  <c r="P195" i="1"/>
  <c r="M195" i="1"/>
  <c r="L195" i="1"/>
  <c r="K195" i="1"/>
  <c r="J195" i="1"/>
  <c r="G195" i="1"/>
  <c r="D195" i="1"/>
  <c r="Y194" i="1"/>
  <c r="X194" i="1"/>
  <c r="W194" i="1"/>
  <c r="V194" i="1"/>
  <c r="S194" i="1"/>
  <c r="R194" i="1"/>
  <c r="Q194" i="1"/>
  <c r="P194" i="1"/>
  <c r="M194" i="1"/>
  <c r="L194" i="1"/>
  <c r="K194" i="1"/>
  <c r="J194" i="1"/>
  <c r="G194" i="1"/>
  <c r="D194" i="1"/>
  <c r="Y193" i="1"/>
  <c r="X193" i="1"/>
  <c r="W193" i="1"/>
  <c r="V193" i="1"/>
  <c r="S193" i="1"/>
  <c r="R193" i="1"/>
  <c r="Q193" i="1"/>
  <c r="P193" i="1"/>
  <c r="M193" i="1"/>
  <c r="L193" i="1"/>
  <c r="K193" i="1"/>
  <c r="J193" i="1"/>
  <c r="G193" i="1"/>
  <c r="D193" i="1"/>
  <c r="Y192" i="1"/>
  <c r="X192" i="1"/>
  <c r="W192" i="1"/>
  <c r="V192" i="1"/>
  <c r="S192" i="1"/>
  <c r="R192" i="1"/>
  <c r="Q192" i="1"/>
  <c r="P192" i="1"/>
  <c r="M192" i="1"/>
  <c r="L192" i="1"/>
  <c r="K192" i="1"/>
  <c r="J192" i="1"/>
  <c r="G192" i="1"/>
  <c r="D192" i="1"/>
  <c r="Y191" i="1"/>
  <c r="X191" i="1"/>
  <c r="W191" i="1"/>
  <c r="V191" i="1"/>
  <c r="S191" i="1"/>
  <c r="R191" i="1"/>
  <c r="Q191" i="1"/>
  <c r="P191" i="1"/>
  <c r="M191" i="1"/>
  <c r="L191" i="1"/>
  <c r="K191" i="1"/>
  <c r="J191" i="1"/>
  <c r="G191" i="1"/>
  <c r="D191" i="1"/>
  <c r="Y190" i="1"/>
  <c r="X190" i="1"/>
  <c r="W190" i="1"/>
  <c r="V190" i="1"/>
  <c r="S190" i="1"/>
  <c r="R190" i="1"/>
  <c r="Q190" i="1"/>
  <c r="P190" i="1"/>
  <c r="M190" i="1"/>
  <c r="L190" i="1"/>
  <c r="K190" i="1"/>
  <c r="J190" i="1"/>
  <c r="G190" i="1"/>
  <c r="D190" i="1"/>
  <c r="Y189" i="1"/>
  <c r="X189" i="1"/>
  <c r="W189" i="1"/>
  <c r="V189" i="1"/>
  <c r="S189" i="1"/>
  <c r="R189" i="1"/>
  <c r="Q189" i="1"/>
  <c r="P189" i="1"/>
  <c r="M189" i="1"/>
  <c r="L189" i="1"/>
  <c r="K189" i="1"/>
  <c r="J189" i="1"/>
  <c r="G189" i="1"/>
  <c r="D189" i="1"/>
  <c r="Y188" i="1"/>
  <c r="X188" i="1"/>
  <c r="W188" i="1"/>
  <c r="V188" i="1"/>
  <c r="S188" i="1"/>
  <c r="R188" i="1"/>
  <c r="Q188" i="1"/>
  <c r="P188" i="1"/>
  <c r="M188" i="1"/>
  <c r="L188" i="1"/>
  <c r="K188" i="1"/>
  <c r="J188" i="1"/>
  <c r="G188" i="1"/>
  <c r="D188" i="1"/>
  <c r="Y187" i="1"/>
  <c r="X187" i="1"/>
  <c r="W187" i="1"/>
  <c r="V187" i="1"/>
  <c r="S187" i="1"/>
  <c r="R187" i="1"/>
  <c r="Q187" i="1"/>
  <c r="P187" i="1"/>
  <c r="M187" i="1"/>
  <c r="L187" i="1"/>
  <c r="K187" i="1"/>
  <c r="J187" i="1"/>
  <c r="G187" i="1"/>
  <c r="D187" i="1"/>
  <c r="Y186" i="1"/>
  <c r="X186" i="1"/>
  <c r="W186" i="1"/>
  <c r="V186" i="1"/>
  <c r="S186" i="1"/>
  <c r="R186" i="1"/>
  <c r="Q186" i="1"/>
  <c r="P186" i="1"/>
  <c r="M186" i="1"/>
  <c r="L186" i="1"/>
  <c r="K186" i="1"/>
  <c r="J186" i="1"/>
  <c r="G186" i="1"/>
  <c r="D186" i="1"/>
  <c r="Y185" i="1"/>
  <c r="X185" i="1"/>
  <c r="W185" i="1"/>
  <c r="V185" i="1"/>
  <c r="S185" i="1"/>
  <c r="R185" i="1"/>
  <c r="Q185" i="1"/>
  <c r="P185" i="1"/>
  <c r="M185" i="1"/>
  <c r="L185" i="1"/>
  <c r="K185" i="1"/>
  <c r="J185" i="1"/>
  <c r="G185" i="1"/>
  <c r="D185" i="1"/>
  <c r="Y184" i="1"/>
  <c r="X184" i="1"/>
  <c r="W184" i="1"/>
  <c r="V184" i="1"/>
  <c r="S184" i="1"/>
  <c r="R184" i="1"/>
  <c r="Q184" i="1"/>
  <c r="P184" i="1"/>
  <c r="M184" i="1"/>
  <c r="L184" i="1"/>
  <c r="K184" i="1"/>
  <c r="J184" i="1"/>
  <c r="G184" i="1"/>
  <c r="D184" i="1"/>
  <c r="Y183" i="1"/>
  <c r="X183" i="1"/>
  <c r="W183" i="1"/>
  <c r="V183" i="1"/>
  <c r="S183" i="1"/>
  <c r="R183" i="1"/>
  <c r="Q183" i="1"/>
  <c r="P183" i="1"/>
  <c r="M183" i="1"/>
  <c r="L183" i="1"/>
  <c r="K183" i="1"/>
  <c r="J183" i="1"/>
  <c r="G183" i="1"/>
  <c r="D183" i="1"/>
  <c r="Y182" i="1"/>
  <c r="X182" i="1"/>
  <c r="W182" i="1"/>
  <c r="V182" i="1"/>
  <c r="S182" i="1"/>
  <c r="R182" i="1"/>
  <c r="Q182" i="1"/>
  <c r="P182" i="1"/>
  <c r="M182" i="1"/>
  <c r="L182" i="1"/>
  <c r="K182" i="1"/>
  <c r="J182" i="1"/>
  <c r="G182" i="1"/>
  <c r="D182" i="1"/>
  <c r="Y181" i="1"/>
  <c r="X181" i="1"/>
  <c r="W181" i="1"/>
  <c r="V181" i="1"/>
  <c r="S181" i="1"/>
  <c r="R181" i="1"/>
  <c r="Q181" i="1"/>
  <c r="P181" i="1"/>
  <c r="M181" i="1"/>
  <c r="L181" i="1"/>
  <c r="K181" i="1"/>
  <c r="J181" i="1"/>
  <c r="G181" i="1"/>
  <c r="D181" i="1"/>
  <c r="Y180" i="1"/>
  <c r="X180" i="1"/>
  <c r="W180" i="1"/>
  <c r="V180" i="1"/>
  <c r="S180" i="1"/>
  <c r="R180" i="1"/>
  <c r="Q180" i="1"/>
  <c r="P180" i="1"/>
  <c r="M180" i="1"/>
  <c r="L180" i="1"/>
  <c r="K180" i="1"/>
  <c r="J180" i="1"/>
  <c r="G180" i="1"/>
  <c r="D180" i="1"/>
  <c r="Y179" i="1"/>
  <c r="X179" i="1"/>
  <c r="W179" i="1"/>
  <c r="V179" i="1"/>
  <c r="S179" i="1"/>
  <c r="R179" i="1"/>
  <c r="Q179" i="1"/>
  <c r="P179" i="1"/>
  <c r="M179" i="1"/>
  <c r="L179" i="1"/>
  <c r="K179" i="1"/>
  <c r="J179" i="1"/>
  <c r="G179" i="1"/>
  <c r="D179" i="1"/>
  <c r="Y178" i="1"/>
  <c r="X178" i="1"/>
  <c r="W178" i="1"/>
  <c r="V178" i="1"/>
  <c r="S178" i="1"/>
  <c r="R178" i="1"/>
  <c r="Q178" i="1"/>
  <c r="P178" i="1"/>
  <c r="M178" i="1"/>
  <c r="L178" i="1"/>
  <c r="K178" i="1"/>
  <c r="J178" i="1"/>
  <c r="G178" i="1"/>
  <c r="D178" i="1"/>
  <c r="Y177" i="1"/>
  <c r="X177" i="1"/>
  <c r="W177" i="1"/>
  <c r="V177" i="1"/>
  <c r="S177" i="1"/>
  <c r="R177" i="1"/>
  <c r="Q177" i="1"/>
  <c r="P177" i="1"/>
  <c r="M177" i="1"/>
  <c r="L177" i="1"/>
  <c r="K177" i="1"/>
  <c r="J177" i="1"/>
  <c r="G177" i="1"/>
  <c r="D177" i="1"/>
  <c r="Y176" i="1"/>
  <c r="X176" i="1"/>
  <c r="W176" i="1"/>
  <c r="V176" i="1"/>
  <c r="S176" i="1"/>
  <c r="R176" i="1"/>
  <c r="Q176" i="1"/>
  <c r="P176" i="1"/>
  <c r="M176" i="1"/>
  <c r="L176" i="1"/>
  <c r="K176" i="1"/>
  <c r="J176" i="1"/>
  <c r="G176" i="1"/>
  <c r="D176" i="1"/>
  <c r="Y175" i="1"/>
  <c r="X175" i="1"/>
  <c r="W175" i="1"/>
  <c r="V175" i="1"/>
  <c r="S175" i="1"/>
  <c r="R175" i="1"/>
  <c r="Q175" i="1"/>
  <c r="P175" i="1"/>
  <c r="M175" i="1"/>
  <c r="L175" i="1"/>
  <c r="K175" i="1"/>
  <c r="J175" i="1"/>
  <c r="G175" i="1"/>
  <c r="D175" i="1"/>
  <c r="Y174" i="1"/>
  <c r="X174" i="1"/>
  <c r="W174" i="1"/>
  <c r="V174" i="1"/>
  <c r="S174" i="1"/>
  <c r="R174" i="1"/>
  <c r="Q174" i="1"/>
  <c r="P174" i="1"/>
  <c r="M174" i="1"/>
  <c r="L174" i="1"/>
  <c r="K174" i="1"/>
  <c r="J174" i="1"/>
  <c r="G174" i="1"/>
  <c r="D174" i="1"/>
  <c r="Y173" i="1"/>
  <c r="X173" i="1"/>
  <c r="W173" i="1"/>
  <c r="V173" i="1"/>
  <c r="S173" i="1"/>
  <c r="R173" i="1"/>
  <c r="Q173" i="1"/>
  <c r="P173" i="1"/>
  <c r="M173" i="1"/>
  <c r="L173" i="1"/>
  <c r="K173" i="1"/>
  <c r="J173" i="1"/>
  <c r="G173" i="1"/>
  <c r="D173" i="1"/>
  <c r="Y172" i="1"/>
  <c r="X172" i="1"/>
  <c r="W172" i="1"/>
  <c r="V172" i="1"/>
  <c r="S172" i="1"/>
  <c r="R172" i="1"/>
  <c r="Q172" i="1"/>
  <c r="P172" i="1"/>
  <c r="M172" i="1"/>
  <c r="L172" i="1"/>
  <c r="K172" i="1"/>
  <c r="J172" i="1"/>
  <c r="G172" i="1"/>
  <c r="D172" i="1"/>
  <c r="Y171" i="1"/>
  <c r="X171" i="1"/>
  <c r="W171" i="1"/>
  <c r="V171" i="1"/>
  <c r="S171" i="1"/>
  <c r="R171" i="1"/>
  <c r="Q171" i="1"/>
  <c r="P171" i="1"/>
  <c r="M171" i="1"/>
  <c r="L171" i="1"/>
  <c r="K171" i="1"/>
  <c r="J171" i="1"/>
  <c r="G171" i="1"/>
  <c r="D171" i="1"/>
  <c r="Y170" i="1"/>
  <c r="X170" i="1"/>
  <c r="W170" i="1"/>
  <c r="V170" i="1"/>
  <c r="S170" i="1"/>
  <c r="R170" i="1"/>
  <c r="Q170" i="1"/>
  <c r="P170" i="1"/>
  <c r="M170" i="1"/>
  <c r="L170" i="1"/>
  <c r="K170" i="1"/>
  <c r="J170" i="1"/>
  <c r="G170" i="1"/>
  <c r="D170" i="1"/>
  <c r="Y169" i="1"/>
  <c r="X169" i="1"/>
  <c r="W169" i="1"/>
  <c r="V169" i="1"/>
  <c r="S169" i="1"/>
  <c r="R169" i="1"/>
  <c r="Q169" i="1"/>
  <c r="P169" i="1"/>
  <c r="M169" i="1"/>
  <c r="L169" i="1"/>
  <c r="K169" i="1"/>
  <c r="J169" i="1"/>
  <c r="G169" i="1"/>
  <c r="D169" i="1"/>
  <c r="Y168" i="1"/>
  <c r="X168" i="1"/>
  <c r="W168" i="1"/>
  <c r="V168" i="1"/>
  <c r="S168" i="1"/>
  <c r="R168" i="1"/>
  <c r="Q168" i="1"/>
  <c r="P168" i="1"/>
  <c r="M168" i="1"/>
  <c r="L168" i="1"/>
  <c r="K168" i="1"/>
  <c r="J168" i="1"/>
  <c r="G168" i="1"/>
  <c r="D168" i="1"/>
  <c r="Y167" i="1"/>
  <c r="X167" i="1"/>
  <c r="W167" i="1"/>
  <c r="V167" i="1"/>
  <c r="S167" i="1"/>
  <c r="R167" i="1"/>
  <c r="Q167" i="1"/>
  <c r="P167" i="1"/>
  <c r="M167" i="1"/>
  <c r="L167" i="1"/>
  <c r="K167" i="1"/>
  <c r="J167" i="1"/>
  <c r="G167" i="1"/>
  <c r="D167" i="1"/>
  <c r="Y166" i="1"/>
  <c r="X166" i="1"/>
  <c r="W166" i="1"/>
  <c r="V166" i="1"/>
  <c r="S166" i="1"/>
  <c r="R166" i="1"/>
  <c r="Q166" i="1"/>
  <c r="P166" i="1"/>
  <c r="M166" i="1"/>
  <c r="L166" i="1"/>
  <c r="K166" i="1"/>
  <c r="J166" i="1"/>
  <c r="G166" i="1"/>
  <c r="D166" i="1"/>
  <c r="Y165" i="1"/>
  <c r="X165" i="1"/>
  <c r="W165" i="1"/>
  <c r="V165" i="1"/>
  <c r="S165" i="1"/>
  <c r="R165" i="1"/>
  <c r="Q165" i="1"/>
  <c r="P165" i="1"/>
  <c r="M165" i="1"/>
  <c r="L165" i="1"/>
  <c r="K165" i="1"/>
  <c r="J165" i="1"/>
  <c r="G165" i="1"/>
  <c r="D165" i="1"/>
  <c r="Y164" i="1"/>
  <c r="X164" i="1"/>
  <c r="W164" i="1"/>
  <c r="V164" i="1"/>
  <c r="S164" i="1"/>
  <c r="R164" i="1"/>
  <c r="Q164" i="1"/>
  <c r="P164" i="1"/>
  <c r="M164" i="1"/>
  <c r="L164" i="1"/>
  <c r="K164" i="1"/>
  <c r="J164" i="1"/>
  <c r="G164" i="1"/>
  <c r="D164" i="1"/>
  <c r="Y163" i="1"/>
  <c r="X163" i="1"/>
  <c r="W163" i="1"/>
  <c r="V163" i="1"/>
  <c r="S163" i="1"/>
  <c r="R163" i="1"/>
  <c r="Q163" i="1"/>
  <c r="P163" i="1"/>
  <c r="M163" i="1"/>
  <c r="L163" i="1"/>
  <c r="K163" i="1"/>
  <c r="J163" i="1"/>
  <c r="G163" i="1"/>
  <c r="D163" i="1"/>
  <c r="Y162" i="1"/>
  <c r="X162" i="1"/>
  <c r="W162" i="1"/>
  <c r="V162" i="1"/>
  <c r="S162" i="1"/>
  <c r="R162" i="1"/>
  <c r="Q162" i="1"/>
  <c r="P162" i="1"/>
  <c r="M162" i="1"/>
  <c r="L162" i="1"/>
  <c r="K162" i="1"/>
  <c r="J162" i="1"/>
  <c r="G162" i="1"/>
  <c r="D162" i="1"/>
  <c r="Y161" i="1"/>
  <c r="X161" i="1"/>
  <c r="W161" i="1"/>
  <c r="V161" i="1"/>
  <c r="S161" i="1"/>
  <c r="R161" i="1"/>
  <c r="Q161" i="1"/>
  <c r="P161" i="1"/>
  <c r="M161" i="1"/>
  <c r="L161" i="1"/>
  <c r="K161" i="1"/>
  <c r="J161" i="1"/>
  <c r="G161" i="1"/>
  <c r="D161" i="1"/>
  <c r="Y160" i="1"/>
  <c r="X160" i="1"/>
  <c r="W160" i="1"/>
  <c r="V160" i="1"/>
  <c r="S160" i="1"/>
  <c r="R160" i="1"/>
  <c r="Q160" i="1"/>
  <c r="P160" i="1"/>
  <c r="M160" i="1"/>
  <c r="L160" i="1"/>
  <c r="K160" i="1"/>
  <c r="J160" i="1"/>
  <c r="G160" i="1"/>
  <c r="D160" i="1"/>
  <c r="Y159" i="1"/>
  <c r="X159" i="1"/>
  <c r="W159" i="1"/>
  <c r="V159" i="1"/>
  <c r="S159" i="1"/>
  <c r="R159" i="1"/>
  <c r="Q159" i="1"/>
  <c r="P159" i="1"/>
  <c r="M159" i="1"/>
  <c r="L159" i="1"/>
  <c r="K159" i="1"/>
  <c r="J159" i="1"/>
  <c r="G159" i="1"/>
  <c r="D159" i="1"/>
  <c r="Y158" i="1"/>
  <c r="X158" i="1"/>
  <c r="W158" i="1"/>
  <c r="V158" i="1"/>
  <c r="S158" i="1"/>
  <c r="R158" i="1"/>
  <c r="Q158" i="1"/>
  <c r="P158" i="1"/>
  <c r="M158" i="1"/>
  <c r="L158" i="1"/>
  <c r="K158" i="1"/>
  <c r="J158" i="1"/>
  <c r="G158" i="1"/>
  <c r="D158" i="1"/>
  <c r="Y157" i="1"/>
  <c r="X157" i="1"/>
  <c r="W157" i="1"/>
  <c r="V157" i="1"/>
  <c r="S157" i="1"/>
  <c r="R157" i="1"/>
  <c r="Q157" i="1"/>
  <c r="P157" i="1"/>
  <c r="M157" i="1"/>
  <c r="L157" i="1"/>
  <c r="K157" i="1"/>
  <c r="J157" i="1"/>
  <c r="G157" i="1"/>
  <c r="D157" i="1"/>
  <c r="Y156" i="1"/>
  <c r="X156" i="1"/>
  <c r="W156" i="1"/>
  <c r="V156" i="1"/>
  <c r="S156" i="1"/>
  <c r="R156" i="1"/>
  <c r="Q156" i="1"/>
  <c r="P156" i="1"/>
  <c r="M156" i="1"/>
  <c r="L156" i="1"/>
  <c r="K156" i="1"/>
  <c r="J156" i="1"/>
  <c r="G156" i="1"/>
  <c r="D156" i="1"/>
  <c r="Y155" i="1"/>
  <c r="X155" i="1"/>
  <c r="W155" i="1"/>
  <c r="V155" i="1"/>
  <c r="S155" i="1"/>
  <c r="R155" i="1"/>
  <c r="Q155" i="1"/>
  <c r="P155" i="1"/>
  <c r="M155" i="1"/>
  <c r="L155" i="1"/>
  <c r="K155" i="1"/>
  <c r="J155" i="1"/>
  <c r="G155" i="1"/>
  <c r="D155" i="1"/>
  <c r="Y154" i="1"/>
  <c r="X154" i="1"/>
  <c r="W154" i="1"/>
  <c r="V154" i="1"/>
  <c r="S154" i="1"/>
  <c r="R154" i="1"/>
  <c r="Q154" i="1"/>
  <c r="P154" i="1"/>
  <c r="M154" i="1"/>
  <c r="L154" i="1"/>
  <c r="K154" i="1"/>
  <c r="J154" i="1"/>
  <c r="G154" i="1"/>
  <c r="D154" i="1"/>
  <c r="Y153" i="1"/>
  <c r="X153" i="1"/>
  <c r="W153" i="1"/>
  <c r="V153" i="1"/>
  <c r="S153" i="1"/>
  <c r="R153" i="1"/>
  <c r="Q153" i="1"/>
  <c r="P153" i="1"/>
  <c r="M153" i="1"/>
  <c r="L153" i="1"/>
  <c r="K153" i="1"/>
  <c r="J153" i="1"/>
  <c r="G153" i="1"/>
  <c r="D153" i="1"/>
  <c r="Y152" i="1"/>
  <c r="X152" i="1"/>
  <c r="W152" i="1"/>
  <c r="V152" i="1"/>
  <c r="S152" i="1"/>
  <c r="R152" i="1"/>
  <c r="Q152" i="1"/>
  <c r="P152" i="1"/>
  <c r="M152" i="1"/>
  <c r="L152" i="1"/>
  <c r="K152" i="1"/>
  <c r="J152" i="1"/>
  <c r="G152" i="1"/>
  <c r="D152" i="1"/>
  <c r="Y151" i="1"/>
  <c r="X151" i="1"/>
  <c r="W151" i="1"/>
  <c r="V151" i="1"/>
  <c r="S151" i="1"/>
  <c r="R151" i="1"/>
  <c r="Q151" i="1"/>
  <c r="P151" i="1"/>
  <c r="M151" i="1"/>
  <c r="L151" i="1"/>
  <c r="K151" i="1"/>
  <c r="J151" i="1"/>
  <c r="G151" i="1"/>
  <c r="D151" i="1"/>
  <c r="Y150" i="1"/>
  <c r="X150" i="1"/>
  <c r="W150" i="1"/>
  <c r="V150" i="1"/>
  <c r="S150" i="1"/>
  <c r="R150" i="1"/>
  <c r="Q150" i="1"/>
  <c r="P150" i="1"/>
  <c r="M150" i="1"/>
  <c r="L150" i="1"/>
  <c r="K150" i="1"/>
  <c r="J150" i="1"/>
  <c r="G150" i="1"/>
  <c r="D150" i="1"/>
  <c r="Y149" i="1"/>
  <c r="X149" i="1"/>
  <c r="W149" i="1"/>
  <c r="V149" i="1"/>
  <c r="S149" i="1"/>
  <c r="R149" i="1"/>
  <c r="Q149" i="1"/>
  <c r="P149" i="1"/>
  <c r="M149" i="1"/>
  <c r="L149" i="1"/>
  <c r="K149" i="1"/>
  <c r="J149" i="1"/>
  <c r="G149" i="1"/>
  <c r="D149" i="1"/>
  <c r="Y148" i="1"/>
  <c r="X148" i="1"/>
  <c r="W148" i="1"/>
  <c r="V148" i="1"/>
  <c r="S148" i="1"/>
  <c r="R148" i="1"/>
  <c r="Q148" i="1"/>
  <c r="P148" i="1"/>
  <c r="M148" i="1"/>
  <c r="L148" i="1"/>
  <c r="K148" i="1"/>
  <c r="J148" i="1"/>
  <c r="G148" i="1"/>
  <c r="D148" i="1"/>
  <c r="Y147" i="1"/>
  <c r="X147" i="1"/>
  <c r="W147" i="1"/>
  <c r="V147" i="1"/>
  <c r="S147" i="1"/>
  <c r="R147" i="1"/>
  <c r="Q147" i="1"/>
  <c r="P147" i="1"/>
  <c r="M147" i="1"/>
  <c r="L147" i="1"/>
  <c r="K147" i="1"/>
  <c r="J147" i="1"/>
  <c r="G147" i="1"/>
  <c r="D147" i="1"/>
  <c r="Y146" i="1"/>
  <c r="X146" i="1"/>
  <c r="W146" i="1"/>
  <c r="V146" i="1"/>
  <c r="S146" i="1"/>
  <c r="R146" i="1"/>
  <c r="Q146" i="1"/>
  <c r="P146" i="1"/>
  <c r="M146" i="1"/>
  <c r="L146" i="1"/>
  <c r="K146" i="1"/>
  <c r="J146" i="1"/>
  <c r="G146" i="1"/>
  <c r="D146" i="1"/>
  <c r="Y145" i="1"/>
  <c r="X145" i="1"/>
  <c r="W145" i="1"/>
  <c r="V145" i="1"/>
  <c r="S145" i="1"/>
  <c r="R145" i="1"/>
  <c r="Q145" i="1"/>
  <c r="P145" i="1"/>
  <c r="M145" i="1"/>
  <c r="L145" i="1"/>
  <c r="K145" i="1"/>
  <c r="J145" i="1"/>
  <c r="G145" i="1"/>
  <c r="D145" i="1"/>
  <c r="Y144" i="1"/>
  <c r="X144" i="1"/>
  <c r="W144" i="1"/>
  <c r="V144" i="1"/>
  <c r="S144" i="1"/>
  <c r="R144" i="1"/>
  <c r="Q144" i="1"/>
  <c r="P144" i="1"/>
  <c r="M144" i="1"/>
  <c r="L144" i="1"/>
  <c r="K144" i="1"/>
  <c r="J144" i="1"/>
  <c r="G144" i="1"/>
  <c r="D144" i="1"/>
  <c r="Y143" i="1"/>
  <c r="X143" i="1"/>
  <c r="W143" i="1"/>
  <c r="V143" i="1"/>
  <c r="S143" i="1"/>
  <c r="R143" i="1"/>
  <c r="Q143" i="1"/>
  <c r="P143" i="1"/>
  <c r="M143" i="1"/>
  <c r="L143" i="1"/>
  <c r="K143" i="1"/>
  <c r="J143" i="1"/>
  <c r="G143" i="1"/>
  <c r="D143" i="1"/>
  <c r="Y142" i="1"/>
  <c r="X142" i="1"/>
  <c r="W142" i="1"/>
  <c r="V142" i="1"/>
  <c r="S142" i="1"/>
  <c r="R142" i="1"/>
  <c r="Q142" i="1"/>
  <c r="P142" i="1"/>
  <c r="M142" i="1"/>
  <c r="L142" i="1"/>
  <c r="K142" i="1"/>
  <c r="J142" i="1"/>
  <c r="G142" i="1"/>
  <c r="D142" i="1"/>
  <c r="Y141" i="1"/>
  <c r="X141" i="1"/>
  <c r="W141" i="1"/>
  <c r="V141" i="1"/>
  <c r="S141" i="1"/>
  <c r="R141" i="1"/>
  <c r="Q141" i="1"/>
  <c r="P141" i="1"/>
  <c r="M141" i="1"/>
  <c r="L141" i="1"/>
  <c r="K141" i="1"/>
  <c r="J141" i="1"/>
  <c r="G141" i="1"/>
  <c r="D141" i="1"/>
  <c r="Y140" i="1"/>
  <c r="X140" i="1"/>
  <c r="W140" i="1"/>
  <c r="V140" i="1"/>
  <c r="S140" i="1"/>
  <c r="R140" i="1"/>
  <c r="Q140" i="1"/>
  <c r="P140" i="1"/>
  <c r="M140" i="1"/>
  <c r="L140" i="1"/>
  <c r="K140" i="1"/>
  <c r="J140" i="1"/>
  <c r="G140" i="1"/>
  <c r="D140" i="1"/>
  <c r="Y139" i="1"/>
  <c r="X139" i="1"/>
  <c r="W139" i="1"/>
  <c r="V139" i="1"/>
  <c r="S139" i="1"/>
  <c r="R139" i="1"/>
  <c r="Q139" i="1"/>
  <c r="P139" i="1"/>
  <c r="M139" i="1"/>
  <c r="L139" i="1"/>
  <c r="K139" i="1"/>
  <c r="J139" i="1"/>
  <c r="G139" i="1"/>
  <c r="D139" i="1"/>
  <c r="Y138" i="1"/>
  <c r="X138" i="1"/>
  <c r="W138" i="1"/>
  <c r="V138" i="1"/>
  <c r="S138" i="1"/>
  <c r="R138" i="1"/>
  <c r="Q138" i="1"/>
  <c r="P138" i="1"/>
  <c r="M138" i="1"/>
  <c r="L138" i="1"/>
  <c r="K138" i="1"/>
  <c r="J138" i="1"/>
  <c r="G138" i="1"/>
  <c r="D138" i="1"/>
  <c r="Y137" i="1"/>
  <c r="X137" i="1"/>
  <c r="W137" i="1"/>
  <c r="V137" i="1"/>
  <c r="S137" i="1"/>
  <c r="R137" i="1"/>
  <c r="Q137" i="1"/>
  <c r="P137" i="1"/>
  <c r="M137" i="1"/>
  <c r="L137" i="1"/>
  <c r="K137" i="1"/>
  <c r="J137" i="1"/>
  <c r="G137" i="1"/>
  <c r="D137" i="1"/>
  <c r="Y136" i="1"/>
  <c r="X136" i="1"/>
  <c r="W136" i="1"/>
  <c r="V136" i="1"/>
  <c r="S136" i="1"/>
  <c r="R136" i="1"/>
  <c r="Q136" i="1"/>
  <c r="P136" i="1"/>
  <c r="M136" i="1"/>
  <c r="L136" i="1"/>
  <c r="K136" i="1"/>
  <c r="J136" i="1"/>
  <c r="G136" i="1"/>
  <c r="D136" i="1"/>
  <c r="Y135" i="1"/>
  <c r="X135" i="1"/>
  <c r="W135" i="1"/>
  <c r="V135" i="1"/>
  <c r="S135" i="1"/>
  <c r="R135" i="1"/>
  <c r="Q135" i="1"/>
  <c r="P135" i="1"/>
  <c r="M135" i="1"/>
  <c r="L135" i="1"/>
  <c r="K135" i="1"/>
  <c r="J135" i="1"/>
  <c r="G135" i="1"/>
  <c r="D135" i="1"/>
  <c r="Y134" i="1"/>
  <c r="X134" i="1"/>
  <c r="W134" i="1"/>
  <c r="V134" i="1"/>
  <c r="S134" i="1"/>
  <c r="R134" i="1"/>
  <c r="Q134" i="1"/>
  <c r="P134" i="1"/>
  <c r="M134" i="1"/>
  <c r="L134" i="1"/>
  <c r="K134" i="1"/>
  <c r="J134" i="1"/>
  <c r="G134" i="1"/>
  <c r="D134" i="1"/>
  <c r="Y133" i="1"/>
  <c r="X133" i="1"/>
  <c r="W133" i="1"/>
  <c r="V133" i="1"/>
  <c r="S133" i="1"/>
  <c r="R133" i="1"/>
  <c r="Q133" i="1"/>
  <c r="P133" i="1"/>
  <c r="M133" i="1"/>
  <c r="L133" i="1"/>
  <c r="K133" i="1"/>
  <c r="J133" i="1"/>
  <c r="G133" i="1"/>
  <c r="D133" i="1"/>
  <c r="Y132" i="1"/>
  <c r="X132" i="1"/>
  <c r="W132" i="1"/>
  <c r="V132" i="1"/>
  <c r="S132" i="1"/>
  <c r="R132" i="1"/>
  <c r="Q132" i="1"/>
  <c r="P132" i="1"/>
  <c r="M132" i="1"/>
  <c r="L132" i="1"/>
  <c r="K132" i="1"/>
  <c r="J132" i="1"/>
  <c r="G132" i="1"/>
  <c r="D132" i="1"/>
  <c r="Y131" i="1"/>
  <c r="X131" i="1"/>
  <c r="W131" i="1"/>
  <c r="V131" i="1"/>
  <c r="S131" i="1"/>
  <c r="R131" i="1"/>
  <c r="Q131" i="1"/>
  <c r="P131" i="1"/>
  <c r="M131" i="1"/>
  <c r="L131" i="1"/>
  <c r="K131" i="1"/>
  <c r="J131" i="1"/>
  <c r="G131" i="1"/>
  <c r="D131" i="1"/>
  <c r="Y130" i="1"/>
  <c r="X130" i="1"/>
  <c r="W130" i="1"/>
  <c r="V130" i="1"/>
  <c r="S130" i="1"/>
  <c r="R130" i="1"/>
  <c r="Q130" i="1"/>
  <c r="P130" i="1"/>
  <c r="L130" i="1"/>
  <c r="K130" i="1"/>
  <c r="J130" i="1"/>
  <c r="G130" i="1"/>
  <c r="D130" i="1"/>
  <c r="Y129" i="1"/>
  <c r="X129" i="1"/>
  <c r="W129" i="1"/>
  <c r="V129" i="1"/>
  <c r="S129" i="1"/>
  <c r="R129" i="1"/>
  <c r="Q129" i="1"/>
  <c r="P129" i="1"/>
  <c r="M129" i="1"/>
  <c r="L129" i="1"/>
  <c r="K129" i="1"/>
  <c r="J129" i="1"/>
  <c r="G129" i="1"/>
  <c r="D129" i="1"/>
  <c r="Y128" i="1"/>
  <c r="X128" i="1"/>
  <c r="W128" i="1"/>
  <c r="V128" i="1"/>
  <c r="S128" i="1"/>
  <c r="R128" i="1"/>
  <c r="Q128" i="1"/>
  <c r="P128" i="1"/>
  <c r="M128" i="1"/>
  <c r="L128" i="1"/>
  <c r="K128" i="1"/>
  <c r="J128" i="1"/>
  <c r="G128" i="1"/>
  <c r="D128" i="1"/>
  <c r="Y127" i="1"/>
  <c r="X127" i="1"/>
  <c r="W127" i="1"/>
  <c r="V127" i="1"/>
  <c r="S127" i="1"/>
  <c r="R127" i="1"/>
  <c r="Q127" i="1"/>
  <c r="P127" i="1"/>
  <c r="M127" i="1"/>
  <c r="L127" i="1"/>
  <c r="K127" i="1"/>
  <c r="J127" i="1"/>
  <c r="G127" i="1"/>
  <c r="D127" i="1"/>
  <c r="Y126" i="1"/>
  <c r="X126" i="1"/>
  <c r="W126" i="1"/>
  <c r="V126" i="1"/>
  <c r="S126" i="1"/>
  <c r="R126" i="1"/>
  <c r="Q126" i="1"/>
  <c r="P126" i="1"/>
  <c r="M126" i="1"/>
  <c r="L126" i="1"/>
  <c r="K126" i="1"/>
  <c r="J126" i="1"/>
  <c r="G126" i="1"/>
  <c r="D126" i="1"/>
  <c r="Y125" i="1"/>
  <c r="X125" i="1"/>
  <c r="W125" i="1"/>
  <c r="V125" i="1"/>
  <c r="S125" i="1"/>
  <c r="R125" i="1"/>
  <c r="Q125" i="1"/>
  <c r="P125" i="1"/>
  <c r="M125" i="1"/>
  <c r="L125" i="1"/>
  <c r="K125" i="1"/>
  <c r="J125" i="1"/>
  <c r="G125" i="1"/>
  <c r="D125" i="1"/>
  <c r="Y124" i="1"/>
  <c r="X124" i="1"/>
  <c r="W124" i="1"/>
  <c r="V124" i="1"/>
  <c r="S124" i="1"/>
  <c r="R124" i="1"/>
  <c r="Q124" i="1"/>
  <c r="P124" i="1"/>
  <c r="M124" i="1"/>
  <c r="L124" i="1"/>
  <c r="K124" i="1"/>
  <c r="J124" i="1"/>
  <c r="G124" i="1"/>
  <c r="D124" i="1"/>
  <c r="Y123" i="1"/>
  <c r="X123" i="1"/>
  <c r="W123" i="1"/>
  <c r="V123" i="1"/>
  <c r="S123" i="1"/>
  <c r="R123" i="1"/>
  <c r="Q123" i="1"/>
  <c r="P123" i="1"/>
  <c r="M123" i="1"/>
  <c r="L123" i="1"/>
  <c r="K123" i="1"/>
  <c r="J123" i="1"/>
  <c r="G123" i="1"/>
  <c r="D123" i="1"/>
  <c r="Y122" i="1"/>
  <c r="X122" i="1"/>
  <c r="W122" i="1"/>
  <c r="V122" i="1"/>
  <c r="S122" i="1"/>
  <c r="R122" i="1"/>
  <c r="Q122" i="1"/>
  <c r="P122" i="1"/>
  <c r="M122" i="1"/>
  <c r="L122" i="1"/>
  <c r="K122" i="1"/>
  <c r="J122" i="1"/>
  <c r="G122" i="1"/>
  <c r="D122" i="1"/>
  <c r="Y121" i="1"/>
  <c r="X121" i="1"/>
  <c r="W121" i="1"/>
  <c r="V121" i="1"/>
  <c r="S121" i="1"/>
  <c r="R121" i="1"/>
  <c r="Q121" i="1"/>
  <c r="P121" i="1"/>
  <c r="M121" i="1"/>
  <c r="L121" i="1"/>
  <c r="K121" i="1"/>
  <c r="J121" i="1"/>
  <c r="G121" i="1"/>
  <c r="D121" i="1"/>
  <c r="Y120" i="1"/>
  <c r="X120" i="1"/>
  <c r="W120" i="1"/>
  <c r="V120" i="1"/>
  <c r="S120" i="1"/>
  <c r="R120" i="1"/>
  <c r="Q120" i="1"/>
  <c r="P120" i="1"/>
  <c r="M120" i="1"/>
  <c r="L120" i="1"/>
  <c r="K120" i="1"/>
  <c r="J120" i="1"/>
  <c r="G120" i="1"/>
  <c r="D120" i="1"/>
  <c r="Y119" i="1"/>
  <c r="X119" i="1"/>
  <c r="W119" i="1"/>
  <c r="V119" i="1"/>
  <c r="S119" i="1"/>
  <c r="R119" i="1"/>
  <c r="Q119" i="1"/>
  <c r="P119" i="1"/>
  <c r="M119" i="1"/>
  <c r="L119" i="1"/>
  <c r="K119" i="1"/>
  <c r="J119" i="1"/>
  <c r="G119" i="1"/>
  <c r="D119" i="1"/>
  <c r="Y118" i="1"/>
  <c r="X118" i="1"/>
  <c r="W118" i="1"/>
  <c r="V118" i="1"/>
  <c r="S118" i="1"/>
  <c r="R118" i="1"/>
  <c r="Q118" i="1"/>
  <c r="P118" i="1"/>
  <c r="M118" i="1"/>
  <c r="L118" i="1"/>
  <c r="K118" i="1"/>
  <c r="J118" i="1"/>
  <c r="G118" i="1"/>
  <c r="D118" i="1"/>
  <c r="Y117" i="1"/>
  <c r="X117" i="1"/>
  <c r="W117" i="1"/>
  <c r="V117" i="1"/>
  <c r="S117" i="1"/>
  <c r="R117" i="1"/>
  <c r="Q117" i="1"/>
  <c r="P117" i="1"/>
  <c r="M117" i="1"/>
  <c r="L117" i="1"/>
  <c r="K117" i="1"/>
  <c r="J117" i="1"/>
  <c r="G117" i="1"/>
  <c r="D117" i="1"/>
  <c r="Y116" i="1"/>
  <c r="X116" i="1"/>
  <c r="W116" i="1"/>
  <c r="V116" i="1"/>
  <c r="S116" i="1"/>
  <c r="R116" i="1"/>
  <c r="Q116" i="1"/>
  <c r="P116" i="1"/>
  <c r="M116" i="1"/>
  <c r="L116" i="1"/>
  <c r="K116" i="1"/>
  <c r="J116" i="1"/>
  <c r="G116" i="1"/>
  <c r="D116" i="1"/>
  <c r="Y115" i="1"/>
  <c r="X115" i="1"/>
  <c r="W115" i="1"/>
  <c r="V115" i="1"/>
  <c r="S115" i="1"/>
  <c r="R115" i="1"/>
  <c r="Q115" i="1"/>
  <c r="P115" i="1"/>
  <c r="M115" i="1"/>
  <c r="L115" i="1"/>
  <c r="K115" i="1"/>
  <c r="J115" i="1"/>
  <c r="G115" i="1"/>
  <c r="D115" i="1"/>
  <c r="Y114" i="1"/>
  <c r="X114" i="1"/>
  <c r="W114" i="1"/>
  <c r="V114" i="1"/>
  <c r="S114" i="1"/>
  <c r="R114" i="1"/>
  <c r="Q114" i="1"/>
  <c r="P114" i="1"/>
  <c r="M114" i="1"/>
  <c r="L114" i="1"/>
  <c r="K114" i="1"/>
  <c r="J114" i="1"/>
  <c r="G114" i="1"/>
  <c r="D114" i="1"/>
  <c r="Y113" i="1"/>
  <c r="X113" i="1"/>
  <c r="W113" i="1"/>
  <c r="V113" i="1"/>
  <c r="S113" i="1"/>
  <c r="R113" i="1"/>
  <c r="Q113" i="1"/>
  <c r="P113" i="1"/>
  <c r="M113" i="1"/>
  <c r="L113" i="1"/>
  <c r="K113" i="1"/>
  <c r="J113" i="1"/>
  <c r="G113" i="1"/>
  <c r="D113" i="1"/>
  <c r="Y112" i="1"/>
  <c r="X112" i="1"/>
  <c r="W112" i="1"/>
  <c r="V112" i="1"/>
  <c r="S112" i="1"/>
  <c r="R112" i="1"/>
  <c r="Q112" i="1"/>
  <c r="P112" i="1"/>
  <c r="M112" i="1"/>
  <c r="L112" i="1"/>
  <c r="K112" i="1"/>
  <c r="J112" i="1"/>
  <c r="G112" i="1"/>
  <c r="D112" i="1"/>
  <c r="Y111" i="1"/>
  <c r="X111" i="1"/>
  <c r="W111" i="1"/>
  <c r="V111" i="1"/>
  <c r="S111" i="1"/>
  <c r="R111" i="1"/>
  <c r="Q111" i="1"/>
  <c r="P111" i="1"/>
  <c r="M111" i="1"/>
  <c r="L111" i="1"/>
  <c r="K111" i="1"/>
  <c r="J111" i="1"/>
  <c r="G111" i="1"/>
  <c r="D111" i="1"/>
  <c r="Y110" i="1"/>
  <c r="X110" i="1"/>
  <c r="W110" i="1"/>
  <c r="V110" i="1"/>
  <c r="S110" i="1"/>
  <c r="R110" i="1"/>
  <c r="Q110" i="1"/>
  <c r="P110" i="1"/>
  <c r="M110" i="1"/>
  <c r="L110" i="1"/>
  <c r="K110" i="1"/>
  <c r="J110" i="1"/>
  <c r="G110" i="1"/>
  <c r="D110" i="1"/>
  <c r="Y109" i="1"/>
  <c r="X109" i="1"/>
  <c r="W109" i="1"/>
  <c r="V109" i="1"/>
  <c r="S109" i="1"/>
  <c r="R109" i="1"/>
  <c r="Q109" i="1"/>
  <c r="P109" i="1"/>
  <c r="M109" i="1"/>
  <c r="L109" i="1"/>
  <c r="K109" i="1"/>
  <c r="J109" i="1"/>
  <c r="G109" i="1"/>
  <c r="D109" i="1"/>
  <c r="Y108" i="1"/>
  <c r="X108" i="1"/>
  <c r="W108" i="1"/>
  <c r="V108" i="1"/>
  <c r="S108" i="1"/>
  <c r="R108" i="1"/>
  <c r="Q108" i="1"/>
  <c r="P108" i="1"/>
  <c r="M108" i="1"/>
  <c r="L108" i="1"/>
  <c r="K108" i="1"/>
  <c r="J108" i="1"/>
  <c r="G108" i="1"/>
  <c r="D108" i="1"/>
  <c r="Y107" i="1"/>
  <c r="X107" i="1"/>
  <c r="W107" i="1"/>
  <c r="V107" i="1"/>
  <c r="S107" i="1"/>
  <c r="R107" i="1"/>
  <c r="Q107" i="1"/>
  <c r="P107" i="1"/>
  <c r="M107" i="1"/>
  <c r="L107" i="1"/>
  <c r="K107" i="1"/>
  <c r="J107" i="1"/>
  <c r="G107" i="1"/>
  <c r="D107" i="1"/>
  <c r="Y106" i="1"/>
  <c r="X106" i="1"/>
  <c r="W106" i="1"/>
  <c r="V106" i="1"/>
  <c r="S106" i="1"/>
  <c r="R106" i="1"/>
  <c r="Q106" i="1"/>
  <c r="P106" i="1"/>
  <c r="M106" i="1"/>
  <c r="L106" i="1"/>
  <c r="K106" i="1"/>
  <c r="J106" i="1"/>
  <c r="G106" i="1"/>
  <c r="D106" i="1"/>
  <c r="Y105" i="1"/>
  <c r="X105" i="1"/>
  <c r="W105" i="1"/>
  <c r="V105" i="1"/>
  <c r="S105" i="1"/>
  <c r="R105" i="1"/>
  <c r="Q105" i="1"/>
  <c r="P105" i="1"/>
  <c r="M105" i="1"/>
  <c r="L105" i="1"/>
  <c r="K105" i="1"/>
  <c r="J105" i="1"/>
  <c r="G105" i="1"/>
  <c r="D105" i="1"/>
  <c r="Y104" i="1"/>
  <c r="X104" i="1"/>
  <c r="W104" i="1"/>
  <c r="V104" i="1"/>
  <c r="S104" i="1"/>
  <c r="R104" i="1"/>
  <c r="Q104" i="1"/>
  <c r="P104" i="1"/>
  <c r="M104" i="1"/>
  <c r="L104" i="1"/>
  <c r="K104" i="1"/>
  <c r="J104" i="1"/>
  <c r="G104" i="1"/>
  <c r="D104" i="1"/>
  <c r="Y103" i="1"/>
  <c r="X103" i="1"/>
  <c r="W103" i="1"/>
  <c r="V103" i="1"/>
  <c r="S103" i="1"/>
  <c r="R103" i="1"/>
  <c r="Q103" i="1"/>
  <c r="P103" i="1"/>
  <c r="M103" i="1"/>
  <c r="L103" i="1"/>
  <c r="K103" i="1"/>
  <c r="J103" i="1"/>
  <c r="G103" i="1"/>
  <c r="D103" i="1"/>
  <c r="Y102" i="1"/>
  <c r="X102" i="1"/>
  <c r="W102" i="1"/>
  <c r="V102" i="1"/>
  <c r="S102" i="1"/>
  <c r="R102" i="1"/>
  <c r="Q102" i="1"/>
  <c r="P102" i="1"/>
  <c r="M102" i="1"/>
  <c r="L102" i="1"/>
  <c r="K102" i="1"/>
  <c r="J102" i="1"/>
  <c r="G102" i="1"/>
  <c r="D102" i="1"/>
  <c r="Y101" i="1"/>
  <c r="X101" i="1"/>
  <c r="W101" i="1"/>
  <c r="V101" i="1"/>
  <c r="S101" i="1"/>
  <c r="R101" i="1"/>
  <c r="Q101" i="1"/>
  <c r="P101" i="1"/>
  <c r="M101" i="1"/>
  <c r="L101" i="1"/>
  <c r="K101" i="1"/>
  <c r="J101" i="1"/>
  <c r="G101" i="1"/>
  <c r="D101" i="1"/>
  <c r="Y100" i="1"/>
  <c r="X100" i="1"/>
  <c r="W100" i="1"/>
  <c r="V100" i="1"/>
  <c r="S100" i="1"/>
  <c r="R100" i="1"/>
  <c r="Q100" i="1"/>
  <c r="P100" i="1"/>
  <c r="M100" i="1"/>
  <c r="L100" i="1"/>
  <c r="K100" i="1"/>
  <c r="J100" i="1"/>
  <c r="G100" i="1"/>
  <c r="D100" i="1"/>
  <c r="Y99" i="1"/>
  <c r="X99" i="1"/>
  <c r="W99" i="1"/>
  <c r="V99" i="1"/>
  <c r="S99" i="1"/>
  <c r="R99" i="1"/>
  <c r="Q99" i="1"/>
  <c r="P99" i="1"/>
  <c r="M99" i="1"/>
  <c r="L99" i="1"/>
  <c r="K99" i="1"/>
  <c r="J99" i="1"/>
  <c r="G99" i="1"/>
  <c r="D99" i="1"/>
  <c r="Y98" i="1"/>
  <c r="X98" i="1"/>
  <c r="W98" i="1"/>
  <c r="V98" i="1"/>
  <c r="S98" i="1"/>
  <c r="R98" i="1"/>
  <c r="Q98" i="1"/>
  <c r="P98" i="1"/>
  <c r="M98" i="1"/>
  <c r="L98" i="1"/>
  <c r="K98" i="1"/>
  <c r="J98" i="1"/>
  <c r="G98" i="1"/>
  <c r="D98" i="1"/>
  <c r="Y97" i="1"/>
  <c r="X97" i="1"/>
  <c r="W97" i="1"/>
  <c r="V97" i="1"/>
  <c r="S97" i="1"/>
  <c r="R97" i="1"/>
  <c r="Q97" i="1"/>
  <c r="P97" i="1"/>
  <c r="M97" i="1"/>
  <c r="L97" i="1"/>
  <c r="K97" i="1"/>
  <c r="J97" i="1"/>
  <c r="G97" i="1"/>
  <c r="D97" i="1"/>
  <c r="Y96" i="1"/>
  <c r="X96" i="1"/>
  <c r="W96" i="1"/>
  <c r="V96" i="1"/>
  <c r="S96" i="1"/>
  <c r="R96" i="1"/>
  <c r="Q96" i="1"/>
  <c r="P96" i="1"/>
  <c r="M96" i="1"/>
  <c r="L96" i="1"/>
  <c r="K96" i="1"/>
  <c r="J96" i="1"/>
  <c r="G96" i="1"/>
  <c r="D96" i="1"/>
  <c r="Y95" i="1"/>
  <c r="X95" i="1"/>
  <c r="W95" i="1"/>
  <c r="V95" i="1"/>
  <c r="S95" i="1"/>
  <c r="R95" i="1"/>
  <c r="Q95" i="1"/>
  <c r="P95" i="1"/>
  <c r="M95" i="1"/>
  <c r="L95" i="1"/>
  <c r="K95" i="1"/>
  <c r="J95" i="1"/>
  <c r="G95" i="1"/>
  <c r="D95" i="1"/>
  <c r="Y94" i="1"/>
  <c r="X94" i="1"/>
  <c r="W94" i="1"/>
  <c r="V94" i="1"/>
  <c r="S94" i="1"/>
  <c r="R94" i="1"/>
  <c r="Q94" i="1"/>
  <c r="P94" i="1"/>
  <c r="M94" i="1"/>
  <c r="L94" i="1"/>
  <c r="K94" i="1"/>
  <c r="J94" i="1"/>
  <c r="G94" i="1"/>
  <c r="D94" i="1"/>
  <c r="Y93" i="1"/>
  <c r="X93" i="1"/>
  <c r="W93" i="1"/>
  <c r="V93" i="1"/>
  <c r="S93" i="1"/>
  <c r="R93" i="1"/>
  <c r="Q93" i="1"/>
  <c r="P93" i="1"/>
  <c r="M93" i="1"/>
  <c r="L93" i="1"/>
  <c r="K93" i="1"/>
  <c r="J93" i="1"/>
  <c r="G93" i="1"/>
  <c r="D93" i="1"/>
  <c r="Y92" i="1"/>
  <c r="X92" i="1"/>
  <c r="W92" i="1"/>
  <c r="V92" i="1"/>
  <c r="S92" i="1"/>
  <c r="R92" i="1"/>
  <c r="Q92" i="1"/>
  <c r="P92" i="1"/>
  <c r="M92" i="1"/>
  <c r="L92" i="1"/>
  <c r="K92" i="1"/>
  <c r="J92" i="1"/>
  <c r="G92" i="1"/>
  <c r="D92" i="1"/>
  <c r="Y91" i="1"/>
  <c r="X91" i="1"/>
  <c r="W91" i="1"/>
  <c r="V91" i="1"/>
  <c r="S91" i="1"/>
  <c r="R91" i="1"/>
  <c r="Q91" i="1"/>
  <c r="P91" i="1"/>
  <c r="M91" i="1"/>
  <c r="L91" i="1"/>
  <c r="K91" i="1"/>
  <c r="J91" i="1"/>
  <c r="G91" i="1"/>
  <c r="D91" i="1"/>
  <c r="Y90" i="1"/>
  <c r="X90" i="1"/>
  <c r="W90" i="1"/>
  <c r="V90" i="1"/>
  <c r="S90" i="1"/>
  <c r="R90" i="1"/>
  <c r="Q90" i="1"/>
  <c r="P90" i="1"/>
  <c r="M90" i="1"/>
  <c r="L90" i="1"/>
  <c r="K90" i="1"/>
  <c r="J90" i="1"/>
  <c r="G90" i="1"/>
  <c r="D90" i="1"/>
  <c r="Y89" i="1"/>
  <c r="X89" i="1"/>
  <c r="W89" i="1"/>
  <c r="V89" i="1"/>
  <c r="S89" i="1"/>
  <c r="R89" i="1"/>
  <c r="Q89" i="1"/>
  <c r="P89" i="1"/>
  <c r="M89" i="1"/>
  <c r="L89" i="1"/>
  <c r="K89" i="1"/>
  <c r="J89" i="1"/>
  <c r="G89" i="1"/>
  <c r="D89" i="1"/>
  <c r="Y88" i="1"/>
  <c r="X88" i="1"/>
  <c r="W88" i="1"/>
  <c r="V88" i="1"/>
  <c r="S88" i="1"/>
  <c r="R88" i="1"/>
  <c r="Q88" i="1"/>
  <c r="P88" i="1"/>
  <c r="M88" i="1"/>
  <c r="L88" i="1"/>
  <c r="K88" i="1"/>
  <c r="J88" i="1"/>
  <c r="G88" i="1"/>
  <c r="D88" i="1"/>
  <c r="Y87" i="1"/>
  <c r="X87" i="1"/>
  <c r="W87" i="1"/>
  <c r="V87" i="1"/>
  <c r="S87" i="1"/>
  <c r="R87" i="1"/>
  <c r="Q87" i="1"/>
  <c r="P87" i="1"/>
  <c r="M87" i="1"/>
  <c r="L87" i="1"/>
  <c r="K87" i="1"/>
  <c r="J87" i="1"/>
  <c r="G87" i="1"/>
  <c r="D87" i="1"/>
  <c r="Y86" i="1"/>
  <c r="X86" i="1"/>
  <c r="W86" i="1"/>
  <c r="V86" i="1"/>
  <c r="S86" i="1"/>
  <c r="R86" i="1"/>
  <c r="Q86" i="1"/>
  <c r="P86" i="1"/>
  <c r="M86" i="1"/>
  <c r="L86" i="1"/>
  <c r="K86" i="1"/>
  <c r="J86" i="1"/>
  <c r="G86" i="1"/>
  <c r="D86" i="1"/>
  <c r="Y85" i="1"/>
  <c r="X85" i="1"/>
  <c r="W85" i="1"/>
  <c r="V85" i="1"/>
  <c r="S85" i="1"/>
  <c r="R85" i="1"/>
  <c r="Q85" i="1"/>
  <c r="P85" i="1"/>
  <c r="M85" i="1"/>
  <c r="L85" i="1"/>
  <c r="K85" i="1"/>
  <c r="J85" i="1"/>
  <c r="G85" i="1"/>
  <c r="D85" i="1"/>
  <c r="Y84" i="1"/>
  <c r="X84" i="1"/>
  <c r="W84" i="1"/>
  <c r="V84" i="1"/>
  <c r="S84" i="1"/>
  <c r="R84" i="1"/>
  <c r="Q84" i="1"/>
  <c r="P84" i="1"/>
  <c r="M84" i="1"/>
  <c r="L84" i="1"/>
  <c r="K84" i="1"/>
  <c r="J84" i="1"/>
  <c r="G84" i="1"/>
  <c r="D84" i="1"/>
  <c r="Y83" i="1"/>
  <c r="X83" i="1"/>
  <c r="W83" i="1"/>
  <c r="V83" i="1"/>
  <c r="S83" i="1"/>
  <c r="R83" i="1"/>
  <c r="Q83" i="1"/>
  <c r="P83" i="1"/>
  <c r="M83" i="1"/>
  <c r="L83" i="1"/>
  <c r="K83" i="1"/>
  <c r="J83" i="1"/>
  <c r="G83" i="1"/>
  <c r="D83" i="1"/>
  <c r="Y82" i="1"/>
  <c r="X82" i="1"/>
  <c r="W82" i="1"/>
  <c r="V82" i="1"/>
  <c r="S82" i="1"/>
  <c r="R82" i="1"/>
  <c r="Q82" i="1"/>
  <c r="P82" i="1"/>
  <c r="M82" i="1"/>
  <c r="L82" i="1"/>
  <c r="K82" i="1"/>
  <c r="J82" i="1"/>
  <c r="G82" i="1"/>
  <c r="D82" i="1"/>
  <c r="Y81" i="1"/>
  <c r="X81" i="1"/>
  <c r="W81" i="1"/>
  <c r="V81" i="1"/>
  <c r="S81" i="1"/>
  <c r="R81" i="1"/>
  <c r="Q81" i="1"/>
  <c r="P81" i="1"/>
  <c r="M81" i="1"/>
  <c r="L81" i="1"/>
  <c r="K81" i="1"/>
  <c r="J81" i="1"/>
  <c r="G81" i="1"/>
  <c r="D81" i="1"/>
  <c r="Y80" i="1"/>
  <c r="X80" i="1"/>
  <c r="W80" i="1"/>
  <c r="V80" i="1"/>
  <c r="S80" i="1"/>
  <c r="R80" i="1"/>
  <c r="Q80" i="1"/>
  <c r="P80" i="1"/>
  <c r="M80" i="1"/>
  <c r="L80" i="1"/>
  <c r="K80" i="1"/>
  <c r="J80" i="1"/>
  <c r="G80" i="1"/>
  <c r="D80" i="1"/>
  <c r="Y79" i="1"/>
  <c r="X79" i="1"/>
  <c r="W79" i="1"/>
  <c r="V79" i="1"/>
  <c r="S79" i="1"/>
  <c r="R79" i="1"/>
  <c r="Q79" i="1"/>
  <c r="P79" i="1"/>
  <c r="M79" i="1"/>
  <c r="L79" i="1"/>
  <c r="K79" i="1"/>
  <c r="J79" i="1"/>
  <c r="G79" i="1"/>
  <c r="D79" i="1"/>
  <c r="Y78" i="1"/>
  <c r="X78" i="1"/>
  <c r="W78" i="1"/>
  <c r="V78" i="1"/>
  <c r="S78" i="1"/>
  <c r="R78" i="1"/>
  <c r="Q78" i="1"/>
  <c r="P78" i="1"/>
  <c r="M78" i="1"/>
  <c r="L78" i="1"/>
  <c r="K78" i="1"/>
  <c r="J78" i="1"/>
  <c r="G78" i="1"/>
  <c r="D78" i="1"/>
  <c r="Y77" i="1"/>
  <c r="X77" i="1"/>
  <c r="W77" i="1"/>
  <c r="V77" i="1"/>
  <c r="S77" i="1"/>
  <c r="R77" i="1"/>
  <c r="Q77" i="1"/>
  <c r="P77" i="1"/>
  <c r="M77" i="1"/>
  <c r="L77" i="1"/>
  <c r="K77" i="1"/>
  <c r="J77" i="1"/>
  <c r="G77" i="1"/>
  <c r="D77" i="1"/>
  <c r="Y76" i="1"/>
  <c r="X76" i="1"/>
  <c r="W76" i="1"/>
  <c r="V76" i="1"/>
  <c r="S76" i="1"/>
  <c r="R76" i="1"/>
  <c r="Q76" i="1"/>
  <c r="P76" i="1"/>
  <c r="M76" i="1"/>
  <c r="L76" i="1"/>
  <c r="K76" i="1"/>
  <c r="J76" i="1"/>
  <c r="G76" i="1"/>
  <c r="D76" i="1"/>
  <c r="Y75" i="1"/>
  <c r="X75" i="1"/>
  <c r="W75" i="1"/>
  <c r="V75" i="1"/>
  <c r="S75" i="1"/>
  <c r="R75" i="1"/>
  <c r="Q75" i="1"/>
  <c r="P75" i="1"/>
  <c r="M75" i="1"/>
  <c r="L75" i="1"/>
  <c r="K75" i="1"/>
  <c r="J75" i="1"/>
  <c r="G75" i="1"/>
  <c r="D75" i="1"/>
  <c r="Y74" i="1"/>
  <c r="X74" i="1"/>
  <c r="W74" i="1"/>
  <c r="V74" i="1"/>
  <c r="S74" i="1"/>
  <c r="R74" i="1"/>
  <c r="Q74" i="1"/>
  <c r="P74" i="1"/>
  <c r="M74" i="1"/>
  <c r="L74" i="1"/>
  <c r="K74" i="1"/>
  <c r="J74" i="1"/>
  <c r="G74" i="1"/>
  <c r="D74" i="1"/>
  <c r="Y73" i="1"/>
  <c r="X73" i="1"/>
  <c r="W73" i="1"/>
  <c r="V73" i="1"/>
  <c r="S73" i="1"/>
  <c r="R73" i="1"/>
  <c r="Q73" i="1"/>
  <c r="P73" i="1"/>
  <c r="M73" i="1"/>
  <c r="L73" i="1"/>
  <c r="K73" i="1"/>
  <c r="J73" i="1"/>
  <c r="G73" i="1"/>
  <c r="D73" i="1"/>
  <c r="Y72" i="1"/>
  <c r="X72" i="1"/>
  <c r="W72" i="1"/>
  <c r="V72" i="1"/>
  <c r="S72" i="1"/>
  <c r="R72" i="1"/>
  <c r="Q72" i="1"/>
  <c r="P72" i="1"/>
  <c r="M72" i="1"/>
  <c r="L72" i="1"/>
  <c r="K72" i="1"/>
  <c r="J72" i="1"/>
  <c r="G72" i="1"/>
  <c r="D72" i="1"/>
  <c r="Y71" i="1"/>
  <c r="X71" i="1"/>
  <c r="W71" i="1"/>
  <c r="V71" i="1"/>
  <c r="S71" i="1"/>
  <c r="R71" i="1"/>
  <c r="Q71" i="1"/>
  <c r="P71" i="1"/>
  <c r="M71" i="1"/>
  <c r="L71" i="1"/>
  <c r="K71" i="1"/>
  <c r="J71" i="1"/>
  <c r="G71" i="1"/>
  <c r="D71" i="1"/>
  <c r="Y70" i="1"/>
  <c r="X70" i="1"/>
  <c r="W70" i="1"/>
  <c r="V70" i="1"/>
  <c r="S70" i="1"/>
  <c r="R70" i="1"/>
  <c r="Q70" i="1"/>
  <c r="P70" i="1"/>
  <c r="M70" i="1"/>
  <c r="L70" i="1"/>
  <c r="K70" i="1"/>
  <c r="J70" i="1"/>
  <c r="G70" i="1"/>
  <c r="D70" i="1"/>
  <c r="Y69" i="1"/>
  <c r="X69" i="1"/>
  <c r="W69" i="1"/>
  <c r="V69" i="1"/>
  <c r="S69" i="1"/>
  <c r="R69" i="1"/>
  <c r="Q69" i="1"/>
  <c r="P69" i="1"/>
  <c r="M69" i="1"/>
  <c r="L69" i="1"/>
  <c r="K69" i="1"/>
  <c r="J69" i="1"/>
  <c r="G69" i="1"/>
  <c r="D69" i="1"/>
  <c r="Y68" i="1"/>
  <c r="X68" i="1"/>
  <c r="W68" i="1"/>
  <c r="V68" i="1"/>
  <c r="S68" i="1"/>
  <c r="R68" i="1"/>
  <c r="Q68" i="1"/>
  <c r="P68" i="1"/>
  <c r="M68" i="1"/>
  <c r="L68" i="1"/>
  <c r="K68" i="1"/>
  <c r="J68" i="1"/>
  <c r="G68" i="1"/>
  <c r="D68" i="1"/>
  <c r="Y67" i="1"/>
  <c r="X67" i="1"/>
  <c r="W67" i="1"/>
  <c r="V67" i="1"/>
  <c r="S67" i="1"/>
  <c r="R67" i="1"/>
  <c r="Q67" i="1"/>
  <c r="P67" i="1"/>
  <c r="M67" i="1"/>
  <c r="L67" i="1"/>
  <c r="K67" i="1"/>
  <c r="J67" i="1"/>
  <c r="G67" i="1"/>
  <c r="D67" i="1"/>
  <c r="Y66" i="1"/>
  <c r="X66" i="1"/>
  <c r="W66" i="1"/>
  <c r="V66" i="1"/>
  <c r="S66" i="1"/>
  <c r="R66" i="1"/>
  <c r="Q66" i="1"/>
  <c r="P66" i="1"/>
  <c r="M66" i="1"/>
  <c r="L66" i="1"/>
  <c r="K66" i="1"/>
  <c r="J66" i="1"/>
  <c r="G66" i="1"/>
  <c r="D66" i="1"/>
  <c r="Y65" i="1"/>
  <c r="X65" i="1"/>
  <c r="W65" i="1"/>
  <c r="V65" i="1"/>
  <c r="S65" i="1"/>
  <c r="R65" i="1"/>
  <c r="Q65" i="1"/>
  <c r="P65" i="1"/>
  <c r="M65" i="1"/>
  <c r="L65" i="1"/>
  <c r="K65" i="1"/>
  <c r="J65" i="1"/>
  <c r="G65" i="1"/>
  <c r="D65" i="1"/>
  <c r="Y64" i="1"/>
  <c r="X64" i="1"/>
  <c r="W64" i="1"/>
  <c r="V64" i="1"/>
  <c r="S64" i="1"/>
  <c r="R64" i="1"/>
  <c r="Q64" i="1"/>
  <c r="P64" i="1"/>
  <c r="M64" i="1"/>
  <c r="L64" i="1"/>
  <c r="K64" i="1"/>
  <c r="J64" i="1"/>
  <c r="G64" i="1"/>
  <c r="D64" i="1"/>
  <c r="Y63" i="1"/>
  <c r="X63" i="1"/>
  <c r="W63" i="1"/>
  <c r="V63" i="1"/>
  <c r="S63" i="1"/>
  <c r="R63" i="1"/>
  <c r="Q63" i="1"/>
  <c r="P63" i="1"/>
  <c r="M63" i="1"/>
  <c r="L63" i="1"/>
  <c r="K63" i="1"/>
  <c r="J63" i="1"/>
  <c r="G63" i="1"/>
  <c r="D63" i="1"/>
  <c r="Y62" i="1"/>
  <c r="X62" i="1"/>
  <c r="W62" i="1"/>
  <c r="V62" i="1"/>
  <c r="S62" i="1"/>
  <c r="R62" i="1"/>
  <c r="Q62" i="1"/>
  <c r="P62" i="1"/>
  <c r="M62" i="1"/>
  <c r="L62" i="1"/>
  <c r="K62" i="1"/>
  <c r="J62" i="1"/>
  <c r="G62" i="1"/>
  <c r="D62" i="1"/>
  <c r="Y61" i="1"/>
  <c r="X61" i="1"/>
  <c r="W61" i="1"/>
  <c r="V61" i="1"/>
  <c r="S61" i="1"/>
  <c r="R61" i="1"/>
  <c r="Q61" i="1"/>
  <c r="P61" i="1"/>
  <c r="M61" i="1"/>
  <c r="L61" i="1"/>
  <c r="K61" i="1"/>
  <c r="J61" i="1"/>
  <c r="G61" i="1"/>
  <c r="D61" i="1"/>
  <c r="Y60" i="1"/>
  <c r="X60" i="1"/>
  <c r="W60" i="1"/>
  <c r="V60" i="1"/>
  <c r="S60" i="1"/>
  <c r="R60" i="1"/>
  <c r="Q60" i="1"/>
  <c r="P60" i="1"/>
  <c r="M60" i="1"/>
  <c r="L60" i="1"/>
  <c r="K60" i="1"/>
  <c r="J60" i="1"/>
  <c r="G60" i="1"/>
  <c r="D60" i="1"/>
  <c r="Y59" i="1"/>
  <c r="X59" i="1"/>
  <c r="W59" i="1"/>
  <c r="V59" i="1"/>
  <c r="S59" i="1"/>
  <c r="R59" i="1"/>
  <c r="Q59" i="1"/>
  <c r="P59" i="1"/>
  <c r="M59" i="1"/>
  <c r="L59" i="1"/>
  <c r="K59" i="1"/>
  <c r="J59" i="1"/>
  <c r="G59" i="1"/>
  <c r="D59" i="1"/>
  <c r="Y58" i="1"/>
  <c r="X58" i="1"/>
  <c r="W58" i="1"/>
  <c r="V58" i="1"/>
  <c r="S58" i="1"/>
  <c r="R58" i="1"/>
  <c r="Q58" i="1"/>
  <c r="P58" i="1"/>
  <c r="M58" i="1"/>
  <c r="L58" i="1"/>
  <c r="K58" i="1"/>
  <c r="J58" i="1"/>
  <c r="G58" i="1"/>
  <c r="D58" i="1"/>
  <c r="Y57" i="1"/>
  <c r="X57" i="1"/>
  <c r="W57" i="1"/>
  <c r="V57" i="1"/>
  <c r="S57" i="1"/>
  <c r="R57" i="1"/>
  <c r="Q57" i="1"/>
  <c r="P57" i="1"/>
  <c r="M57" i="1"/>
  <c r="L57" i="1"/>
  <c r="K57" i="1"/>
  <c r="J57" i="1"/>
  <c r="G57" i="1"/>
  <c r="D57" i="1"/>
  <c r="Y56" i="1"/>
  <c r="X56" i="1"/>
  <c r="W56" i="1"/>
  <c r="V56" i="1"/>
  <c r="S56" i="1"/>
  <c r="R56" i="1"/>
  <c r="Q56" i="1"/>
  <c r="P56" i="1"/>
  <c r="M56" i="1"/>
  <c r="L56" i="1"/>
  <c r="K56" i="1"/>
  <c r="J56" i="1"/>
  <c r="G56" i="1"/>
  <c r="D56" i="1"/>
  <c r="Y55" i="1"/>
  <c r="X55" i="1"/>
  <c r="W55" i="1"/>
  <c r="V55" i="1"/>
  <c r="S55" i="1"/>
  <c r="R55" i="1"/>
  <c r="Q55" i="1"/>
  <c r="P55" i="1"/>
  <c r="M55" i="1"/>
  <c r="L55" i="1"/>
  <c r="K55" i="1"/>
  <c r="J55" i="1"/>
  <c r="G55" i="1"/>
  <c r="D55" i="1"/>
  <c r="Y54" i="1"/>
  <c r="X54" i="1"/>
  <c r="W54" i="1"/>
  <c r="V54" i="1"/>
  <c r="S54" i="1"/>
  <c r="R54" i="1"/>
  <c r="Q54" i="1"/>
  <c r="P54" i="1"/>
  <c r="M54" i="1"/>
  <c r="L54" i="1"/>
  <c r="K54" i="1"/>
  <c r="J54" i="1"/>
  <c r="G54" i="1"/>
  <c r="D54" i="1"/>
  <c r="Y53" i="1"/>
  <c r="X53" i="1"/>
  <c r="W53" i="1"/>
  <c r="V53" i="1"/>
  <c r="S53" i="1"/>
  <c r="R53" i="1"/>
  <c r="Q53" i="1"/>
  <c r="P53" i="1"/>
  <c r="M53" i="1"/>
  <c r="L53" i="1"/>
  <c r="K53" i="1"/>
  <c r="J53" i="1"/>
  <c r="G53" i="1"/>
  <c r="D53" i="1"/>
  <c r="Y52" i="1"/>
  <c r="X52" i="1"/>
  <c r="W52" i="1"/>
  <c r="V52" i="1"/>
  <c r="S52" i="1"/>
  <c r="R52" i="1"/>
  <c r="Q52" i="1"/>
  <c r="P52" i="1"/>
  <c r="M52" i="1"/>
  <c r="L52" i="1"/>
  <c r="K52" i="1"/>
  <c r="J52" i="1"/>
  <c r="G52" i="1"/>
  <c r="D52" i="1"/>
  <c r="Y51" i="1"/>
  <c r="X51" i="1"/>
  <c r="W51" i="1"/>
  <c r="V51" i="1"/>
  <c r="S51" i="1"/>
  <c r="R51" i="1"/>
  <c r="Q51" i="1"/>
  <c r="P51" i="1"/>
  <c r="M51" i="1"/>
  <c r="L51" i="1"/>
  <c r="K51" i="1"/>
  <c r="J51" i="1"/>
  <c r="G51" i="1"/>
  <c r="D51" i="1"/>
  <c r="Y50" i="1"/>
  <c r="X50" i="1"/>
  <c r="W50" i="1"/>
  <c r="V50" i="1"/>
  <c r="S50" i="1"/>
  <c r="R50" i="1"/>
  <c r="Q50" i="1"/>
  <c r="P50" i="1"/>
  <c r="M50" i="1"/>
  <c r="L50" i="1"/>
  <c r="K50" i="1"/>
  <c r="J50" i="1"/>
  <c r="G50" i="1"/>
  <c r="D50" i="1"/>
  <c r="Y49" i="1"/>
  <c r="X49" i="1"/>
  <c r="W49" i="1"/>
  <c r="V49" i="1"/>
  <c r="S49" i="1"/>
  <c r="R49" i="1"/>
  <c r="Q49" i="1"/>
  <c r="P49" i="1"/>
  <c r="M49" i="1"/>
  <c r="L49" i="1"/>
  <c r="K49" i="1"/>
  <c r="J49" i="1"/>
  <c r="G49" i="1"/>
  <c r="D49" i="1"/>
  <c r="Y48" i="1"/>
  <c r="X48" i="1"/>
  <c r="W48" i="1"/>
  <c r="V48" i="1"/>
  <c r="S48" i="1"/>
  <c r="R48" i="1"/>
  <c r="Q48" i="1"/>
  <c r="P48" i="1"/>
  <c r="M48" i="1"/>
  <c r="L48" i="1"/>
  <c r="K48" i="1"/>
  <c r="J48" i="1"/>
  <c r="G48" i="1"/>
  <c r="D48" i="1"/>
  <c r="Y47" i="1"/>
  <c r="X47" i="1"/>
  <c r="W47" i="1"/>
  <c r="V47" i="1"/>
  <c r="S47" i="1"/>
  <c r="R47" i="1"/>
  <c r="Q47" i="1"/>
  <c r="P47" i="1"/>
  <c r="M47" i="1"/>
  <c r="L47" i="1"/>
  <c r="K47" i="1"/>
  <c r="J47" i="1"/>
  <c r="G47" i="1"/>
  <c r="D47" i="1"/>
  <c r="Y46" i="1"/>
  <c r="X46" i="1"/>
  <c r="W46" i="1"/>
  <c r="V46" i="1"/>
  <c r="S46" i="1"/>
  <c r="R46" i="1"/>
  <c r="Q46" i="1"/>
  <c r="P46" i="1"/>
  <c r="M46" i="1"/>
  <c r="L46" i="1"/>
  <c r="K46" i="1"/>
  <c r="J46" i="1"/>
  <c r="G46" i="1"/>
  <c r="D46" i="1"/>
  <c r="Y45" i="1"/>
  <c r="X45" i="1"/>
  <c r="W45" i="1"/>
  <c r="V45" i="1"/>
  <c r="S45" i="1"/>
  <c r="R45" i="1"/>
  <c r="Q45" i="1"/>
  <c r="P45" i="1"/>
  <c r="M45" i="1"/>
  <c r="L45" i="1"/>
  <c r="K45" i="1"/>
  <c r="J45" i="1"/>
  <c r="G45" i="1"/>
  <c r="D45" i="1"/>
  <c r="Y44" i="1"/>
  <c r="X44" i="1"/>
  <c r="W44" i="1"/>
  <c r="V44" i="1"/>
  <c r="S44" i="1"/>
  <c r="R44" i="1"/>
  <c r="Q44" i="1"/>
  <c r="P44" i="1"/>
  <c r="M44" i="1"/>
  <c r="L44" i="1"/>
  <c r="K44" i="1"/>
  <c r="J44" i="1"/>
  <c r="G44" i="1"/>
  <c r="D44" i="1"/>
  <c r="Y43" i="1"/>
  <c r="X43" i="1"/>
  <c r="W43" i="1"/>
  <c r="V43" i="1"/>
  <c r="S43" i="1"/>
  <c r="R43" i="1"/>
  <c r="Q43" i="1"/>
  <c r="P43" i="1"/>
  <c r="M43" i="1"/>
  <c r="L43" i="1"/>
  <c r="K43" i="1"/>
  <c r="J43" i="1"/>
  <c r="G43" i="1"/>
  <c r="D43" i="1"/>
  <c r="Y42" i="1"/>
  <c r="X42" i="1"/>
  <c r="W42" i="1"/>
  <c r="V42" i="1"/>
  <c r="S42" i="1"/>
  <c r="R42" i="1"/>
  <c r="Q42" i="1"/>
  <c r="P42" i="1"/>
  <c r="M42" i="1"/>
  <c r="L42" i="1"/>
  <c r="K42" i="1"/>
  <c r="J42" i="1"/>
  <c r="G42" i="1"/>
  <c r="D42" i="1"/>
  <c r="Y41" i="1"/>
  <c r="X41" i="1"/>
  <c r="W41" i="1"/>
  <c r="V41" i="1"/>
  <c r="S41" i="1"/>
  <c r="R41" i="1"/>
  <c r="Q41" i="1"/>
  <c r="P41" i="1"/>
  <c r="M41" i="1"/>
  <c r="L41" i="1"/>
  <c r="K41" i="1"/>
  <c r="J41" i="1"/>
  <c r="G41" i="1"/>
  <c r="D41" i="1"/>
  <c r="Y40" i="1"/>
  <c r="X40" i="1"/>
  <c r="W40" i="1"/>
  <c r="V40" i="1"/>
  <c r="S40" i="1"/>
  <c r="R40" i="1"/>
  <c r="Q40" i="1"/>
  <c r="P40" i="1"/>
  <c r="M40" i="1"/>
  <c r="L40" i="1"/>
  <c r="K40" i="1"/>
  <c r="J40" i="1"/>
  <c r="G40" i="1"/>
  <c r="D40" i="1"/>
  <c r="Y39" i="1"/>
  <c r="X39" i="1"/>
  <c r="W39" i="1"/>
  <c r="V39" i="1"/>
  <c r="S39" i="1"/>
  <c r="R39" i="1"/>
  <c r="Q39" i="1"/>
  <c r="P39" i="1"/>
  <c r="M39" i="1"/>
  <c r="L39" i="1"/>
  <c r="K39" i="1"/>
  <c r="J39" i="1"/>
  <c r="G39" i="1"/>
  <c r="D39" i="1"/>
  <c r="Y38" i="1"/>
  <c r="X38" i="1"/>
  <c r="W38" i="1"/>
  <c r="V38" i="1"/>
  <c r="S38" i="1"/>
  <c r="R38" i="1"/>
  <c r="Q38" i="1"/>
  <c r="P38" i="1"/>
  <c r="M38" i="1"/>
  <c r="L38" i="1"/>
  <c r="K38" i="1"/>
  <c r="J38" i="1"/>
  <c r="G38" i="1"/>
  <c r="D38" i="1"/>
  <c r="Y37" i="1"/>
  <c r="X37" i="1"/>
  <c r="W37" i="1"/>
  <c r="V37" i="1"/>
  <c r="S37" i="1"/>
  <c r="R37" i="1"/>
  <c r="Q37" i="1"/>
  <c r="P37" i="1"/>
  <c r="M37" i="1"/>
  <c r="L37" i="1"/>
  <c r="K37" i="1"/>
  <c r="J37" i="1"/>
  <c r="G37" i="1"/>
  <c r="D37" i="1"/>
  <c r="Y36" i="1"/>
  <c r="X36" i="1"/>
  <c r="W36" i="1"/>
  <c r="V36" i="1"/>
  <c r="S36" i="1"/>
  <c r="R36" i="1"/>
  <c r="Q36" i="1"/>
  <c r="P36" i="1"/>
  <c r="M36" i="1"/>
  <c r="L36" i="1"/>
  <c r="K36" i="1"/>
  <c r="J36" i="1"/>
  <c r="G36" i="1"/>
  <c r="D36" i="1"/>
  <c r="Y35" i="1"/>
  <c r="X35" i="1"/>
  <c r="W35" i="1"/>
  <c r="V35" i="1"/>
  <c r="S35" i="1"/>
  <c r="R35" i="1"/>
  <c r="Q35" i="1"/>
  <c r="P35" i="1"/>
  <c r="M35" i="1"/>
  <c r="L35" i="1"/>
  <c r="K35" i="1"/>
  <c r="J35" i="1"/>
  <c r="G35" i="1"/>
  <c r="D35" i="1"/>
  <c r="Y34" i="1"/>
  <c r="X34" i="1"/>
  <c r="W34" i="1"/>
  <c r="V34" i="1"/>
  <c r="S34" i="1"/>
  <c r="R34" i="1"/>
  <c r="Q34" i="1"/>
  <c r="P34" i="1"/>
  <c r="M34" i="1"/>
  <c r="L34" i="1"/>
  <c r="K34" i="1"/>
  <c r="J34" i="1"/>
  <c r="G34" i="1"/>
  <c r="D34" i="1"/>
  <c r="Y33" i="1"/>
  <c r="X33" i="1"/>
  <c r="W33" i="1"/>
  <c r="V33" i="1"/>
  <c r="S33" i="1"/>
  <c r="R33" i="1"/>
  <c r="Q33" i="1"/>
  <c r="P33" i="1"/>
  <c r="M33" i="1"/>
  <c r="L33" i="1"/>
  <c r="K33" i="1"/>
  <c r="J33" i="1"/>
  <c r="G33" i="1"/>
  <c r="D33" i="1"/>
  <c r="Y32" i="1"/>
  <c r="X32" i="1"/>
  <c r="W32" i="1"/>
  <c r="V32" i="1"/>
  <c r="S32" i="1"/>
  <c r="R32" i="1"/>
  <c r="Q32" i="1"/>
  <c r="P32" i="1"/>
  <c r="M32" i="1"/>
  <c r="L32" i="1"/>
  <c r="K32" i="1"/>
  <c r="J32" i="1"/>
  <c r="G32" i="1"/>
  <c r="D32" i="1"/>
  <c r="Y31" i="1"/>
  <c r="X31" i="1"/>
  <c r="W31" i="1"/>
  <c r="V31" i="1"/>
  <c r="S31" i="1"/>
  <c r="R31" i="1"/>
  <c r="Q31" i="1"/>
  <c r="P31" i="1"/>
  <c r="M31" i="1"/>
  <c r="L31" i="1"/>
  <c r="K31" i="1"/>
  <c r="J31" i="1"/>
  <c r="G31" i="1"/>
  <c r="D31" i="1"/>
  <c r="Y30" i="1"/>
  <c r="X30" i="1"/>
  <c r="W30" i="1"/>
  <c r="V30" i="1"/>
  <c r="S30" i="1"/>
  <c r="R30" i="1"/>
  <c r="Q30" i="1"/>
  <c r="P30" i="1"/>
  <c r="M30" i="1"/>
  <c r="L30" i="1"/>
  <c r="K30" i="1"/>
  <c r="J30" i="1"/>
  <c r="G30" i="1"/>
  <c r="D30" i="1"/>
  <c r="Y29" i="1"/>
  <c r="X29" i="1"/>
  <c r="W29" i="1"/>
  <c r="V29" i="1"/>
  <c r="S29" i="1"/>
  <c r="R29" i="1"/>
  <c r="Q29" i="1"/>
  <c r="P29" i="1"/>
  <c r="M29" i="1"/>
  <c r="L29" i="1"/>
  <c r="K29" i="1"/>
  <c r="J29" i="1"/>
  <c r="G29" i="1"/>
  <c r="D29" i="1"/>
  <c r="Y28" i="1"/>
  <c r="X28" i="1"/>
  <c r="W28" i="1"/>
  <c r="V28" i="1"/>
  <c r="S28" i="1"/>
  <c r="R28" i="1"/>
  <c r="Q28" i="1"/>
  <c r="P28" i="1"/>
  <c r="M28" i="1"/>
  <c r="L28" i="1"/>
  <c r="K28" i="1"/>
  <c r="J28" i="1"/>
  <c r="G28" i="1"/>
  <c r="D28" i="1"/>
  <c r="Y27" i="1"/>
  <c r="X27" i="1"/>
  <c r="W27" i="1"/>
  <c r="V27" i="1"/>
  <c r="S27" i="1"/>
  <c r="R27" i="1"/>
  <c r="Q27" i="1"/>
  <c r="P27" i="1"/>
  <c r="M27" i="1"/>
  <c r="L27" i="1"/>
  <c r="K27" i="1"/>
  <c r="J27" i="1"/>
  <c r="G27" i="1"/>
  <c r="D27" i="1"/>
  <c r="Y26" i="1"/>
  <c r="X26" i="1"/>
  <c r="W26" i="1"/>
  <c r="V26" i="1"/>
  <c r="S26" i="1"/>
  <c r="R26" i="1"/>
  <c r="Q26" i="1"/>
  <c r="P26" i="1"/>
  <c r="M26" i="1"/>
  <c r="L26" i="1"/>
  <c r="K26" i="1"/>
  <c r="J26" i="1"/>
  <c r="G26" i="1"/>
  <c r="D26" i="1"/>
  <c r="Y25" i="1"/>
  <c r="X25" i="1"/>
  <c r="W25" i="1"/>
  <c r="V25" i="1"/>
  <c r="S25" i="1"/>
  <c r="R25" i="1"/>
  <c r="Q25" i="1"/>
  <c r="P25" i="1"/>
  <c r="M25" i="1"/>
  <c r="L25" i="1"/>
  <c r="K25" i="1"/>
  <c r="J25" i="1"/>
  <c r="G25" i="1"/>
  <c r="D25" i="1"/>
  <c r="Y24" i="1"/>
  <c r="X24" i="1"/>
  <c r="W24" i="1"/>
  <c r="V24" i="1"/>
  <c r="S24" i="1"/>
  <c r="R24" i="1"/>
  <c r="Q24" i="1"/>
  <c r="P24" i="1"/>
  <c r="M24" i="1"/>
  <c r="L24" i="1"/>
  <c r="K24" i="1"/>
  <c r="J24" i="1"/>
  <c r="G24" i="1"/>
  <c r="D24" i="1"/>
  <c r="Y23" i="1"/>
  <c r="X23" i="1"/>
  <c r="W23" i="1"/>
  <c r="V23" i="1"/>
  <c r="S23" i="1"/>
  <c r="R23" i="1"/>
  <c r="Q23" i="1"/>
  <c r="P23" i="1"/>
  <c r="M23" i="1"/>
  <c r="L23" i="1"/>
  <c r="K23" i="1"/>
  <c r="J23" i="1"/>
  <c r="G23" i="1"/>
  <c r="D23" i="1"/>
  <c r="Y22" i="1"/>
  <c r="X22" i="1"/>
  <c r="W22" i="1"/>
  <c r="V22" i="1"/>
  <c r="S22" i="1"/>
  <c r="R22" i="1"/>
  <c r="Q22" i="1"/>
  <c r="P22" i="1"/>
  <c r="M22" i="1"/>
  <c r="L22" i="1"/>
  <c r="K22" i="1"/>
  <c r="J22" i="1"/>
  <c r="G22" i="1"/>
  <c r="D22" i="1"/>
  <c r="Y21" i="1"/>
  <c r="X21" i="1"/>
  <c r="W21" i="1"/>
  <c r="V21" i="1"/>
  <c r="S21" i="1"/>
  <c r="R21" i="1"/>
  <c r="Q21" i="1"/>
  <c r="P21" i="1"/>
  <c r="M21" i="1"/>
  <c r="L21" i="1"/>
  <c r="K21" i="1"/>
  <c r="J21" i="1"/>
  <c r="G21" i="1"/>
  <c r="D21" i="1"/>
  <c r="Y20" i="1"/>
  <c r="X20" i="1"/>
  <c r="W20" i="1"/>
  <c r="V20" i="1"/>
  <c r="S20" i="1"/>
  <c r="R20" i="1"/>
  <c r="Q20" i="1"/>
  <c r="P20" i="1"/>
  <c r="M20" i="1"/>
  <c r="L20" i="1"/>
  <c r="K20" i="1"/>
  <c r="J20" i="1"/>
  <c r="G20" i="1"/>
  <c r="D20" i="1"/>
  <c r="Y19" i="1"/>
  <c r="X19" i="1"/>
  <c r="W19" i="1"/>
  <c r="V19" i="1"/>
  <c r="S19" i="1"/>
  <c r="R19" i="1"/>
  <c r="Q19" i="1"/>
  <c r="P19" i="1"/>
  <c r="M19" i="1"/>
  <c r="L19" i="1"/>
  <c r="K19" i="1"/>
  <c r="J19" i="1"/>
  <c r="G19" i="1"/>
  <c r="D19" i="1"/>
  <c r="Y18" i="1"/>
  <c r="X18" i="1"/>
  <c r="W18" i="1"/>
  <c r="V18" i="1"/>
  <c r="S18" i="1"/>
  <c r="R18" i="1"/>
  <c r="Q18" i="1"/>
  <c r="P18" i="1"/>
  <c r="M18" i="1"/>
  <c r="L18" i="1"/>
  <c r="K18" i="1"/>
  <c r="J18" i="1"/>
  <c r="G18" i="1"/>
  <c r="D18" i="1"/>
  <c r="Y17" i="1"/>
  <c r="X17" i="1"/>
  <c r="W17" i="1"/>
  <c r="V17" i="1"/>
  <c r="S17" i="1"/>
  <c r="R17" i="1"/>
  <c r="Q17" i="1"/>
  <c r="P17" i="1"/>
  <c r="M17" i="1"/>
  <c r="L17" i="1"/>
  <c r="K17" i="1"/>
  <c r="J17" i="1"/>
  <c r="G17" i="1"/>
  <c r="D17" i="1"/>
  <c r="Y16" i="1"/>
  <c r="X16" i="1"/>
  <c r="W16" i="1"/>
  <c r="V16" i="1"/>
  <c r="S16" i="1"/>
  <c r="R16" i="1"/>
  <c r="Q16" i="1"/>
  <c r="P16" i="1"/>
  <c r="M16" i="1"/>
  <c r="L16" i="1"/>
  <c r="K16" i="1"/>
  <c r="J16" i="1"/>
  <c r="G16" i="1"/>
  <c r="D16" i="1"/>
  <c r="Y15" i="1"/>
  <c r="X15" i="1"/>
  <c r="W15" i="1"/>
  <c r="V15" i="1"/>
  <c r="S15" i="1"/>
  <c r="R15" i="1"/>
  <c r="Q15" i="1"/>
  <c r="P15" i="1"/>
  <c r="M15" i="1"/>
  <c r="L15" i="1"/>
  <c r="K15" i="1"/>
  <c r="J15" i="1"/>
  <c r="G15" i="1"/>
  <c r="D15" i="1"/>
  <c r="Y14" i="1"/>
  <c r="X14" i="1"/>
  <c r="W14" i="1"/>
  <c r="V14" i="1"/>
  <c r="S14" i="1"/>
  <c r="R14" i="1"/>
  <c r="Q14" i="1"/>
  <c r="P14" i="1"/>
  <c r="M14" i="1"/>
  <c r="L14" i="1"/>
  <c r="K14" i="1"/>
  <c r="J14" i="1"/>
  <c r="G14" i="1"/>
  <c r="D14" i="1"/>
  <c r="Y13" i="1"/>
  <c r="X13" i="1"/>
  <c r="W13" i="1"/>
  <c r="V13" i="1"/>
  <c r="S13" i="1"/>
  <c r="R13" i="1"/>
  <c r="Q13" i="1"/>
  <c r="P13" i="1"/>
  <c r="M13" i="1"/>
  <c r="L13" i="1"/>
  <c r="K13" i="1"/>
  <c r="J13" i="1"/>
  <c r="G13" i="1"/>
  <c r="D13" i="1"/>
  <c r="Y12" i="1"/>
  <c r="X12" i="1"/>
  <c r="W12" i="1"/>
  <c r="V12" i="1"/>
  <c r="S12" i="1"/>
  <c r="R12" i="1"/>
  <c r="Q12" i="1"/>
  <c r="P12" i="1"/>
  <c r="M12" i="1"/>
  <c r="L12" i="1"/>
  <c r="K12" i="1"/>
  <c r="J12" i="1"/>
  <c r="G12" i="1"/>
  <c r="D12" i="1"/>
  <c r="Y11" i="1"/>
  <c r="X11" i="1"/>
  <c r="W11" i="1"/>
  <c r="V11" i="1"/>
  <c r="S11" i="1"/>
  <c r="R11" i="1"/>
  <c r="Q11" i="1"/>
  <c r="P11" i="1"/>
  <c r="M11" i="1"/>
  <c r="L11" i="1"/>
  <c r="K11" i="1"/>
  <c r="J11" i="1"/>
  <c r="G11" i="1"/>
  <c r="D11" i="1"/>
  <c r="Y10" i="1"/>
  <c r="X10" i="1"/>
  <c r="W10" i="1"/>
  <c r="V10" i="1"/>
  <c r="S10" i="1"/>
  <c r="R10" i="1"/>
  <c r="Q10" i="1"/>
  <c r="P10" i="1"/>
  <c r="M10" i="1"/>
  <c r="L10" i="1"/>
  <c r="K10" i="1"/>
  <c r="J10" i="1"/>
  <c r="G10" i="1"/>
  <c r="D10" i="1"/>
  <c r="Y9" i="1"/>
  <c r="X9" i="1"/>
  <c r="W9" i="1"/>
  <c r="V9" i="1"/>
  <c r="S9" i="1"/>
  <c r="R9" i="1"/>
  <c r="Q9" i="1"/>
  <c r="P9" i="1"/>
  <c r="M9" i="1"/>
  <c r="L9" i="1"/>
  <c r="K9" i="1"/>
  <c r="J9" i="1"/>
  <c r="G9" i="1"/>
  <c r="D9" i="1"/>
  <c r="X8" i="1"/>
  <c r="W8" i="1"/>
  <c r="V8" i="1"/>
  <c r="S8" i="1"/>
  <c r="R8" i="1"/>
  <c r="Q8" i="1"/>
  <c r="P8" i="1"/>
  <c r="M8" i="1"/>
  <c r="L8" i="1"/>
  <c r="K8" i="1"/>
  <c r="J8" i="1"/>
  <c r="G8" i="1"/>
  <c r="D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Hatt, Laura</author>
  </authors>
  <commentList>
    <comment ref="B7" authorId="0" shapeId="0" xr:uid="{00000000-0006-0000-0000-000001000000}">
      <text>
        <r>
          <rPr>
            <sz val="9"/>
            <color indexed="81"/>
            <rFont val="Tahoma"/>
            <family val="2"/>
          </rPr>
          <t xml:space="preserve"> ^Provide product identifier for all current, new and delisted products</t>
        </r>
      </text>
    </comment>
    <comment ref="E7" authorId="0" shapeId="0" xr:uid="{00000000-0006-0000-0000-000002000000}">
      <text>
        <r>
          <rPr>
            <b/>
            <sz val="9"/>
            <color indexed="81"/>
            <rFont val="Tahoma"/>
            <family val="2"/>
          </rPr>
          <t>Hatt, Laura:</t>
        </r>
        <r>
          <rPr>
            <sz val="9"/>
            <color indexed="81"/>
            <rFont val="Tahoma"/>
            <family val="2"/>
          </rPr>
          <t xml:space="preserve">
*or date of entry to market if post July 2020</t>
        </r>
      </text>
    </comment>
    <comment ref="H7" authorId="0" shapeId="0" xr:uid="{00000000-0006-0000-0000-000003000000}">
      <text>
        <r>
          <rPr>
            <b/>
            <sz val="9"/>
            <color indexed="81"/>
            <rFont val="Tahoma"/>
            <family val="2"/>
          </rPr>
          <t>Hatt, Laura:</t>
        </r>
        <r>
          <rPr>
            <sz val="9"/>
            <color indexed="81"/>
            <rFont val="Tahoma"/>
            <family val="2"/>
          </rPr>
          <t xml:space="preserve">
*or date of entry to market if post July 2020</t>
        </r>
      </text>
    </comment>
    <comment ref="N7" authorId="0" shapeId="0" xr:uid="{2BBBEF8A-3B38-43B4-924B-28D34B9F837D}">
      <text>
        <r>
          <rPr>
            <b/>
            <sz val="9"/>
            <color indexed="81"/>
            <rFont val="Tahoma"/>
            <family val="2"/>
          </rPr>
          <t>Hatt, Laura:</t>
        </r>
        <r>
          <rPr>
            <sz val="9"/>
            <color indexed="81"/>
            <rFont val="Tahoma"/>
            <family val="2"/>
          </rPr>
          <t xml:space="preserve">
*or date of entry to market if post July 2020</t>
        </r>
      </text>
    </comment>
    <comment ref="T7" authorId="0" shapeId="0" xr:uid="{00000000-0006-0000-0000-000005000000}">
      <text>
        <r>
          <rPr>
            <b/>
            <sz val="9"/>
            <color indexed="81"/>
            <rFont val="Tahoma"/>
            <family val="2"/>
          </rPr>
          <t>Hatt, Laura:</t>
        </r>
        <r>
          <rPr>
            <sz val="9"/>
            <color indexed="81"/>
            <rFont val="Tahoma"/>
            <family val="2"/>
          </rPr>
          <t xml:space="preserve">
*or date of entry to market if post July 2020</t>
        </r>
      </text>
    </comment>
    <comment ref="Z7" authorId="0" shapeId="0" xr:uid="{00000000-0006-0000-0000-000006000000}">
      <text>
        <r>
          <rPr>
            <sz val="9"/>
            <color indexed="81"/>
            <rFont val="Tahoma"/>
            <family val="2"/>
          </rPr>
          <t>*This information will allow us to calculate an estimate of the reduction of each nutrient in the Australian food supply.  This supply of this information is voluntary and will be kept confidential.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Hatt, Laura</author>
  </authors>
  <commentList>
    <comment ref="C7" authorId="0" shapeId="0" xr:uid="{B05E8D25-DDAF-4F11-B4BD-018F75F26D8E}">
      <text>
        <r>
          <rPr>
            <sz val="9"/>
            <color indexed="81"/>
            <rFont val="Tahoma"/>
            <family val="2"/>
          </rPr>
          <t xml:space="preserve"> ^Provide product identifier for all current, new and delisted products</t>
        </r>
      </text>
    </comment>
    <comment ref="G7" authorId="0" shapeId="0" xr:uid="{5351C4F8-B9BD-4FC7-90A5-8A6AC01DD8B5}">
      <text>
        <r>
          <rPr>
            <b/>
            <sz val="9"/>
            <color indexed="81"/>
            <rFont val="Tahoma"/>
            <family val="2"/>
          </rPr>
          <t>Healthy Food Partnership Secretariat:</t>
        </r>
        <r>
          <rPr>
            <sz val="9"/>
            <color indexed="81"/>
            <rFont val="Tahoma"/>
            <family val="2"/>
          </rPr>
          <t xml:space="preserve">
*or date of entry to market if post July 2020</t>
        </r>
      </text>
    </comment>
    <comment ref="N7" authorId="0" shapeId="0" xr:uid="{7AD9DF3F-6281-48B9-BA76-267455F7B3CF}">
      <text>
        <r>
          <rPr>
            <b/>
            <sz val="9"/>
            <color indexed="81"/>
            <rFont val="Tahoma"/>
            <family val="2"/>
          </rPr>
          <t xml:space="preserve">Healthy Food Partnership Secretariat:
</t>
        </r>
        <r>
          <rPr>
            <sz val="9"/>
            <color indexed="81"/>
            <rFont val="Tahoma"/>
            <family val="2"/>
          </rPr>
          <t>*or date of entry to market if post July 2020</t>
        </r>
      </text>
    </comment>
    <comment ref="T7" authorId="0" shapeId="0" xr:uid="{46D5EB8A-02A1-4F39-AB25-870CC7462004}">
      <text>
        <r>
          <rPr>
            <sz val="9"/>
            <color indexed="81"/>
            <rFont val="Tahoma"/>
            <family val="2"/>
          </rPr>
          <t>This information will allow us to see which products fall into the top 80% of sales by volume (tonnage). 
The supply of this information is voluntary and will be kept confidential.</t>
        </r>
      </text>
    </comment>
  </commentList>
</comments>
</file>

<file path=xl/sharedStrings.xml><?xml version="1.0" encoding="utf-8"?>
<sst xmlns="http://schemas.openxmlformats.org/spreadsheetml/2006/main" count="2764" uniqueCount="123">
  <si>
    <t>Sodium</t>
  </si>
  <si>
    <t xml:space="preserve">Saturated fat </t>
  </si>
  <si>
    <t>Sugar</t>
  </si>
  <si>
    <t>Food category (drop down menu)</t>
  </si>
  <si>
    <t xml:space="preserve">Consumer messaging </t>
  </si>
  <si>
    <t xml:space="preserve">Include information on any actions your company has taken to promote the benefits of product reformulation. </t>
  </si>
  <si>
    <t>Comments</t>
  </si>
  <si>
    <t xml:space="preserve">Include any additional comments.  For example, any challenges or opportunities experienced by your company in working towards the agreed nutrient reduction target, anything unanticipated, and any other relevant activities undertaken by your company that you would like to report back to the Healthy Food Partnership. </t>
  </si>
  <si>
    <t>Annualised unit volume of sales*</t>
  </si>
  <si>
    <t>CONFIDENTIAL ONCE COMPLETED</t>
  </si>
  <si>
    <t>For each reformulated product please fill out the following table:</t>
  </si>
  <si>
    <t>Product Name / identifier / SKU^</t>
  </si>
  <si>
    <t>Reformulation information</t>
  </si>
  <si>
    <t xml:space="preserve">Any information about products reformulated in response to the agreed nutrient reduction target over the reporting period.  </t>
  </si>
  <si>
    <t>n/a</t>
  </si>
  <si>
    <t>Pizza</t>
  </si>
  <si>
    <t>Sausages</t>
  </si>
  <si>
    <t>10% reduction across products with saturated fat levels exceeding 6.5g per 100g</t>
  </si>
  <si>
    <t>Soups</t>
  </si>
  <si>
    <t xml:space="preserve">Food category </t>
  </si>
  <si>
    <t>Reporting date</t>
  </si>
  <si>
    <t>Sodium target (mg/100g) 
[auto populated]</t>
  </si>
  <si>
    <t>Reporting period:</t>
  </si>
  <si>
    <t>Please select a food category</t>
  </si>
  <si>
    <t>Total sodium reduction (mg) 
[auto calculated]</t>
  </si>
  <si>
    <t>Total sodium reduction (%) 
[auto calculated]</t>
  </si>
  <si>
    <t>Does the product meet the target? 
[auto calculated]</t>
  </si>
  <si>
    <t xml:space="preserve">Total saturated fat reduction (%)
[auto calculated]
</t>
  </si>
  <si>
    <t>Total sugar reduction (%)
[auto calculated]</t>
  </si>
  <si>
    <t>Total saturated fat reduction (mg) 
[auto calculated]</t>
  </si>
  <si>
    <t>Total sugar reduction (mg) 
[auto calculated]</t>
  </si>
  <si>
    <t>Please select the reporting period</t>
  </si>
  <si>
    <t>Select a food</t>
  </si>
  <si>
    <t>Saturated fat target (g/100g) 
[auto populated]</t>
  </si>
  <si>
    <t>Energy</t>
  </si>
  <si>
    <t>Brand Name</t>
  </si>
  <si>
    <t>Sugar target (g/100g)  
[auto populated]</t>
  </si>
  <si>
    <t>Delisting date</t>
  </si>
  <si>
    <t>Date when name changed and what to</t>
  </si>
  <si>
    <t xml:space="preserve">Date of entry to market </t>
  </si>
  <si>
    <t>New to market or delisted</t>
  </si>
  <si>
    <t>N/A</t>
  </si>
  <si>
    <t xml:space="preserve">Please select </t>
  </si>
  <si>
    <t>New to market</t>
  </si>
  <si>
    <t>Delisted product</t>
  </si>
  <si>
    <t>Name change</t>
  </si>
  <si>
    <t>Indicate if this product was new to market, delisted, or changed name over the current reporting period.</t>
  </si>
  <si>
    <t>Sugar Target (g)</t>
  </si>
  <si>
    <t>Sodium Target (mg)</t>
  </si>
  <si>
    <t>Sat fat Target (g)</t>
  </si>
  <si>
    <t>Bread: Leavened breads</t>
  </si>
  <si>
    <t>Bread: Flat breads</t>
  </si>
  <si>
    <t>Cheese: Cheddar and cheddar style variety cheese products</t>
  </si>
  <si>
    <t>Cheese: Processed cheeses</t>
  </si>
  <si>
    <t>Crumbed and battered proteins: Meat and Poultry</t>
  </si>
  <si>
    <t>Gravies and Sauces: Gravies + finishing sauces</t>
  </si>
  <si>
    <t>Gravies and Sauces: Pesto</t>
  </si>
  <si>
    <t>Gravies and Sauces: Asian style cooking sauces</t>
  </si>
  <si>
    <t>Gravies and Sauces: Other savoury sauces</t>
  </si>
  <si>
    <t>Processed meat: Ham</t>
  </si>
  <si>
    <t>Processed meat: Bacon</t>
  </si>
  <si>
    <t>Processed meat: Processed deli meat</t>
  </si>
  <si>
    <t>Processed meat: Frankfurts and Saveloys</t>
  </si>
  <si>
    <t>Savoury biscuits: Plain savoury crackers and biscuits</t>
  </si>
  <si>
    <t>Savoury biscuits: Plain corn, rice and other ‘grain-cake’ biscuits</t>
  </si>
  <si>
    <t>Savoury biscuits: Flavoured savoury biscuits, crackers and ‘grain-cake’ biscuits</t>
  </si>
  <si>
    <t>Savoury pastries: Dry pastries</t>
  </si>
  <si>
    <t>Savoury pastries: Wet pastries</t>
  </si>
  <si>
    <t>Savoury snacks: Potato snacks</t>
  </si>
  <si>
    <t>Savoury snacks: Salt and vinegar snacks</t>
  </si>
  <si>
    <t>Savoury snacks: Extruded and pelleted snacks</t>
  </si>
  <si>
    <t>Savoury snacks: Vegetable, grains and other snacks</t>
  </si>
  <si>
    <t>Sweet bakery: Cakes, Muffins and Slices</t>
  </si>
  <si>
    <t>Wave and Reporting Dates</t>
  </si>
  <si>
    <t>Wave 1. Reports due: 2 years - June 2022, 4 years - June 2024</t>
  </si>
  <si>
    <t>Energy content at baseline*
(kJ/100g)</t>
  </si>
  <si>
    <t xml:space="preserve">Baseline report </t>
  </si>
  <si>
    <t>Baseline</t>
  </si>
  <si>
    <t>Baseline
[auto populated]</t>
  </si>
  <si>
    <t>July 2020</t>
  </si>
  <si>
    <t>Wave and reporting dates
[auto populated]</t>
  </si>
  <si>
    <t>Press TAB to move to input areas from column A to column AD. Press UP or DOWN ARROW in column A to read through the document.</t>
  </si>
  <si>
    <t xml:space="preserve">Sodium content at July 2021* baseline (mg/100g)
</t>
  </si>
  <si>
    <t xml:space="preserve">Sugar content at at July 2021* baseline (g/100g)
</t>
  </si>
  <si>
    <t>Current sodium content (mg/100g) at 
July 2023</t>
  </si>
  <si>
    <t xml:space="preserve">Current sugar content (g/100g) at 
July 2023
</t>
  </si>
  <si>
    <t>Current energy content 
(kJ/100g) at July 2023</t>
  </si>
  <si>
    <t>Healthy Food Partnership Reformulation Program: Wave 2 Baseline Report (July 2021)</t>
  </si>
  <si>
    <t xml:space="preserve">Sodium content  (mg/100g)
at baseline
</t>
  </si>
  <si>
    <t xml:space="preserve">Current sodium content (mg/100g) </t>
  </si>
  <si>
    <t>Reporting period</t>
  </si>
  <si>
    <t>Baseline data only</t>
  </si>
  <si>
    <r>
      <t xml:space="preserve">Healthy Food Partnership Reformulation Program: Wave 1 Reporting </t>
    </r>
    <r>
      <rPr>
        <b/>
        <sz val="16"/>
        <color rgb="FFFF0000"/>
        <rFont val="Calibri"/>
        <family val="2"/>
        <scheme val="minor"/>
      </rPr>
      <t>(INSERT COMPANY NAME  HERE)</t>
    </r>
  </si>
  <si>
    <t>30/06/2022 - 2 year data</t>
  </si>
  <si>
    <t>30/06/2024 - 4 year data</t>
  </si>
  <si>
    <t>July 2020 - June 2022 - 2 year data</t>
  </si>
  <si>
    <t>July 2020 - June 2024 - 4 year data</t>
  </si>
  <si>
    <t xml:space="preserve">Current saturated fat content (g/100g) </t>
  </si>
  <si>
    <r>
      <t xml:space="preserve">Please select a reporting period date for </t>
    </r>
    <r>
      <rPr>
        <b/>
        <sz val="10"/>
        <color rgb="FFFF0000"/>
        <rFont val="Calibri"/>
        <family val="2"/>
        <scheme val="minor"/>
      </rPr>
      <t>"current sodium / saturated fat content"</t>
    </r>
    <r>
      <rPr>
        <sz val="10"/>
        <color rgb="FFFF0000"/>
        <rFont val="Calibri"/>
        <family val="2"/>
        <scheme val="minor"/>
      </rPr>
      <t xml:space="preserve"> using the drop down boxes provided</t>
    </r>
  </si>
  <si>
    <t>Where a cell is not shaded in red, these are autopopulated within the table and will not require further input.</t>
  </si>
  <si>
    <t xml:space="preserve">For more information, please refer to tab 4 "FAQ's" or email HealthyFoodPartnership@health.gov.au </t>
  </si>
  <si>
    <r>
      <t xml:space="preserve"> Sections to be edited with your information are indicated in </t>
    </r>
    <r>
      <rPr>
        <sz val="12"/>
        <color rgb="FFFF0000"/>
        <rFont val="Calibri"/>
        <family val="2"/>
      </rPr>
      <t>red font</t>
    </r>
  </si>
  <si>
    <r>
      <t>Cells to be filled with data are formatted with</t>
    </r>
    <r>
      <rPr>
        <sz val="12"/>
        <color rgb="FFFF0000"/>
        <rFont val="Calibri"/>
        <family val="2"/>
      </rPr>
      <t xml:space="preserve"> red </t>
    </r>
    <r>
      <rPr>
        <sz val="12"/>
        <color rgb="FF000000"/>
        <rFont val="Calibri"/>
        <family val="2"/>
      </rPr>
      <t>shading and will turn</t>
    </r>
    <r>
      <rPr>
        <sz val="12"/>
        <color rgb="FF548235"/>
        <rFont val="Calibri"/>
        <family val="2"/>
      </rPr>
      <t xml:space="preserve"> </t>
    </r>
    <r>
      <rPr>
        <sz val="12"/>
        <color rgb="FF00B050"/>
        <rFont val="Calibri"/>
        <family val="2"/>
      </rPr>
      <t>green</t>
    </r>
    <r>
      <rPr>
        <sz val="12"/>
        <color rgb="FF000000"/>
        <rFont val="Calibri"/>
        <family val="2"/>
      </rPr>
      <t xml:space="preserve"> when data has been provided in the cell. </t>
    </r>
  </si>
  <si>
    <t>Instructions for completing the Wave 1 Reporting and Monitoring Template</t>
  </si>
  <si>
    <t xml:space="preserve"> Please provide data for Wave 1 products in Tab 1 " Reporting against targets"</t>
  </si>
  <si>
    <t xml:space="preserve">As there are several reporting periods within Wave 1, drop down boxes have been provided where relevant to indicate which reporting period data corresponds to. Please specify the reporting period where indicated within the table. </t>
  </si>
  <si>
    <r>
      <t xml:space="preserve">Does the product meet the target? 
[auto calculated] </t>
    </r>
    <r>
      <rPr>
        <sz val="10"/>
        <color rgb="FFFF0000"/>
        <rFont val="Calibri"/>
        <family val="2"/>
        <scheme val="minor"/>
      </rPr>
      <t>[products meeting % reduction targets will be calculated by the secretariat</t>
    </r>
    <r>
      <rPr>
        <sz val="10"/>
        <color theme="1"/>
        <rFont val="Calibri"/>
        <family val="2"/>
        <scheme val="minor"/>
      </rPr>
      <t>]</t>
    </r>
  </si>
  <si>
    <r>
      <t xml:space="preserve">Does the product meet the target at this reporting period? 
[auto calculated] </t>
    </r>
    <r>
      <rPr>
        <sz val="10"/>
        <color rgb="FFFF0000"/>
        <rFont val="Calibri"/>
        <family val="2"/>
        <scheme val="minor"/>
      </rPr>
      <t>[products meeting % reduction targets will be calculated by the secretariat]</t>
    </r>
  </si>
  <si>
    <t>Does the product meet the target at baseline? 
[auto calculated]</t>
  </si>
  <si>
    <t xml:space="preserve">Saturated fat content (g/100g) at baseline
</t>
  </si>
  <si>
    <t>Product barcode or SKU</t>
  </si>
  <si>
    <t>Product Name</t>
  </si>
  <si>
    <r>
      <t xml:space="preserve">Does the product meet the target at baseline? [auto-calculated]
</t>
    </r>
    <r>
      <rPr>
        <sz val="10"/>
        <color rgb="FFFF0000"/>
        <rFont val="Calibri"/>
        <family val="2"/>
        <scheme val="minor"/>
      </rPr>
      <t>[products meeting % reduction targets will be calculated by the secretariat]</t>
    </r>
  </si>
  <si>
    <t>Limited offer product</t>
  </si>
  <si>
    <t>Indicate if this product was new to market, delisted, changed name or a was a limited offer product over the current reporting period.</t>
  </si>
  <si>
    <t>Crumbed and battered proteins: Fish</t>
  </si>
  <si>
    <t>Crumbed and battered proteins: Prawns, squid and calamari</t>
  </si>
  <si>
    <t>Volume of sales</t>
  </si>
  <si>
    <t xml:space="preserve">Top 80% </t>
  </si>
  <si>
    <t xml:space="preserve">Remaining 20% </t>
  </si>
  <si>
    <t>Please select a sales volume (tonnage) category</t>
  </si>
  <si>
    <t>Please select a sales volume category</t>
  </si>
  <si>
    <t>80:20 Rule: Volume of sales (tonnage) 
[drop down menu]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</si>
</sst>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2"/>
      <color theme="1"/>
      <name val="Times New Roman"/>
      <family val="1"/>
    </font>
    <font>
      <i/>
      <sz val="11"/>
      <color theme="1"/>
      <name val="Times New Roman"/>
      <family val="1"/>
    </font>
    <font>
      <sz val="11"/>
      <color theme="1"/>
      <name val="Calibri"/>
      <family val="2"/>
      <scheme val="minor"/>
    </font>
    <font>
      <b/>
      <sz val="11"/>
      <color theme="1"/>
      <name val="Calibri"/>
      <family val="2"/>
      <scheme val="minor"/>
    </font>
    <font>
      <sz val="9"/>
      <color indexed="81"/>
      <name val="Tahoma"/>
      <family val="2"/>
    </font>
    <font>
      <sz val="11"/>
      <name val="Calibri"/>
      <family val="2"/>
    </font>
    <font>
      <i/>
      <sz val="11"/>
      <color theme="1"/>
      <name val="Calibri"/>
      <family val="2"/>
      <scheme val="minor"/>
    </font>
    <font>
      <sz val="12"/>
      <color theme="1"/>
      <name val="Calibri"/>
      <family val="2"/>
      <scheme val="minor"/>
    </font>
    <font>
      <sz val="10"/>
      <color theme="1"/>
      <name val="Calibri"/>
      <family val="2"/>
      <scheme val="minor"/>
    </font>
    <font>
      <b/>
      <sz val="11"/>
      <color rgb="FFFF0000"/>
      <name val="Calibri"/>
      <family val="2"/>
      <scheme val="minor"/>
    </font>
    <font>
      <sz val="10"/>
      <color theme="1"/>
      <name val="Calibri"/>
      <family val="2"/>
    </font>
    <font>
      <sz val="11"/>
      <color theme="1"/>
      <name val="Arial"/>
      <family val="2"/>
    </font>
    <font>
      <b/>
      <sz val="9"/>
      <color indexed="81"/>
      <name val="Tahoma"/>
      <family val="2"/>
    </font>
    <font>
      <sz val="11"/>
      <name val="Calibri"/>
      <family val="2"/>
    </font>
    <font>
      <sz val="11"/>
      <color theme="0"/>
      <name val="Calibri"/>
      <family val="2"/>
      <scheme val="minor"/>
    </font>
    <font>
      <sz val="8"/>
      <name val="Calibri"/>
      <family val="2"/>
      <scheme val="minor"/>
    </font>
    <font>
      <b/>
      <sz val="16"/>
      <color theme="1"/>
      <name val="Calibri"/>
      <family val="2"/>
      <scheme val="minor"/>
    </font>
    <font>
      <sz val="14"/>
      <color theme="1"/>
      <name val="Calibri"/>
      <family val="2"/>
      <scheme val="minor"/>
    </font>
    <font>
      <sz val="14"/>
      <color rgb="FFFF0000"/>
      <name val="Calibri"/>
      <family val="2"/>
      <scheme val="minor"/>
    </font>
    <font>
      <i/>
      <sz val="14"/>
      <color theme="1"/>
      <name val="Calibri"/>
      <family val="2"/>
      <scheme val="minor"/>
    </font>
    <font>
      <b/>
      <sz val="16"/>
      <color rgb="FFFF0000"/>
      <name val="Calibri"/>
      <family val="2"/>
      <scheme val="minor"/>
    </font>
    <font>
      <sz val="10"/>
      <color theme="0"/>
      <name val="Calibri"/>
      <family val="2"/>
      <scheme val="minor"/>
    </font>
    <font>
      <sz val="10"/>
      <color rgb="FFFF0000"/>
      <name val="Calibri"/>
      <family val="2"/>
      <scheme val="minor"/>
    </font>
    <font>
      <b/>
      <sz val="10"/>
      <color rgb="FFFF0000"/>
      <name val="Calibri"/>
      <family val="2"/>
      <scheme val="minor"/>
    </font>
    <font>
      <sz val="18"/>
      <color rgb="FF1F4E78"/>
      <name val="Calibri"/>
      <family val="2"/>
    </font>
    <font>
      <sz val="12"/>
      <color rgb="FF000000"/>
      <name val="Calibri"/>
      <family val="2"/>
    </font>
    <font>
      <sz val="12"/>
      <color rgb="FFFF0000"/>
      <name val="Calibri"/>
      <family val="2"/>
    </font>
    <font>
      <sz val="12"/>
      <color rgb="FF548235"/>
      <name val="Calibri"/>
      <family val="2"/>
    </font>
    <font>
      <sz val="12"/>
      <color rgb="FF00B050"/>
      <name val="Calibri"/>
      <family val="2"/>
    </font>
    <font>
      <sz val="12"/>
      <color theme="1"/>
      <name val="Calibri"/>
      <family val="2"/>
    </font>
  </fonts>
  <fills count="17">
    <fill>
      <patternFill patternType="none"/>
    </fill>
    <fill>
      <patternFill patternType="gray125"/>
    </fill>
    <fill>
      <patternFill patternType="solid">
        <fgColor rgb="FFF3F3F3"/>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rgb="FFFFFFFF"/>
        <bgColor rgb="FF000000"/>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9" fontId="3" fillId="0" borderId="0" applyFont="0" applyFill="0" applyBorder="0" applyAlignment="0" applyProtection="0"/>
    <xf numFmtId="0" fontId="12" fillId="0" borderId="0"/>
  </cellStyleXfs>
  <cellXfs count="126">
    <xf numFmtId="0" fontId="0" fillId="0" borderId="0" xfId="0"/>
    <xf numFmtId="0" fontId="1" fillId="0" borderId="0" xfId="0" applyFont="1" applyAlignment="1">
      <alignment vertical="center"/>
    </xf>
    <xf numFmtId="0" fontId="0" fillId="0" borderId="1" xfId="0" applyBorder="1"/>
    <xf numFmtId="0" fontId="0" fillId="0" borderId="1" xfId="0" applyBorder="1" applyAlignment="1">
      <alignment horizontal="right"/>
    </xf>
    <xf numFmtId="0" fontId="0" fillId="0" borderId="2" xfId="0" applyBorder="1"/>
    <xf numFmtId="0" fontId="0" fillId="0" borderId="10" xfId="0" applyBorder="1" applyAlignment="1">
      <alignment horizontal="right"/>
    </xf>
    <xf numFmtId="0" fontId="0" fillId="0" borderId="21" xfId="0" applyBorder="1"/>
    <xf numFmtId="0" fontId="0" fillId="0" borderId="22" xfId="0" applyBorder="1"/>
    <xf numFmtId="0" fontId="0" fillId="0" borderId="22" xfId="0" applyBorder="1" applyAlignment="1">
      <alignment horizontal="right"/>
    </xf>
    <xf numFmtId="0" fontId="0" fillId="0" borderId="23" xfId="0" applyBorder="1" applyAlignment="1">
      <alignment horizontal="right"/>
    </xf>
    <xf numFmtId="0" fontId="6" fillId="2" borderId="19" xfId="0" applyFont="1" applyFill="1" applyBorder="1" applyAlignment="1">
      <alignment vertical="center" wrapText="1"/>
    </xf>
    <xf numFmtId="0" fontId="6" fillId="2" borderId="3" xfId="0" applyFont="1" applyFill="1" applyBorder="1" applyAlignment="1">
      <alignment vertical="center" wrapText="1"/>
    </xf>
    <xf numFmtId="0" fontId="6" fillId="2" borderId="20" xfId="0" applyFont="1" applyFill="1" applyBorder="1" applyAlignment="1">
      <alignment vertical="center" wrapText="1"/>
    </xf>
    <xf numFmtId="0" fontId="0" fillId="0" borderId="1" xfId="0" applyBorder="1" applyAlignment="1">
      <alignment horizontal="left"/>
    </xf>
    <xf numFmtId="0" fontId="0" fillId="0" borderId="0" xfId="0" applyFont="1"/>
    <xf numFmtId="0" fontId="7" fillId="0" borderId="0" xfId="0" applyFont="1" applyAlignment="1">
      <alignment vertical="center"/>
    </xf>
    <xf numFmtId="0" fontId="8" fillId="0" borderId="0" xfId="0" applyFont="1"/>
    <xf numFmtId="0" fontId="4" fillId="0" borderId="0" xfId="0" applyFont="1"/>
    <xf numFmtId="0" fontId="9" fillId="0" borderId="0" xfId="0" applyFont="1"/>
    <xf numFmtId="0" fontId="0" fillId="0" borderId="0" xfId="0" applyFont="1" applyAlignment="1">
      <alignment horizontal="left" vertical="center"/>
    </xf>
    <xf numFmtId="0" fontId="9" fillId="0" borderId="0" xfId="0" applyFont="1" applyBorder="1" applyAlignment="1">
      <alignment vertical="center" wrapText="1"/>
    </xf>
    <xf numFmtId="0" fontId="9" fillId="4" borderId="4" xfId="0" applyFont="1" applyFill="1" applyBorder="1" applyAlignment="1">
      <alignment vertical="top" wrapText="1"/>
    </xf>
    <xf numFmtId="0" fontId="9" fillId="4" borderId="6" xfId="0" applyFont="1" applyFill="1" applyBorder="1" applyAlignment="1">
      <alignment vertical="top" wrapText="1"/>
    </xf>
    <xf numFmtId="0" fontId="9" fillId="4" borderId="8" xfId="0" applyFont="1" applyFill="1" applyBorder="1" applyAlignment="1">
      <alignment vertical="top" wrapText="1"/>
    </xf>
    <xf numFmtId="0" fontId="9" fillId="4" borderId="9" xfId="0" applyFont="1" applyFill="1" applyBorder="1" applyAlignment="1">
      <alignment vertical="top" wrapText="1"/>
    </xf>
    <xf numFmtId="0" fontId="9" fillId="5" borderId="6" xfId="0" applyFont="1" applyFill="1" applyBorder="1" applyAlignment="1">
      <alignment vertical="top" wrapText="1"/>
    </xf>
    <xf numFmtId="0" fontId="9" fillId="5" borderId="9" xfId="0" applyFont="1" applyFill="1" applyBorder="1" applyAlignment="1">
      <alignment vertical="top" wrapText="1"/>
    </xf>
    <xf numFmtId="0" fontId="9" fillId="6" borderId="4" xfId="0" applyFont="1" applyFill="1" applyBorder="1" applyAlignment="1">
      <alignment vertical="top" wrapText="1"/>
    </xf>
    <xf numFmtId="0" fontId="9" fillId="6" borderId="8" xfId="0" applyFont="1" applyFill="1" applyBorder="1" applyAlignment="1">
      <alignment vertical="top" wrapText="1"/>
    </xf>
    <xf numFmtId="0" fontId="9" fillId="5" borderId="5" xfId="0" applyFont="1" applyFill="1" applyBorder="1" applyAlignment="1">
      <alignment vertical="top" wrapText="1"/>
    </xf>
    <xf numFmtId="0" fontId="9" fillId="7" borderId="13" xfId="0" applyFont="1" applyFill="1" applyBorder="1" applyAlignment="1">
      <alignment vertical="top" wrapText="1"/>
    </xf>
    <xf numFmtId="0" fontId="9" fillId="7" borderId="3" xfId="0" applyFont="1" applyFill="1" applyBorder="1" applyAlignment="1">
      <alignment vertical="top" wrapText="1"/>
    </xf>
    <xf numFmtId="0" fontId="9" fillId="7" borderId="14" xfId="0" applyFont="1" applyFill="1" applyBorder="1" applyAlignment="1">
      <alignment vertical="top" wrapText="1"/>
    </xf>
    <xf numFmtId="0" fontId="9" fillId="6" borderId="7" xfId="0" applyFont="1" applyFill="1" applyBorder="1" applyAlignment="1">
      <alignment vertical="top" wrapText="1"/>
    </xf>
    <xf numFmtId="0" fontId="9" fillId="6" borderId="18" xfId="0" applyFont="1" applyFill="1" applyBorder="1" applyAlignment="1">
      <alignment vertical="top" wrapText="1"/>
    </xf>
    <xf numFmtId="0" fontId="7" fillId="0" borderId="19" xfId="0" applyFont="1" applyBorder="1"/>
    <xf numFmtId="0" fontId="7" fillId="0" borderId="0" xfId="0" applyFont="1"/>
    <xf numFmtId="0" fontId="7" fillId="0" borderId="3" xfId="0" applyFont="1" applyBorder="1" applyAlignment="1">
      <alignment horizontal="center"/>
    </xf>
    <xf numFmtId="0" fontId="10" fillId="0" borderId="0" xfId="0" applyFont="1" applyAlignment="1">
      <alignment horizontal="center"/>
    </xf>
    <xf numFmtId="0" fontId="11" fillId="8" borderId="1" xfId="0" applyFont="1" applyFill="1" applyBorder="1" applyAlignment="1">
      <alignment vertical="top" wrapText="1"/>
    </xf>
    <xf numFmtId="0" fontId="11" fillId="3" borderId="1" xfId="0" applyFont="1" applyFill="1" applyBorder="1" applyAlignment="1">
      <alignment vertical="top" wrapText="1"/>
    </xf>
    <xf numFmtId="9" fontId="11" fillId="3" borderId="1" xfId="1" applyFont="1" applyFill="1" applyBorder="1" applyAlignment="1">
      <alignment vertical="top" wrapText="1"/>
    </xf>
    <xf numFmtId="0" fontId="11" fillId="3" borderId="1" xfId="0" applyFont="1" applyFill="1" applyBorder="1" applyAlignment="1">
      <alignment horizontal="center" vertical="top" wrapText="1"/>
    </xf>
    <xf numFmtId="0" fontId="11" fillId="9" borderId="1" xfId="0" applyFont="1" applyFill="1" applyBorder="1" applyAlignment="1">
      <alignment vertical="top" wrapText="1"/>
    </xf>
    <xf numFmtId="0" fontId="11" fillId="9" borderId="1" xfId="0" applyFont="1" applyFill="1" applyBorder="1" applyAlignment="1">
      <alignment horizontal="left" vertical="top" wrapText="1"/>
    </xf>
    <xf numFmtId="9" fontId="11" fillId="9" borderId="1" xfId="1" applyFont="1" applyFill="1" applyBorder="1" applyAlignment="1">
      <alignment vertical="top" wrapText="1"/>
    </xf>
    <xf numFmtId="0" fontId="11" fillId="9" borderId="1" xfId="0" applyFont="1" applyFill="1" applyBorder="1" applyAlignment="1">
      <alignment horizontal="center" vertical="top" wrapText="1"/>
    </xf>
    <xf numFmtId="0" fontId="9" fillId="8" borderId="1" xfId="0" applyFont="1" applyFill="1" applyBorder="1"/>
    <xf numFmtId="0" fontId="9" fillId="9" borderId="1" xfId="0" applyFont="1" applyFill="1" applyBorder="1"/>
    <xf numFmtId="0" fontId="4" fillId="0" borderId="0" xfId="0" applyFont="1" applyAlignment="1">
      <alignment horizontal="left" vertical="center"/>
    </xf>
    <xf numFmtId="0" fontId="10" fillId="0" borderId="0" xfId="0" applyFont="1" applyAlignment="1"/>
    <xf numFmtId="0" fontId="9" fillId="10" borderId="1" xfId="2" applyFont="1" applyFill="1" applyBorder="1" applyAlignment="1">
      <alignment horizontal="left"/>
    </xf>
    <xf numFmtId="0" fontId="10" fillId="0" borderId="0" xfId="0" applyFont="1" applyAlignment="1">
      <alignment horizontal="center"/>
    </xf>
    <xf numFmtId="0" fontId="11" fillId="12" borderId="1" xfId="0" applyFont="1" applyFill="1" applyBorder="1" applyAlignment="1">
      <alignment vertical="top" wrapText="1"/>
    </xf>
    <xf numFmtId="0" fontId="9" fillId="11" borderId="24" xfId="0" applyFont="1" applyFill="1" applyBorder="1" applyAlignment="1">
      <alignment vertical="top" wrapText="1"/>
    </xf>
    <xf numFmtId="0" fontId="11" fillId="12" borderId="3" xfId="0" applyFont="1" applyFill="1" applyBorder="1" applyAlignment="1">
      <alignment vertical="top" wrapText="1"/>
    </xf>
    <xf numFmtId="0" fontId="10" fillId="0" borderId="0" xfId="0" applyFont="1" applyAlignment="1">
      <alignment horizontal="center"/>
    </xf>
    <xf numFmtId="0" fontId="4" fillId="0" borderId="0" xfId="0" applyFont="1" applyAlignment="1">
      <alignment horizontal="left" vertical="center"/>
    </xf>
    <xf numFmtId="0" fontId="14" fillId="2" borderId="3" xfId="0" applyFont="1" applyFill="1" applyBorder="1" applyAlignment="1">
      <alignment vertical="center" wrapText="1"/>
    </xf>
    <xf numFmtId="49" fontId="0" fillId="0" borderId="0" xfId="0" applyNumberFormat="1"/>
    <xf numFmtId="0" fontId="9" fillId="8" borderId="1" xfId="2" applyFont="1" applyFill="1" applyBorder="1" applyAlignment="1">
      <alignment horizontal="left"/>
    </xf>
    <xf numFmtId="0" fontId="2" fillId="0" borderId="0" xfId="0" applyFont="1" applyAlignment="1">
      <alignment vertical="center" wrapText="1"/>
    </xf>
    <xf numFmtId="0" fontId="15" fillId="0" borderId="0" xfId="0" applyFont="1"/>
    <xf numFmtId="0" fontId="0" fillId="9" borderId="0" xfId="0" applyFill="1"/>
    <xf numFmtId="0" fontId="9" fillId="4" borderId="24" xfId="0" applyFont="1" applyFill="1" applyBorder="1" applyAlignment="1">
      <alignment vertical="top" wrapText="1"/>
    </xf>
    <xf numFmtId="0" fontId="9" fillId="4" borderId="3" xfId="0" applyFont="1" applyFill="1" applyBorder="1" applyAlignment="1">
      <alignment vertical="top" wrapText="1"/>
    </xf>
    <xf numFmtId="0" fontId="9" fillId="4" borderId="19" xfId="0" applyFont="1" applyFill="1" applyBorder="1" applyAlignment="1">
      <alignment vertical="top" wrapText="1"/>
    </xf>
    <xf numFmtId="0" fontId="9" fillId="4" borderId="20" xfId="0" applyFont="1" applyFill="1" applyBorder="1" applyAlignment="1">
      <alignment vertical="top" wrapText="1"/>
    </xf>
    <xf numFmtId="15" fontId="0" fillId="0" borderId="0" xfId="0" applyNumberFormat="1"/>
    <xf numFmtId="0" fontId="0" fillId="0" borderId="0" xfId="0" applyFill="1"/>
    <xf numFmtId="0" fontId="15" fillId="13" borderId="0" xfId="0" applyFont="1" applyFill="1"/>
    <xf numFmtId="0" fontId="0" fillId="13" borderId="0" xfId="0" applyFill="1"/>
    <xf numFmtId="0" fontId="10" fillId="13" borderId="0" xfId="0" applyFont="1" applyFill="1" applyAlignment="1">
      <alignment horizontal="center"/>
    </xf>
    <xf numFmtId="0" fontId="10" fillId="13" borderId="0" xfId="0" applyFont="1" applyFill="1" applyAlignment="1"/>
    <xf numFmtId="0" fontId="4" fillId="13" borderId="0" xfId="0" applyFont="1" applyFill="1" applyAlignment="1">
      <alignment horizontal="left" vertical="center"/>
    </xf>
    <xf numFmtId="0" fontId="0" fillId="13" borderId="0" xfId="0" applyFont="1" applyFill="1"/>
    <xf numFmtId="0" fontId="8" fillId="13" borderId="0" xfId="0" applyFont="1" applyFill="1"/>
    <xf numFmtId="0" fontId="20" fillId="13" borderId="0" xfId="0" applyFont="1" applyFill="1" applyAlignment="1">
      <alignment vertical="center"/>
    </xf>
    <xf numFmtId="0" fontId="18" fillId="13" borderId="0" xfId="0" applyFont="1" applyFill="1"/>
    <xf numFmtId="0" fontId="7" fillId="13" borderId="0" xfId="0" applyFont="1" applyFill="1" applyAlignment="1">
      <alignment vertical="center"/>
    </xf>
    <xf numFmtId="0" fontId="9" fillId="13" borderId="0" xfId="0" applyFont="1" applyFill="1" applyBorder="1" applyAlignment="1">
      <alignment vertical="center" wrapText="1"/>
    </xf>
    <xf numFmtId="0" fontId="19" fillId="13" borderId="20" xfId="0" applyFont="1" applyFill="1" applyBorder="1" applyAlignment="1">
      <alignment horizontal="left" vertical="center" wrapText="1"/>
    </xf>
    <xf numFmtId="0" fontId="22" fillId="14" borderId="28" xfId="0" applyFont="1" applyFill="1" applyBorder="1" applyAlignment="1">
      <alignment vertical="top" wrapText="1"/>
    </xf>
    <xf numFmtId="17" fontId="22" fillId="14" borderId="3" xfId="0" applyNumberFormat="1" applyFont="1" applyFill="1" applyBorder="1" applyAlignment="1">
      <alignment horizontal="center" vertical="center" wrapText="1"/>
    </xf>
    <xf numFmtId="17" fontId="22" fillId="14" borderId="19" xfId="0" applyNumberFormat="1" applyFont="1" applyFill="1" applyBorder="1" applyAlignment="1">
      <alignment horizontal="center" vertical="center" wrapText="1"/>
    </xf>
    <xf numFmtId="0" fontId="22" fillId="14" borderId="20" xfId="0" applyFont="1" applyFill="1" applyBorder="1" applyAlignment="1">
      <alignment vertical="top" wrapText="1"/>
    </xf>
    <xf numFmtId="0" fontId="22" fillId="14" borderId="3" xfId="0" applyFont="1" applyFill="1" applyBorder="1" applyAlignment="1">
      <alignment vertical="top" wrapText="1"/>
    </xf>
    <xf numFmtId="0" fontId="11" fillId="15" borderId="1" xfId="0" applyFont="1" applyFill="1" applyBorder="1" applyAlignment="1">
      <alignment vertical="top" wrapText="1"/>
    </xf>
    <xf numFmtId="9" fontId="11" fillId="15" borderId="1" xfId="1" applyFont="1" applyFill="1" applyBorder="1" applyAlignment="1">
      <alignment vertical="top" wrapText="1"/>
    </xf>
    <xf numFmtId="0" fontId="11" fillId="15" borderId="1" xfId="0" applyFont="1" applyFill="1" applyBorder="1" applyAlignment="1">
      <alignment horizontal="center" vertical="top" wrapText="1"/>
    </xf>
    <xf numFmtId="17" fontId="22" fillId="14" borderId="28" xfId="0" applyNumberFormat="1" applyFont="1" applyFill="1" applyBorder="1" applyAlignment="1">
      <alignment horizontal="center" vertical="center" wrapText="1"/>
    </xf>
    <xf numFmtId="0" fontId="25" fillId="16" borderId="0" xfId="0" applyFont="1" applyFill="1"/>
    <xf numFmtId="0" fontId="26" fillId="16" borderId="1" xfId="0" applyFont="1" applyFill="1" applyBorder="1" applyAlignment="1">
      <alignment horizontal="center" vertical="center"/>
    </xf>
    <xf numFmtId="0" fontId="26" fillId="16" borderId="1" xfId="0" applyFont="1" applyFill="1" applyBorder="1" applyAlignment="1">
      <alignment horizontal="left" vertical="center"/>
    </xf>
    <xf numFmtId="0" fontId="26" fillId="16" borderId="1" xfId="0" applyFont="1" applyFill="1" applyBorder="1" applyAlignment="1">
      <alignment horizontal="left" vertical="center" wrapText="1"/>
    </xf>
    <xf numFmtId="0" fontId="30" fillId="16" borderId="0" xfId="0" applyFont="1" applyFill="1"/>
    <xf numFmtId="0" fontId="10" fillId="13" borderId="0" xfId="0" applyFont="1" applyFill="1" applyAlignment="1">
      <alignment horizontal="center"/>
    </xf>
    <xf numFmtId="0" fontId="19" fillId="13" borderId="28" xfId="0" applyFont="1" applyFill="1" applyBorder="1" applyAlignment="1">
      <alignment horizontal="left" vertical="center" wrapText="1"/>
    </xf>
    <xf numFmtId="0" fontId="9" fillId="8" borderId="1" xfId="2" applyFont="1" applyFill="1" applyBorder="1" applyAlignment="1">
      <alignment horizontal="left" vertical="top"/>
    </xf>
    <xf numFmtId="0" fontId="10" fillId="0" borderId="0" xfId="0" applyFont="1" applyAlignment="1">
      <alignment horizontal="center"/>
    </xf>
    <xf numFmtId="0" fontId="4" fillId="0" borderId="0" xfId="0" applyFont="1" applyAlignment="1">
      <alignment horizontal="left" vertical="center"/>
    </xf>
    <xf numFmtId="0" fontId="9" fillId="7" borderId="15" xfId="0" applyFont="1" applyFill="1" applyBorder="1" applyAlignment="1">
      <alignment horizontal="center" vertical="center" wrapText="1"/>
    </xf>
    <xf numFmtId="0" fontId="9" fillId="7" borderId="16" xfId="0" applyFont="1" applyFill="1" applyBorder="1" applyAlignment="1">
      <alignment horizontal="center" vertical="center" wrapText="1"/>
    </xf>
    <xf numFmtId="0" fontId="9" fillId="7" borderId="17"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11" borderId="25" xfId="0" applyFont="1" applyFill="1" applyBorder="1" applyAlignment="1">
      <alignment horizontal="center" vertical="center" wrapText="1"/>
    </xf>
    <xf numFmtId="0" fontId="9" fillId="11" borderId="26" xfId="0" applyFont="1" applyFill="1" applyBorder="1" applyAlignment="1">
      <alignment horizontal="center" vertical="center" wrapText="1"/>
    </xf>
    <xf numFmtId="0" fontId="10" fillId="13" borderId="0" xfId="0" applyFont="1" applyFill="1" applyAlignment="1">
      <alignment horizontal="center"/>
    </xf>
    <xf numFmtId="0" fontId="23" fillId="10" borderId="27" xfId="0" applyFont="1" applyFill="1" applyBorder="1" applyAlignment="1">
      <alignment horizontal="center" vertical="center" wrapText="1"/>
    </xf>
    <xf numFmtId="0" fontId="19" fillId="13" borderId="29" xfId="0" applyFont="1" applyFill="1" applyBorder="1" applyAlignment="1">
      <alignment horizontal="center" vertical="center"/>
    </xf>
    <xf numFmtId="0" fontId="19" fillId="13" borderId="2" xfId="0" applyFont="1" applyFill="1" applyBorder="1" applyAlignment="1">
      <alignment horizontal="center" vertical="center"/>
    </xf>
    <xf numFmtId="0" fontId="22" fillId="14" borderId="27" xfId="0" applyFont="1" applyFill="1" applyBorder="1" applyAlignment="1">
      <alignment horizontal="center" vertical="top" wrapText="1"/>
    </xf>
    <xf numFmtId="0" fontId="22" fillId="14" borderId="2" xfId="0" applyFont="1" applyFill="1" applyBorder="1" applyAlignment="1">
      <alignment horizontal="center" vertical="top" wrapText="1"/>
    </xf>
    <xf numFmtId="0" fontId="22" fillId="14" borderId="10" xfId="0" applyFont="1" applyFill="1" applyBorder="1" applyAlignment="1">
      <alignment horizontal="center" vertical="top" wrapText="1"/>
    </xf>
    <xf numFmtId="0" fontId="17" fillId="13" borderId="10" xfId="0" applyFont="1" applyFill="1" applyBorder="1" applyAlignment="1">
      <alignment horizontal="center" vertical="center"/>
    </xf>
    <xf numFmtId="0" fontId="17" fillId="13" borderId="27" xfId="0" applyFont="1" applyFill="1" applyBorder="1" applyAlignment="1">
      <alignment horizontal="center" vertical="center"/>
    </xf>
    <xf numFmtId="0" fontId="17" fillId="13" borderId="2" xfId="0" applyFont="1" applyFill="1" applyBorder="1" applyAlignment="1">
      <alignment horizontal="center" vertical="center"/>
    </xf>
    <xf numFmtId="0" fontId="0" fillId="4" borderId="25" xfId="0" applyFont="1" applyFill="1" applyBorder="1" applyAlignment="1">
      <alignment horizontal="center" vertical="center" wrapText="1"/>
    </xf>
    <xf numFmtId="0" fontId="0" fillId="4" borderId="30" xfId="0" applyFont="1" applyFill="1" applyBorder="1" applyAlignment="1">
      <alignment horizontal="center" vertical="center" wrapText="1"/>
    </xf>
    <xf numFmtId="0" fontId="0" fillId="4" borderId="26"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9" fillId="5" borderId="31" xfId="0" applyFont="1" applyFill="1" applyBorder="1" applyAlignment="1">
      <alignment horizontal="center" vertical="center" wrapText="1"/>
    </xf>
    <xf numFmtId="0" fontId="9" fillId="5" borderId="17" xfId="0" applyFont="1" applyFill="1" applyBorder="1" applyAlignment="1">
      <alignment horizontal="center" vertical="center" wrapText="1"/>
    </xf>
    <xf numFmtId="0" fontId="2" fillId="0" borderId="0" xfId="0" applyFont="1" applyAlignment="1">
      <alignment horizontal="left" vertical="center"/>
    </xf>
  </cellXfs>
  <cellStyles count="3">
    <cellStyle name="Normal" xfId="0" builtinId="0"/>
    <cellStyle name="Normal 2" xfId="2" xr:uid="{00000000-0005-0000-0000-000001000000}"/>
    <cellStyle name="Percent" xfId="1" builtinId="5"/>
  </cellStyles>
  <dxfs count="26">
    <dxf>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auto="1"/>
        <name val="Calibri"/>
        <scheme val="none"/>
      </font>
      <fill>
        <patternFill patternType="solid">
          <fgColor indexed="64"/>
          <bgColor rgb="FFF3F3F3"/>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color theme="0"/>
      </font>
    </dxf>
    <dxf>
      <font>
        <color rgb="FF00B050"/>
      </font>
    </dxf>
    <dxf>
      <font>
        <color rgb="FFFF0000"/>
      </font>
    </dxf>
    <dxf>
      <font>
        <color theme="0"/>
      </font>
    </dxf>
    <dxf>
      <font>
        <color rgb="FF00B050"/>
      </font>
    </dxf>
    <dxf>
      <font>
        <color rgb="FFFF0000"/>
      </font>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ont>
        <color theme="0"/>
      </font>
    </dxf>
    <dxf>
      <font>
        <color rgb="FF00B050"/>
      </font>
    </dxf>
    <dxf>
      <font>
        <color rgb="FFFF0000"/>
      </font>
    </dxf>
    <dxf>
      <font>
        <color theme="0"/>
      </font>
    </dxf>
    <dxf>
      <font>
        <color rgb="FF00B05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47625</xdr:rowOff>
    </xdr:from>
    <xdr:to>
      <xdr:col>21</xdr:col>
      <xdr:colOff>542925</xdr:colOff>
      <xdr:row>91</xdr:row>
      <xdr:rowOff>152401</xdr:rowOff>
    </xdr:to>
    <xdr:sp macro="" textlink="">
      <xdr:nvSpPr>
        <xdr:cNvPr id="2" name="TextBox 1">
          <a:extLst>
            <a:ext uri="{FF2B5EF4-FFF2-40B4-BE49-F238E27FC236}">
              <a16:creationId xmlns:a16="http://schemas.microsoft.com/office/drawing/2014/main" id="{8199D7AA-D1C7-411E-98C4-B622C0FFD7D0}"/>
            </a:ext>
          </a:extLst>
        </xdr:cNvPr>
        <xdr:cNvSpPr txBox="1"/>
      </xdr:nvSpPr>
      <xdr:spPr>
        <a:xfrm>
          <a:off x="57150" y="47625"/>
          <a:ext cx="13287375" cy="17440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b="1">
              <a:solidFill>
                <a:schemeClr val="accent1">
                  <a:lumMod val="50000"/>
                </a:schemeClr>
              </a:solidFill>
              <a:effectLst/>
              <a:latin typeface="+mn-lt"/>
              <a:ea typeface="+mn-ea"/>
              <a:cs typeface="+mn-cs"/>
            </a:rPr>
            <a:t>Frequently Asked Questions – Healthy Food Partnership Reformulation Targets </a:t>
          </a: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Participation</a:t>
          </a:r>
        </a:p>
        <a:p>
          <a:r>
            <a:rPr lang="en-AU" sz="1100" i="1">
              <a:solidFill>
                <a:schemeClr val="accent1">
                  <a:lumMod val="75000"/>
                </a:schemeClr>
              </a:solidFill>
              <a:effectLst/>
              <a:latin typeface="+mn-lt"/>
              <a:ea typeface="+mn-ea"/>
              <a:cs typeface="+mn-cs"/>
            </a:rPr>
            <a:t>How were companies selected to participate in the Partnership Reformulation Program?</a:t>
          </a:r>
          <a:endParaRPr lang="en-AU" sz="1100">
            <a:solidFill>
              <a:schemeClr val="accent1">
                <a:lumMod val="75000"/>
              </a:schemeClr>
            </a:solidFill>
            <a:effectLst/>
            <a:latin typeface="+mn-lt"/>
            <a:ea typeface="+mn-ea"/>
            <a:cs typeface="+mn-cs"/>
          </a:endParaRPr>
        </a:p>
        <a:p>
          <a:r>
            <a:rPr lang="en-AU" sz="1100">
              <a:solidFill>
                <a:schemeClr val="dk1"/>
              </a:solidFill>
              <a:effectLst/>
              <a:latin typeface="+mn-lt"/>
              <a:ea typeface="+mn-ea"/>
              <a:cs typeface="+mn-cs"/>
            </a:rPr>
            <a:t>All companies, regardless of size or number of products, are encouraged to commit to the Partnership Reformulation Program.</a:t>
          </a:r>
        </a:p>
        <a:p>
          <a:endParaRPr lang="en-AU" sz="1100">
            <a:solidFill>
              <a:schemeClr val="dk1"/>
            </a:solidFill>
            <a:effectLst/>
            <a:latin typeface="+mn-lt"/>
            <a:ea typeface="+mn-ea"/>
            <a:cs typeface="+mn-cs"/>
          </a:endParaRPr>
        </a:p>
        <a:p>
          <a:r>
            <a:rPr lang="en-AU" sz="1100" i="1">
              <a:solidFill>
                <a:schemeClr val="accent1">
                  <a:lumMod val="75000"/>
                </a:schemeClr>
              </a:solidFill>
              <a:effectLst/>
              <a:latin typeface="+mn-lt"/>
              <a:ea typeface="+mn-ea"/>
              <a:cs typeface="+mn-cs"/>
            </a:rPr>
            <a:t>What is required of companies as part of committing to the HFP reformulation program?</a:t>
          </a:r>
          <a:endParaRPr lang="en-AU" sz="1100">
            <a:solidFill>
              <a:schemeClr val="accent1">
                <a:lumMod val="75000"/>
              </a:schemeClr>
            </a:solidFill>
            <a:effectLst/>
            <a:latin typeface="+mn-lt"/>
            <a:ea typeface="+mn-ea"/>
            <a:cs typeface="+mn-cs"/>
          </a:endParaRPr>
        </a:p>
        <a:p>
          <a:r>
            <a:rPr lang="en-AU" sz="1100">
              <a:solidFill>
                <a:schemeClr val="dk1"/>
              </a:solidFill>
              <a:effectLst/>
              <a:latin typeface="+mn-lt"/>
              <a:ea typeface="+mn-ea"/>
              <a:cs typeface="+mn-cs"/>
            </a:rPr>
            <a:t>As part of committing to the Partnership Reformulation Program, companies are demonstrating their intent to work towards implementing the reformulation targets. </a:t>
          </a:r>
        </a:p>
        <a:p>
          <a:r>
            <a:rPr lang="en-AU" sz="1100">
              <a:solidFill>
                <a:schemeClr val="dk1"/>
              </a:solidFill>
              <a:effectLst/>
              <a:latin typeface="+mn-lt"/>
              <a:ea typeface="+mn-ea"/>
              <a:cs typeface="+mn-cs"/>
            </a:rPr>
            <a:t>The Healthy Food Partnership Executive Committee agreed that the targets should apply to 80 percent of each product category by sales volume, with businesses to show effort towards reformulating the remaining 20 percent of products.</a:t>
          </a:r>
        </a:p>
        <a:p>
          <a:r>
            <a:rPr lang="en-AU" sz="1100">
              <a:solidFill>
                <a:schemeClr val="dk1"/>
              </a:solidFill>
              <a:effectLst/>
              <a:latin typeface="+mn-lt"/>
              <a:ea typeface="+mn-ea"/>
              <a:cs typeface="+mn-cs"/>
            </a:rPr>
            <a:t>Companies will be asked to report on their progress to achieve the reformulation targets at year 2 and year 4, including a baseline report for 2020. Companies will be provided with a template to do this in the form of an excel spreadsheet. The information provided in the report will be treated confidentially, and the Department will only report on the aggregated data.</a:t>
          </a:r>
        </a:p>
        <a:p>
          <a:endParaRPr lang="en-AU" sz="1100">
            <a:solidFill>
              <a:schemeClr val="dk1"/>
            </a:solidFill>
            <a:effectLst/>
            <a:latin typeface="+mn-lt"/>
            <a:ea typeface="+mn-ea"/>
            <a:cs typeface="+mn-cs"/>
          </a:endParaRPr>
        </a:p>
        <a:p>
          <a:r>
            <a:rPr lang="en-AU" sz="1100" b="1">
              <a:solidFill>
                <a:schemeClr val="dk1"/>
              </a:solidFill>
              <a:effectLst/>
              <a:latin typeface="+mn-lt"/>
              <a:ea typeface="+mn-ea"/>
              <a:cs typeface="+mn-cs"/>
            </a:rPr>
            <a:t>Reporting and Templates</a:t>
          </a:r>
        </a:p>
        <a:p>
          <a:r>
            <a:rPr lang="en-AU" sz="1100" i="1">
              <a:solidFill>
                <a:schemeClr val="accent1">
                  <a:lumMod val="75000"/>
                </a:schemeClr>
              </a:solidFill>
              <a:effectLst/>
              <a:latin typeface="+mn-lt"/>
              <a:ea typeface="+mn-ea"/>
              <a:cs typeface="+mn-cs"/>
            </a:rPr>
            <a:t>How will participating companies be required to report on the Wave 1 Reformulation Targets?</a:t>
          </a:r>
          <a:endParaRPr lang="en-AU" sz="1100">
            <a:solidFill>
              <a:schemeClr val="accent1">
                <a:lumMod val="75000"/>
              </a:schemeClr>
            </a:solidFill>
            <a:effectLst/>
            <a:latin typeface="+mn-lt"/>
            <a:ea typeface="+mn-ea"/>
            <a:cs typeface="+mn-cs"/>
          </a:endParaRPr>
        </a:p>
        <a:p>
          <a:r>
            <a:rPr lang="en-AU" sz="1100">
              <a:solidFill>
                <a:schemeClr val="dk1"/>
              </a:solidFill>
              <a:effectLst/>
              <a:latin typeface="+mn-lt"/>
              <a:ea typeface="+mn-ea"/>
              <a:cs typeface="+mn-cs"/>
            </a:rPr>
            <a:t>Following a company’s indication of involvement, they will be provided with the </a:t>
          </a:r>
          <a:r>
            <a:rPr lang="en-AU" sz="1100" i="1">
              <a:solidFill>
                <a:schemeClr val="dk1"/>
              </a:solidFill>
              <a:effectLst/>
              <a:latin typeface="+mn-lt"/>
              <a:ea typeface="+mn-ea"/>
              <a:cs typeface="+mn-cs"/>
            </a:rPr>
            <a:t>Reformulation Reporting Template</a:t>
          </a:r>
          <a:r>
            <a:rPr lang="en-AU" sz="1100">
              <a:solidFill>
                <a:schemeClr val="dk1"/>
              </a:solidFill>
              <a:effectLst/>
              <a:latin typeface="+mn-lt"/>
              <a:ea typeface="+mn-ea"/>
              <a:cs typeface="+mn-cs"/>
            </a:rPr>
            <a:t> and asked to use this template to report baseline nutrition content of their products.</a:t>
          </a:r>
        </a:p>
        <a:p>
          <a:r>
            <a:rPr lang="en-AU" sz="1100">
              <a:solidFill>
                <a:schemeClr val="dk1"/>
              </a:solidFill>
              <a:effectLst/>
              <a:latin typeface="+mn-lt"/>
              <a:ea typeface="+mn-ea"/>
              <a:cs typeface="+mn-cs"/>
            </a:rPr>
            <a:t>Wave 1 monitoring reports will be due at the end of year 2 (June 2022) and year 4 (June 2024). </a:t>
          </a:r>
        </a:p>
        <a:p>
          <a:r>
            <a:rPr lang="en-AU" sz="1100">
              <a:solidFill>
                <a:schemeClr val="dk1"/>
              </a:solidFill>
              <a:effectLst/>
              <a:latin typeface="+mn-lt"/>
              <a:ea typeface="+mn-ea"/>
              <a:cs typeface="+mn-cs"/>
            </a:rPr>
            <a:t>Wave 2 monitoring reports will be due at the end of year 2 (June 2023) and year 4 (June 2025). Note that reports for Breakfast Cereals will be due at the end of year 2 (June 2023) and the end of year 5 (June 2026).</a:t>
          </a:r>
        </a:p>
        <a:p>
          <a:r>
            <a:rPr lang="en-AU" sz="1100">
              <a:solidFill>
                <a:schemeClr val="dk1"/>
              </a:solidFill>
              <a:effectLst/>
              <a:latin typeface="+mn-lt"/>
              <a:ea typeface="+mn-ea"/>
              <a:cs typeface="+mn-cs"/>
            </a:rPr>
            <a:t> Any information provided in the reporting template will be treated confidentially, and the Department will only report on the aggregated data.</a:t>
          </a:r>
        </a:p>
        <a:p>
          <a:endParaRPr lang="en-AU" sz="1100">
            <a:solidFill>
              <a:schemeClr val="dk1"/>
            </a:solidFill>
            <a:effectLst/>
            <a:latin typeface="+mn-lt"/>
            <a:ea typeface="+mn-ea"/>
            <a:cs typeface="+mn-cs"/>
          </a:endParaRPr>
        </a:p>
        <a:p>
          <a:r>
            <a:rPr lang="en-AU" sz="1100" i="1">
              <a:solidFill>
                <a:schemeClr val="accent1">
                  <a:lumMod val="75000"/>
                </a:schemeClr>
              </a:solidFill>
              <a:effectLst/>
              <a:latin typeface="+mn-lt"/>
              <a:ea typeface="+mn-ea"/>
              <a:cs typeface="+mn-cs"/>
            </a:rPr>
            <a:t>When is the baseline taken from?</a:t>
          </a:r>
          <a:endParaRPr lang="en-AU" sz="1100">
            <a:solidFill>
              <a:schemeClr val="accent1">
                <a:lumMod val="75000"/>
              </a:schemeClr>
            </a:solidFill>
            <a:effectLst/>
            <a:latin typeface="+mn-lt"/>
            <a:ea typeface="+mn-ea"/>
            <a:cs typeface="+mn-cs"/>
          </a:endParaRPr>
        </a:p>
        <a:p>
          <a:r>
            <a:rPr lang="en-AU" sz="1100">
              <a:solidFill>
                <a:schemeClr val="dk1"/>
              </a:solidFill>
              <a:effectLst/>
              <a:latin typeface="+mn-lt"/>
              <a:ea typeface="+mn-ea"/>
              <a:cs typeface="+mn-cs"/>
            </a:rPr>
            <a:t>Wave 1 baseline data should be recorded at July 2020.</a:t>
          </a:r>
        </a:p>
        <a:p>
          <a:r>
            <a:rPr lang="en-AU" sz="1100">
              <a:solidFill>
                <a:schemeClr val="dk1"/>
              </a:solidFill>
              <a:effectLst/>
              <a:latin typeface="+mn-lt"/>
              <a:ea typeface="+mn-ea"/>
              <a:cs typeface="+mn-cs"/>
            </a:rPr>
            <a:t>Wave 2 baseline data should be recorded in 2021.</a:t>
          </a:r>
        </a:p>
        <a:p>
          <a:endParaRPr lang="en-AU" sz="1100">
            <a:solidFill>
              <a:schemeClr val="dk1"/>
            </a:solidFill>
            <a:effectLst/>
            <a:latin typeface="+mn-lt"/>
            <a:ea typeface="+mn-ea"/>
            <a:cs typeface="+mn-cs"/>
          </a:endParaRPr>
        </a:p>
        <a:p>
          <a:r>
            <a:rPr lang="en-US" sz="1100" i="1">
              <a:solidFill>
                <a:schemeClr val="accent1">
                  <a:lumMod val="75000"/>
                </a:schemeClr>
              </a:solidFill>
              <a:effectLst/>
              <a:latin typeface="+mn-lt"/>
              <a:ea typeface="+mn-ea"/>
              <a:cs typeface="+mn-cs"/>
            </a:rPr>
            <a:t>What should be included in the reports? E.g. Should reports include products that already meet the reformulation targets?</a:t>
          </a:r>
          <a:endParaRPr lang="en-AU" sz="1100">
            <a:solidFill>
              <a:schemeClr val="accent1">
                <a:lumMod val="75000"/>
              </a:schemeClr>
            </a:solidFill>
            <a:effectLst/>
            <a:latin typeface="+mn-lt"/>
            <a:ea typeface="+mn-ea"/>
            <a:cs typeface="+mn-cs"/>
          </a:endParaRPr>
        </a:p>
        <a:p>
          <a:r>
            <a:rPr lang="en-AU" sz="1100">
              <a:solidFill>
                <a:schemeClr val="dk1"/>
              </a:solidFill>
              <a:effectLst/>
              <a:latin typeface="+mn-lt"/>
              <a:ea typeface="+mn-ea"/>
              <a:cs typeface="+mn-cs"/>
            </a:rPr>
            <a:t>The Healthy Food Partnership Secretariat would like companies to record all products in the monitoring template. This includes products that already meet the targets, the 20% of products showing effort towards targets and any changes to products between reporting periods. This is to help to get a picture of the whole food supply.</a:t>
          </a:r>
        </a:p>
        <a:p>
          <a:endParaRPr lang="en-AU" sz="1100">
            <a:solidFill>
              <a:schemeClr val="dk1"/>
            </a:solidFill>
            <a:effectLst/>
            <a:latin typeface="+mn-lt"/>
            <a:ea typeface="+mn-ea"/>
            <a:cs typeface="+mn-cs"/>
          </a:endParaRPr>
        </a:p>
        <a:p>
          <a:r>
            <a:rPr lang="en-AU" sz="1100" i="1">
              <a:solidFill>
                <a:schemeClr val="accent1">
                  <a:lumMod val="75000"/>
                </a:schemeClr>
              </a:solidFill>
              <a:effectLst/>
              <a:latin typeface="+mn-lt"/>
              <a:ea typeface="+mn-ea"/>
              <a:cs typeface="+mn-cs"/>
            </a:rPr>
            <a:t>How will reported data be safeguarded?</a:t>
          </a:r>
          <a:endParaRPr lang="en-AU" sz="1100">
            <a:solidFill>
              <a:schemeClr val="accent1">
                <a:lumMod val="75000"/>
              </a:schemeClr>
            </a:solidFill>
            <a:effectLst/>
            <a:latin typeface="+mn-lt"/>
            <a:ea typeface="+mn-ea"/>
            <a:cs typeface="+mn-cs"/>
          </a:endParaRPr>
        </a:p>
        <a:p>
          <a:r>
            <a:rPr lang="en-AU" sz="1100">
              <a:solidFill>
                <a:schemeClr val="dk1"/>
              </a:solidFill>
              <a:effectLst/>
              <a:latin typeface="+mn-lt"/>
              <a:ea typeface="+mn-ea"/>
              <a:cs typeface="+mn-cs"/>
            </a:rPr>
            <a:t>The data will be both de-identified and aggregated. It shouldn’t be possible to determine individual product information and sales volumes from any reporting on the program. Please note that certain information contained in reports may be subject to Freedom of Information Act 1982 (FOI) requirements. However, this does not mean information is necessarily released. When completing an FOI request, information contained in reports is assessed by the Department for sensitive information and which exemption(s) may apply, such as those relating to commercially valuable information.</a:t>
          </a:r>
        </a:p>
        <a:p>
          <a:endParaRPr lang="en-AU" sz="1100">
            <a:solidFill>
              <a:schemeClr val="dk1"/>
            </a:solidFill>
            <a:effectLst/>
            <a:latin typeface="+mn-lt"/>
            <a:ea typeface="+mn-ea"/>
            <a:cs typeface="+mn-cs"/>
          </a:endParaRPr>
        </a:p>
        <a:p>
          <a:r>
            <a:rPr lang="en-AU" sz="1100" b="1">
              <a:solidFill>
                <a:schemeClr val="dk1"/>
              </a:solidFill>
              <a:effectLst/>
              <a:latin typeface="+mn-lt"/>
              <a:ea typeface="+mn-ea"/>
              <a:cs typeface="+mn-cs"/>
            </a:rPr>
            <a:t>Dates and Timelines</a:t>
          </a:r>
        </a:p>
        <a:p>
          <a:r>
            <a:rPr lang="en-AU" sz="1100" i="1">
              <a:solidFill>
                <a:schemeClr val="accent1">
                  <a:lumMod val="75000"/>
                </a:schemeClr>
              </a:solidFill>
              <a:effectLst/>
              <a:latin typeface="+mn-lt"/>
              <a:ea typeface="+mn-ea"/>
              <a:cs typeface="+mn-cs"/>
            </a:rPr>
            <a:t>Do Wave 1 and 2 have different timelines?</a:t>
          </a:r>
          <a:endParaRPr lang="en-AU" sz="1100">
            <a:solidFill>
              <a:schemeClr val="accent1">
                <a:lumMod val="75000"/>
              </a:schemeClr>
            </a:solidFill>
            <a:effectLst/>
            <a:latin typeface="+mn-lt"/>
            <a:ea typeface="+mn-ea"/>
            <a:cs typeface="+mn-cs"/>
          </a:endParaRPr>
        </a:p>
        <a:p>
          <a:r>
            <a:rPr lang="en-AU" sz="1100">
              <a:solidFill>
                <a:schemeClr val="dk1"/>
              </a:solidFill>
              <a:effectLst/>
              <a:latin typeface="+mn-lt"/>
              <a:ea typeface="+mn-ea"/>
              <a:cs typeface="+mn-cs"/>
            </a:rPr>
            <a:t>Yes. Wave 1 was implemented in July 2020 and companies will report on progress at year 2 (July 2022) and year 4 (July 2024). Wave 2 was implemented on 1 July 2021 and companies will report on progress at year 2 (June 2023) and year 4 (June 2025).</a:t>
          </a:r>
        </a:p>
        <a:p>
          <a:endParaRPr lang="en-AU" sz="1100">
            <a:solidFill>
              <a:schemeClr val="dk1"/>
            </a:solidFill>
            <a:effectLst/>
            <a:latin typeface="+mn-lt"/>
            <a:ea typeface="+mn-ea"/>
            <a:cs typeface="+mn-cs"/>
          </a:endParaRPr>
        </a:p>
        <a:p>
          <a:r>
            <a:rPr lang="en-AU" sz="1100" i="1">
              <a:solidFill>
                <a:schemeClr val="accent1">
                  <a:lumMod val="75000"/>
                </a:schemeClr>
              </a:solidFill>
              <a:effectLst/>
              <a:latin typeface="+mn-lt"/>
              <a:ea typeface="+mn-ea"/>
              <a:cs typeface="+mn-cs"/>
            </a:rPr>
            <a:t>What is the timeframe given to companies for implementation of the reformulation targets?</a:t>
          </a:r>
          <a:endParaRPr lang="en-AU" sz="1100">
            <a:solidFill>
              <a:schemeClr val="accent1">
                <a:lumMod val="75000"/>
              </a:schemeClr>
            </a:solidFill>
            <a:effectLst/>
            <a:latin typeface="+mn-lt"/>
            <a:ea typeface="+mn-ea"/>
            <a:cs typeface="+mn-cs"/>
          </a:endParaRPr>
        </a:p>
        <a:p>
          <a:r>
            <a:rPr lang="en-AU" sz="1100">
              <a:solidFill>
                <a:schemeClr val="dk1"/>
              </a:solidFill>
              <a:effectLst/>
              <a:latin typeface="+mn-lt"/>
              <a:ea typeface="+mn-ea"/>
              <a:cs typeface="+mn-cs"/>
            </a:rPr>
            <a:t>The targets should be implemented on a voluntary basis over four years from implementation regardless of when companies sign up. Wave 1 was implemented in July 2020 and Wave 2 was implemented in July 2021.</a:t>
          </a:r>
        </a:p>
        <a:p>
          <a:endParaRPr lang="en-AU" sz="1100">
            <a:solidFill>
              <a:schemeClr val="dk1"/>
            </a:solidFill>
            <a:effectLst/>
            <a:latin typeface="+mn-lt"/>
            <a:ea typeface="+mn-ea"/>
            <a:cs typeface="+mn-cs"/>
          </a:endParaRPr>
        </a:p>
        <a:p>
          <a:r>
            <a:rPr lang="en-AU" sz="1100" i="1">
              <a:solidFill>
                <a:schemeClr val="accent1">
                  <a:lumMod val="75000"/>
                </a:schemeClr>
              </a:solidFill>
              <a:effectLst/>
              <a:latin typeface="+mn-lt"/>
              <a:ea typeface="+mn-ea"/>
              <a:cs typeface="+mn-cs"/>
            </a:rPr>
            <a:t>Can a company still participate after the implementation of the Wave 1 targets on 12 June 2020? Will this affect the start date or reporting period of implementation?</a:t>
          </a:r>
          <a:endParaRPr lang="en-AU" sz="1100">
            <a:solidFill>
              <a:schemeClr val="accent1">
                <a:lumMod val="75000"/>
              </a:schemeClr>
            </a:solidFill>
            <a:effectLst/>
            <a:latin typeface="+mn-lt"/>
            <a:ea typeface="+mn-ea"/>
            <a:cs typeface="+mn-cs"/>
          </a:endParaRPr>
        </a:p>
        <a:p>
          <a:r>
            <a:rPr lang="en-AU" sz="1100">
              <a:solidFill>
                <a:schemeClr val="dk1"/>
              </a:solidFill>
              <a:effectLst/>
              <a:latin typeface="+mn-lt"/>
              <a:ea typeface="+mn-ea"/>
              <a:cs typeface="+mn-cs"/>
            </a:rPr>
            <a:t>There is no cut off for signing up and companies can indicate their interest for participating at any time. This will not change the target start dates (e.g. July 2020 for Wave 1 and July 2021 for Wave 2). The Healthy Food Partnership want as many companies as possible to join the Reformulation Program.</a:t>
          </a:r>
        </a:p>
        <a:p>
          <a:endParaRPr lang="en-AU" sz="1100">
            <a:solidFill>
              <a:schemeClr val="dk1"/>
            </a:solidFill>
            <a:effectLst/>
            <a:latin typeface="+mn-lt"/>
            <a:ea typeface="+mn-ea"/>
            <a:cs typeface="+mn-cs"/>
          </a:endParaRPr>
        </a:p>
        <a:p>
          <a:r>
            <a:rPr lang="en-AU" sz="1100" b="1">
              <a:solidFill>
                <a:schemeClr val="dk1"/>
              </a:solidFill>
              <a:effectLst/>
              <a:latin typeface="+mn-lt"/>
              <a:ea typeface="+mn-ea"/>
              <a:cs typeface="+mn-cs"/>
            </a:rPr>
            <a:t>Commitment to Targets</a:t>
          </a:r>
        </a:p>
        <a:p>
          <a:r>
            <a:rPr lang="en-AU" sz="1100" i="1">
              <a:solidFill>
                <a:schemeClr val="accent1">
                  <a:lumMod val="75000"/>
                </a:schemeClr>
              </a:solidFill>
              <a:effectLst/>
              <a:latin typeface="+mn-lt"/>
              <a:ea typeface="+mn-ea"/>
              <a:cs typeface="+mn-cs"/>
            </a:rPr>
            <a:t>Can participating companies commit to some targets and not others? E.g. If others are not considered achievable.</a:t>
          </a:r>
          <a:endParaRPr lang="en-AU" sz="1100">
            <a:solidFill>
              <a:schemeClr val="accent1">
                <a:lumMod val="75000"/>
              </a:schemeClr>
            </a:solidFill>
            <a:effectLst/>
            <a:latin typeface="+mn-lt"/>
            <a:ea typeface="+mn-ea"/>
            <a:cs typeface="+mn-cs"/>
          </a:endParaRPr>
        </a:p>
        <a:p>
          <a:r>
            <a:rPr lang="en-AU" sz="1100">
              <a:solidFill>
                <a:schemeClr val="dk1"/>
              </a:solidFill>
              <a:effectLst/>
              <a:latin typeface="+mn-lt"/>
              <a:ea typeface="+mn-ea"/>
              <a:cs typeface="+mn-cs"/>
            </a:rPr>
            <a:t>The Healthy Food Partnership is asking companies to commit to the voluntary Partnership Reformulation Program (PRP), but not sign up to individual targets. By committing to the PRP, companies are showing their intent to at least work towards the targets for existing products as far as reasonably practicable.</a:t>
          </a:r>
        </a:p>
        <a:p>
          <a:endParaRPr lang="en-AU" sz="1100">
            <a:solidFill>
              <a:schemeClr val="dk1"/>
            </a:solidFill>
            <a:effectLst/>
            <a:latin typeface="+mn-lt"/>
            <a:ea typeface="+mn-ea"/>
            <a:cs typeface="+mn-cs"/>
          </a:endParaRPr>
        </a:p>
        <a:p>
          <a:r>
            <a:rPr lang="en-AU" sz="1100" i="1">
              <a:solidFill>
                <a:schemeClr val="accent1">
                  <a:lumMod val="75000"/>
                </a:schemeClr>
              </a:solidFill>
              <a:effectLst/>
              <a:latin typeface="+mn-lt"/>
              <a:ea typeface="+mn-ea"/>
              <a:cs typeface="+mn-cs"/>
            </a:rPr>
            <a:t>Do participating companies have to commit to reformulation targets for all products?</a:t>
          </a:r>
          <a:endParaRPr lang="en-AU" sz="1100">
            <a:solidFill>
              <a:schemeClr val="accent1">
                <a:lumMod val="75000"/>
              </a:schemeClr>
            </a:solidFill>
            <a:effectLst/>
            <a:latin typeface="+mn-lt"/>
            <a:ea typeface="+mn-ea"/>
            <a:cs typeface="+mn-cs"/>
          </a:endParaRPr>
        </a:p>
        <a:p>
          <a:r>
            <a:rPr lang="en-AU" sz="1100">
              <a:solidFill>
                <a:schemeClr val="dk1"/>
              </a:solidFill>
              <a:effectLst/>
              <a:latin typeface="+mn-lt"/>
              <a:ea typeface="+mn-ea"/>
              <a:cs typeface="+mn-cs"/>
            </a:rPr>
            <a:t>No. The Healthy Food Partnership Executive Committee agreed that the targets should apply to 80 percent of the product category by sales volume, with businesses to show effort towards reformulating the remaining 20 percent of products.</a:t>
          </a:r>
        </a:p>
        <a:p>
          <a:endParaRPr lang="en-AU" sz="1100">
            <a:solidFill>
              <a:schemeClr val="dk1"/>
            </a:solidFill>
            <a:effectLst/>
            <a:latin typeface="+mn-lt"/>
            <a:ea typeface="+mn-ea"/>
            <a:cs typeface="+mn-cs"/>
          </a:endParaRPr>
        </a:p>
        <a:p>
          <a:r>
            <a:rPr lang="en-US" sz="1100" i="1">
              <a:solidFill>
                <a:schemeClr val="accent1">
                  <a:lumMod val="75000"/>
                </a:schemeClr>
              </a:solidFill>
              <a:effectLst/>
              <a:latin typeface="+mn-lt"/>
              <a:ea typeface="+mn-ea"/>
              <a:cs typeface="+mn-cs"/>
            </a:rPr>
            <a:t>If a company commits to Wave 1 is it expected they will commit to Wave 2? Is this a separate commitment?</a:t>
          </a:r>
          <a:endParaRPr lang="en-AU" sz="1100">
            <a:solidFill>
              <a:schemeClr val="accent1">
                <a:lumMod val="75000"/>
              </a:schemeClr>
            </a:solidFill>
            <a:effectLst/>
            <a:latin typeface="+mn-lt"/>
            <a:ea typeface="+mn-ea"/>
            <a:cs typeface="+mn-cs"/>
          </a:endParaRPr>
        </a:p>
        <a:p>
          <a:r>
            <a:rPr lang="en-AU" sz="1100">
              <a:solidFill>
                <a:schemeClr val="dk1"/>
              </a:solidFill>
              <a:effectLst/>
              <a:latin typeface="+mn-lt"/>
              <a:ea typeface="+mn-ea"/>
              <a:cs typeface="+mn-cs"/>
            </a:rPr>
            <a:t>The Healthy Food Partnership asks companies to commit to the voluntary Partnership Reformulation Program as a whole, not sign up to individual targets, and show their intent to work towards the targets.</a:t>
          </a:r>
        </a:p>
        <a:p>
          <a:r>
            <a:rPr lang="en-AU" sz="1100" i="1">
              <a:solidFill>
                <a:schemeClr val="dk1"/>
              </a:solidFill>
              <a:effectLst/>
              <a:latin typeface="+mn-lt"/>
              <a:ea typeface="+mn-ea"/>
              <a:cs typeface="+mn-cs"/>
            </a:rPr>
            <a:t>Will there be penalties for companies that do not meet the targets?</a:t>
          </a:r>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No. The Healthy Food Partnership is aiming to encourage voluntary reformulation towards the targets and will not penalise companies that do not meet the targets.</a:t>
          </a:r>
        </a:p>
        <a:p>
          <a:br>
            <a:rPr lang="en-AU" sz="1100">
              <a:solidFill>
                <a:schemeClr val="dk1"/>
              </a:solidFill>
              <a:effectLst/>
              <a:latin typeface="+mn-lt"/>
              <a:ea typeface="+mn-ea"/>
              <a:cs typeface="+mn-cs"/>
            </a:rPr>
          </a:br>
          <a:r>
            <a:rPr lang="en-AU" sz="1100">
              <a:solidFill>
                <a:schemeClr val="dk1"/>
              </a:solidFill>
              <a:effectLst/>
              <a:latin typeface="+mn-lt"/>
              <a:ea typeface="+mn-ea"/>
              <a:cs typeface="+mn-cs"/>
            </a:rPr>
            <a:t> </a:t>
          </a:r>
        </a:p>
        <a:p>
          <a:r>
            <a:rPr lang="en-AU" sz="1100" b="1">
              <a:solidFill>
                <a:schemeClr val="dk1"/>
              </a:solidFill>
              <a:effectLst/>
              <a:latin typeface="+mn-lt"/>
              <a:ea typeface="+mn-ea"/>
              <a:cs typeface="+mn-cs"/>
            </a:rPr>
            <a:t>Publications/Communications</a:t>
          </a:r>
        </a:p>
        <a:p>
          <a:r>
            <a:rPr lang="en-AU" sz="1100" i="1">
              <a:solidFill>
                <a:schemeClr val="accent1">
                  <a:lumMod val="75000"/>
                </a:schemeClr>
              </a:solidFill>
              <a:effectLst/>
              <a:latin typeface="+mn-lt"/>
              <a:ea typeface="+mn-ea"/>
              <a:cs typeface="+mn-cs"/>
            </a:rPr>
            <a:t>Will HFP be releasing public communication in relation to Reformulation Targets and participating companies?</a:t>
          </a:r>
          <a:endParaRPr lang="en-AU" sz="1100">
            <a:solidFill>
              <a:schemeClr val="accent1">
                <a:lumMod val="75000"/>
              </a:schemeClr>
            </a:solidFill>
            <a:effectLst/>
            <a:latin typeface="+mn-lt"/>
            <a:ea typeface="+mn-ea"/>
            <a:cs typeface="+mn-cs"/>
          </a:endParaRPr>
        </a:p>
        <a:p>
          <a:r>
            <a:rPr lang="en-AU" sz="1100">
              <a:solidFill>
                <a:schemeClr val="dk1"/>
              </a:solidFill>
              <a:effectLst/>
              <a:latin typeface="+mn-lt"/>
              <a:ea typeface="+mn-ea"/>
              <a:cs typeface="+mn-cs"/>
            </a:rPr>
            <a:t>Yes. The Healthy Food Partnership intends to publish companies’ involvement in the Reformulation Program on the Healthy Food Partnership website.</a:t>
          </a:r>
        </a:p>
        <a:p>
          <a:endParaRPr lang="en-AU" sz="1100">
            <a:solidFill>
              <a:schemeClr val="dk1"/>
            </a:solidFill>
            <a:effectLst/>
            <a:latin typeface="+mn-lt"/>
            <a:ea typeface="+mn-ea"/>
            <a:cs typeface="+mn-cs"/>
          </a:endParaRPr>
        </a:p>
        <a:p>
          <a:r>
            <a:rPr lang="en-AU" sz="1100" i="1">
              <a:solidFill>
                <a:schemeClr val="accent1">
                  <a:lumMod val="75000"/>
                </a:schemeClr>
              </a:solidFill>
              <a:effectLst/>
              <a:latin typeface="+mn-lt"/>
              <a:ea typeface="+mn-ea"/>
              <a:cs typeface="+mn-cs"/>
            </a:rPr>
            <a:t>Will HFP indicate publicly which companies are signed up to what categories?</a:t>
          </a:r>
          <a:endParaRPr lang="en-AU" sz="1100">
            <a:solidFill>
              <a:schemeClr val="accent1">
                <a:lumMod val="75000"/>
              </a:schemeClr>
            </a:solidFill>
            <a:effectLst/>
            <a:latin typeface="+mn-lt"/>
            <a:ea typeface="+mn-ea"/>
            <a:cs typeface="+mn-cs"/>
          </a:endParaRPr>
        </a:p>
        <a:p>
          <a:r>
            <a:rPr lang="en-AU" sz="1100">
              <a:solidFill>
                <a:schemeClr val="dk1"/>
              </a:solidFill>
              <a:effectLst/>
              <a:latin typeface="+mn-lt"/>
              <a:ea typeface="+mn-ea"/>
              <a:cs typeface="+mn-cs"/>
            </a:rPr>
            <a:t>No, the commitment was intended to be to the Partnership Reformulation Program as a whole, not individual categories.  Acknowledgement of company involvement on the Healthy Food Partnership website will be prefaced by the following statement ‘Companies have committed to targets for relevant categories’.</a:t>
          </a:r>
        </a:p>
        <a:p>
          <a:endParaRPr lang="en-AU" sz="1100">
            <a:solidFill>
              <a:schemeClr val="dk1"/>
            </a:solidFill>
            <a:effectLst/>
            <a:latin typeface="+mn-lt"/>
            <a:ea typeface="+mn-ea"/>
            <a:cs typeface="+mn-cs"/>
          </a:endParaRPr>
        </a:p>
        <a:p>
          <a:r>
            <a:rPr lang="en-AU" sz="1100" b="1">
              <a:solidFill>
                <a:schemeClr val="dk1"/>
              </a:solidFill>
              <a:effectLst/>
              <a:latin typeface="+mn-lt"/>
              <a:ea typeface="+mn-ea"/>
              <a:cs typeface="+mn-cs"/>
            </a:rPr>
            <a:t>Targets</a:t>
          </a:r>
        </a:p>
        <a:p>
          <a:r>
            <a:rPr lang="en-AU" sz="1100" i="1">
              <a:solidFill>
                <a:schemeClr val="accent1">
                  <a:lumMod val="75000"/>
                </a:schemeClr>
              </a:solidFill>
              <a:effectLst/>
              <a:latin typeface="+mn-lt"/>
              <a:ea typeface="+mn-ea"/>
              <a:cs typeface="+mn-cs"/>
            </a:rPr>
            <a:t>Is the targeted 80 percent of product volume based on total portfolio or per product group?</a:t>
          </a:r>
          <a:endParaRPr lang="en-AU" sz="1100">
            <a:solidFill>
              <a:schemeClr val="accent1">
                <a:lumMod val="75000"/>
              </a:schemeClr>
            </a:solidFill>
            <a:effectLst/>
            <a:latin typeface="+mn-lt"/>
            <a:ea typeface="+mn-ea"/>
            <a:cs typeface="+mn-cs"/>
          </a:endParaRPr>
        </a:p>
        <a:p>
          <a:r>
            <a:rPr lang="en-AU" sz="1100">
              <a:solidFill>
                <a:schemeClr val="dk1"/>
              </a:solidFill>
              <a:effectLst/>
              <a:latin typeface="+mn-lt"/>
              <a:ea typeface="+mn-ea"/>
              <a:cs typeface="+mn-cs"/>
            </a:rPr>
            <a:t>The targets should apply to 80 percent of the product </a:t>
          </a:r>
          <a:r>
            <a:rPr lang="en-AU" sz="1100" u="sng">
              <a:solidFill>
                <a:schemeClr val="dk1"/>
              </a:solidFill>
              <a:effectLst/>
              <a:latin typeface="+mn-lt"/>
              <a:ea typeface="+mn-ea"/>
              <a:cs typeface="+mn-cs"/>
            </a:rPr>
            <a:t>category</a:t>
          </a:r>
          <a:r>
            <a:rPr lang="en-AU" sz="1100">
              <a:solidFill>
                <a:schemeClr val="dk1"/>
              </a:solidFill>
              <a:effectLst/>
              <a:latin typeface="+mn-lt"/>
              <a:ea typeface="+mn-ea"/>
              <a:cs typeface="+mn-cs"/>
            </a:rPr>
            <a:t> by sales volume (not portfolio), with businesses to show effort towards reformulating the remaining 20 percent of products.</a:t>
          </a:r>
        </a:p>
        <a:p>
          <a:endParaRPr lang="en-AU" sz="1100">
            <a:solidFill>
              <a:schemeClr val="dk1"/>
            </a:solidFill>
            <a:effectLst/>
            <a:latin typeface="+mn-lt"/>
            <a:ea typeface="+mn-ea"/>
            <a:cs typeface="+mn-cs"/>
          </a:endParaRPr>
        </a:p>
        <a:p>
          <a:r>
            <a:rPr lang="en-AU" sz="1100" i="1">
              <a:solidFill>
                <a:schemeClr val="accent1">
                  <a:lumMod val="75000"/>
                </a:schemeClr>
              </a:solidFill>
              <a:effectLst/>
              <a:latin typeface="+mn-lt"/>
              <a:ea typeface="+mn-ea"/>
              <a:cs typeface="+mn-cs"/>
            </a:rPr>
            <a:t>Will reformulation targets be reviewed within the 4 year implementation period?</a:t>
          </a:r>
          <a:endParaRPr lang="en-AU" sz="1100">
            <a:solidFill>
              <a:schemeClr val="accent1">
                <a:lumMod val="75000"/>
              </a:schemeClr>
            </a:solidFill>
            <a:effectLst/>
            <a:latin typeface="+mn-lt"/>
            <a:ea typeface="+mn-ea"/>
            <a:cs typeface="+mn-cs"/>
          </a:endParaRPr>
        </a:p>
        <a:p>
          <a:r>
            <a:rPr lang="en-AU" sz="1100">
              <a:solidFill>
                <a:schemeClr val="dk1"/>
              </a:solidFill>
              <a:effectLst/>
              <a:latin typeface="+mn-lt"/>
              <a:ea typeface="+mn-ea"/>
              <a:cs typeface="+mn-cs"/>
            </a:rPr>
            <a:t>No. However, the Healthy Food Partnership will consider holding stakeholder roundtables at the end of years 2 and 4 to assist with evaluation. The roundtable may assist with identifying targets that may need to be considered for adjustment due to feasibility or food safety concerns as encountered by food companies during the implementation process.</a:t>
          </a:r>
        </a:p>
        <a:p>
          <a:endParaRPr lang="en-AU" sz="1100">
            <a:solidFill>
              <a:schemeClr val="dk1"/>
            </a:solidFill>
            <a:effectLst/>
            <a:latin typeface="+mn-lt"/>
            <a:ea typeface="+mn-ea"/>
            <a:cs typeface="+mn-cs"/>
          </a:endParaRPr>
        </a:p>
        <a:p>
          <a:r>
            <a:rPr lang="en-AU" sz="1100" i="1">
              <a:solidFill>
                <a:schemeClr val="accent1">
                  <a:lumMod val="75000"/>
                </a:schemeClr>
              </a:solidFill>
              <a:effectLst/>
              <a:latin typeface="+mn-lt"/>
              <a:ea typeface="+mn-ea"/>
              <a:cs typeface="+mn-cs"/>
            </a:rPr>
            <a:t>What happens in the case that products/categories are not controlled locally?</a:t>
          </a:r>
          <a:endParaRPr lang="en-AU" sz="1100">
            <a:solidFill>
              <a:schemeClr val="accent1">
                <a:lumMod val="75000"/>
              </a:schemeClr>
            </a:solidFill>
            <a:effectLst/>
            <a:latin typeface="+mn-lt"/>
            <a:ea typeface="+mn-ea"/>
            <a:cs typeface="+mn-cs"/>
          </a:endParaRPr>
        </a:p>
        <a:p>
          <a:r>
            <a:rPr lang="en-AU" sz="1100">
              <a:solidFill>
                <a:schemeClr val="dk1"/>
              </a:solidFill>
              <a:effectLst/>
              <a:latin typeface="+mn-lt"/>
              <a:ea typeface="+mn-ea"/>
              <a:cs typeface="+mn-cs"/>
            </a:rPr>
            <a:t>The Healthy Food Partnership understands the formulation of certain products will not be locally controlled. By committing to the Partnership Reformulation Program, companies are showing their intent to at least work towards the targets for existing products </a:t>
          </a:r>
          <a:r>
            <a:rPr lang="en-AU" sz="1100" i="1">
              <a:solidFill>
                <a:schemeClr val="dk1"/>
              </a:solidFill>
              <a:effectLst/>
              <a:latin typeface="+mn-lt"/>
              <a:ea typeface="+mn-ea"/>
              <a:cs typeface="+mn-cs"/>
            </a:rPr>
            <a:t>as far as reasonably practicable.</a:t>
          </a:r>
        </a:p>
        <a:p>
          <a:endParaRPr lang="en-AU" sz="1100">
            <a:solidFill>
              <a:schemeClr val="dk1"/>
            </a:solidFill>
            <a:effectLst/>
            <a:latin typeface="+mn-lt"/>
            <a:ea typeface="+mn-ea"/>
            <a:cs typeface="+mn-cs"/>
          </a:endParaRPr>
        </a:p>
        <a:p>
          <a:r>
            <a:rPr lang="en-AU" sz="1100" i="1">
              <a:solidFill>
                <a:schemeClr val="accent1">
                  <a:lumMod val="75000"/>
                </a:schemeClr>
              </a:solidFill>
              <a:effectLst/>
              <a:latin typeface="+mn-lt"/>
              <a:ea typeface="+mn-ea"/>
              <a:cs typeface="+mn-cs"/>
            </a:rPr>
            <a:t>Why are there no reformulation targets for certain foods like chocolate, ice cream or sweet biscuits?</a:t>
          </a:r>
          <a:endParaRPr lang="en-AU" sz="1100">
            <a:solidFill>
              <a:schemeClr val="accent1">
                <a:lumMod val="75000"/>
              </a:schemeClr>
            </a:solidFill>
            <a:effectLst/>
            <a:latin typeface="+mn-lt"/>
            <a:ea typeface="+mn-ea"/>
            <a:cs typeface="+mn-cs"/>
          </a:endParaRPr>
        </a:p>
        <a:p>
          <a:r>
            <a:rPr lang="en-AU" sz="1100">
              <a:solidFill>
                <a:schemeClr val="dk1"/>
              </a:solidFill>
              <a:effectLst/>
              <a:latin typeface="+mn-lt"/>
              <a:ea typeface="+mn-ea"/>
              <a:cs typeface="+mn-cs"/>
            </a:rPr>
            <a:t>Certain foods categories do not have reformulation targets set. This is due to a number of reasons, including the composition of certain categories of foods or that it is currently technologically not feasible to reduce nutrients for certain foods. Serving size recommendation are under development for these products.</a:t>
          </a:r>
        </a:p>
        <a:p>
          <a:endParaRPr lang="en-AU" sz="1100">
            <a:solidFill>
              <a:schemeClr val="dk1"/>
            </a:solidFill>
            <a:effectLst/>
            <a:latin typeface="+mn-lt"/>
            <a:ea typeface="+mn-ea"/>
            <a:cs typeface="+mn-cs"/>
          </a:endParaRPr>
        </a:p>
        <a:p>
          <a:r>
            <a:rPr lang="en-AU" sz="1100" i="1">
              <a:solidFill>
                <a:schemeClr val="accent1">
                  <a:lumMod val="75000"/>
                </a:schemeClr>
              </a:solidFill>
              <a:effectLst/>
              <a:latin typeface="+mn-lt"/>
              <a:ea typeface="+mn-ea"/>
              <a:cs typeface="+mn-cs"/>
            </a:rPr>
            <a:t>I’m unsure which category my products belong to.  Where can I get assistance?</a:t>
          </a:r>
          <a:endParaRPr lang="en-AU" sz="1100">
            <a:solidFill>
              <a:schemeClr val="accent1">
                <a:lumMod val="75000"/>
              </a:schemeClr>
            </a:solidFill>
            <a:effectLst/>
            <a:latin typeface="+mn-lt"/>
            <a:ea typeface="+mn-ea"/>
            <a:cs typeface="+mn-cs"/>
          </a:endParaRPr>
        </a:p>
        <a:p>
          <a:r>
            <a:rPr lang="en-AU" sz="1100">
              <a:solidFill>
                <a:schemeClr val="dk1"/>
              </a:solidFill>
              <a:effectLst/>
              <a:latin typeface="+mn-lt"/>
              <a:ea typeface="+mn-ea"/>
              <a:cs typeface="+mn-cs"/>
            </a:rPr>
            <a:t>Further detail on the Food Category definitions, targets and inclusion and exclusion criteria is contained in the following document: </a:t>
          </a:r>
          <a:r>
            <a:rPr lang="en-AU" sz="1100" u="sng">
              <a:solidFill>
                <a:schemeClr val="dk1"/>
              </a:solidFill>
              <a:effectLst/>
              <a:latin typeface="+mn-lt"/>
              <a:ea typeface="+mn-ea"/>
              <a:cs typeface="+mn-cs"/>
              <a:hlinkClick xmlns:r="http://schemas.openxmlformats.org/officeDocument/2006/relationships" r:id=""/>
            </a:rPr>
            <a:t>Food Category definitions</a:t>
          </a:r>
          <a:r>
            <a:rPr lang="en-AU" sz="1100">
              <a:solidFill>
                <a:schemeClr val="dk1"/>
              </a:solidFill>
              <a:effectLst/>
              <a:latin typeface="+mn-lt"/>
              <a:ea typeface="+mn-ea"/>
              <a:cs typeface="+mn-cs"/>
            </a:rPr>
            <a:t>. For further assistance, the Healthy Food Partnership Secretariat can be contacted via </a:t>
          </a:r>
          <a:r>
            <a:rPr lang="en-AU" sz="1100" u="sng">
              <a:solidFill>
                <a:schemeClr val="dk1"/>
              </a:solidFill>
              <a:effectLst/>
              <a:latin typeface="+mn-lt"/>
              <a:ea typeface="+mn-ea"/>
              <a:cs typeface="+mn-cs"/>
              <a:hlinkClick xmlns:r="http://schemas.openxmlformats.org/officeDocument/2006/relationships" r:id=""/>
            </a:rPr>
            <a:t>healthyfoodpartnership@health.gov.au</a:t>
          </a:r>
          <a:endParaRPr lang="en-AU" sz="1100" u="sng">
            <a:solidFill>
              <a:schemeClr val="dk1"/>
            </a:solidFill>
            <a:effectLst/>
            <a:latin typeface="+mn-lt"/>
            <a:ea typeface="+mn-ea"/>
            <a:cs typeface="+mn-cs"/>
          </a:endParaRPr>
        </a:p>
        <a:p>
          <a:endParaRPr lang="en-AU" sz="1100">
            <a:solidFill>
              <a:schemeClr val="dk1"/>
            </a:solidFill>
            <a:effectLst/>
            <a:latin typeface="+mn-lt"/>
            <a:ea typeface="+mn-ea"/>
            <a:cs typeface="+mn-cs"/>
          </a:endParaRPr>
        </a:p>
        <a:p>
          <a:r>
            <a:rPr lang="en-AU" sz="1100" b="1">
              <a:solidFill>
                <a:schemeClr val="dk1"/>
              </a:solidFill>
              <a:effectLst/>
              <a:latin typeface="+mn-lt"/>
              <a:ea typeface="+mn-ea"/>
              <a:cs typeface="+mn-cs"/>
            </a:rPr>
            <a:t>Additional enquiries</a:t>
          </a:r>
        </a:p>
        <a:p>
          <a:r>
            <a:rPr lang="en-AU" sz="1100" i="1">
              <a:solidFill>
                <a:schemeClr val="accent1">
                  <a:lumMod val="75000"/>
                </a:schemeClr>
              </a:solidFill>
              <a:effectLst/>
              <a:latin typeface="+mn-lt"/>
              <a:ea typeface="+mn-ea"/>
              <a:cs typeface="+mn-cs"/>
            </a:rPr>
            <a:t>How do food service products factor in to the commitment? For example, products for cafes. Is the commitments limited to retail only?</a:t>
          </a:r>
          <a:endParaRPr lang="en-AU" sz="1100">
            <a:solidFill>
              <a:schemeClr val="accent1">
                <a:lumMod val="75000"/>
              </a:schemeClr>
            </a:solidFill>
            <a:effectLst/>
            <a:latin typeface="+mn-lt"/>
            <a:ea typeface="+mn-ea"/>
            <a:cs typeface="+mn-cs"/>
          </a:endParaRPr>
        </a:p>
        <a:p>
          <a:r>
            <a:rPr lang="en-AU" sz="1100">
              <a:solidFill>
                <a:schemeClr val="dk1"/>
              </a:solidFill>
              <a:effectLst/>
              <a:latin typeface="+mn-lt"/>
              <a:ea typeface="+mn-ea"/>
              <a:cs typeface="+mn-cs"/>
            </a:rPr>
            <a:t>The focus of the current reformulation program is retail products, however, the Healthy Food Partnership encourages all food businesses to make changes to improve the nutritional profile of their foods.  Companies who manufacture products intended for food service may like to consider applying the current reformulation targets to their products. </a:t>
          </a:r>
        </a:p>
        <a:p>
          <a:endParaRPr lang="en-AU" sz="1100">
            <a:solidFill>
              <a:schemeClr val="accent1">
                <a:lumMod val="75000"/>
              </a:schemeClr>
            </a:solidFill>
            <a:effectLst/>
            <a:latin typeface="+mn-lt"/>
            <a:ea typeface="+mn-ea"/>
            <a:cs typeface="+mn-cs"/>
          </a:endParaRPr>
        </a:p>
        <a:p>
          <a:r>
            <a:rPr lang="en-AU" sz="1100" i="1">
              <a:solidFill>
                <a:schemeClr val="accent1">
                  <a:lumMod val="75000"/>
                </a:schemeClr>
              </a:solidFill>
              <a:effectLst/>
              <a:latin typeface="+mn-lt"/>
              <a:ea typeface="+mn-ea"/>
              <a:cs typeface="+mn-cs"/>
            </a:rPr>
            <a:t>Are you encouraging companies to replace sugars with artificial sweeteners? Are artificial sweeteners safe?</a:t>
          </a:r>
          <a:endParaRPr lang="en-AU" sz="1100">
            <a:solidFill>
              <a:schemeClr val="accent1">
                <a:lumMod val="75000"/>
              </a:schemeClr>
            </a:solidFill>
            <a:effectLst/>
            <a:latin typeface="+mn-lt"/>
            <a:ea typeface="+mn-ea"/>
            <a:cs typeface="+mn-cs"/>
          </a:endParaRPr>
        </a:p>
        <a:p>
          <a:r>
            <a:rPr lang="en-AU" sz="1100">
              <a:solidFill>
                <a:schemeClr val="dk1"/>
              </a:solidFill>
              <a:effectLst/>
              <a:latin typeface="+mn-lt"/>
              <a:ea typeface="+mn-ea"/>
              <a:cs typeface="+mn-cs"/>
            </a:rPr>
            <a:t>The Healthy Food Partnership is not prescriptive in how companies reformulate their products to reduce risk nutrients. Some companies may choose to replace sugars with artificial sweeteners. </a:t>
          </a:r>
        </a:p>
        <a:p>
          <a:r>
            <a:rPr lang="en-AU" sz="1100">
              <a:solidFill>
                <a:schemeClr val="dk1"/>
              </a:solidFill>
              <a:effectLst/>
              <a:latin typeface="+mn-lt"/>
              <a:ea typeface="+mn-ea"/>
              <a:cs typeface="+mn-cs"/>
            </a:rPr>
            <a:t>Artificial sweeteners have been thoroughly assessed by Food Standards Australia New Zealand and found to be safe for use in foods. Further information can be found on the Food Standards </a:t>
          </a:r>
          <a:r>
            <a:rPr lang="en-AU" sz="1100" u="sng">
              <a:solidFill>
                <a:schemeClr val="dk1"/>
              </a:solidFill>
              <a:effectLst/>
              <a:latin typeface="+mn-lt"/>
              <a:ea typeface="+mn-ea"/>
              <a:cs typeface="+mn-cs"/>
              <a:hlinkClick xmlns:r="http://schemas.openxmlformats.org/officeDocument/2006/relationships" r:id=""/>
            </a:rPr>
            <a:t>website</a:t>
          </a:r>
          <a:r>
            <a:rPr lang="en-AU" sz="1100">
              <a:solidFill>
                <a:schemeClr val="dk1"/>
              </a:solidFill>
              <a:effectLst/>
              <a:latin typeface="+mn-lt"/>
              <a:ea typeface="+mn-ea"/>
              <a:cs typeface="+mn-cs"/>
            </a:rPr>
            <a:t>.</a:t>
          </a:r>
        </a:p>
        <a:p>
          <a:r>
            <a:rPr lang="en-AU" sz="1100" i="1">
              <a:solidFill>
                <a:schemeClr val="dk1"/>
              </a:solidFill>
              <a:effectLst/>
              <a:latin typeface="+mn-lt"/>
              <a:ea typeface="+mn-ea"/>
              <a:cs typeface="+mn-cs"/>
            </a:rPr>
            <a:t> </a:t>
          </a:r>
          <a:endParaRPr lang="en-AU" sz="1100">
            <a:solidFill>
              <a:schemeClr val="dk1"/>
            </a:solidFill>
            <a:effectLst/>
            <a:latin typeface="+mn-lt"/>
            <a:ea typeface="+mn-ea"/>
            <a:cs typeface="+mn-cs"/>
          </a:endParaRPr>
        </a:p>
        <a:p>
          <a:r>
            <a:rPr lang="en-AU" sz="1100" i="1">
              <a:solidFill>
                <a:schemeClr val="dk1"/>
              </a:solidFill>
              <a:effectLst/>
              <a:latin typeface="+mn-lt"/>
              <a:ea typeface="+mn-ea"/>
              <a:cs typeface="+mn-cs"/>
            </a:rPr>
            <a:t> </a:t>
          </a:r>
          <a:endParaRPr lang="en-AU" sz="1100">
            <a:solidFill>
              <a:schemeClr val="dk1"/>
            </a:solidFill>
            <a:effectLst/>
            <a:latin typeface="+mn-lt"/>
            <a:ea typeface="+mn-ea"/>
            <a:cs typeface="+mn-cs"/>
          </a:endParaRPr>
        </a:p>
        <a:p>
          <a:endParaRPr lang="en-AU"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F30" totalsRowShown="0" headerRowDxfId="7" headerRowBorderDxfId="6" tableBorderDxfId="5" totalsRowBorderDxfId="4">
  <autoFilter ref="A1:F30" xr:uid="{00000000-0009-0000-0100-000001000000}"/>
  <tableColumns count="6">
    <tableColumn id="1" xr3:uid="{00000000-0010-0000-0000-000001000000}" name="Food category " dataDxfId="3"/>
    <tableColumn id="2" xr3:uid="{00000000-0010-0000-0000-000002000000}" name="Sodium Target (mg)" dataDxfId="2"/>
    <tableColumn id="3" xr3:uid="{00000000-0010-0000-0000-000003000000}" name="Sat fat Target (g)" dataDxfId="1"/>
    <tableColumn id="4" xr3:uid="{00000000-0010-0000-0000-000004000000}" name="Sugar Target (g)" dataDxfId="0"/>
    <tableColumn id="5" xr3:uid="{00000000-0010-0000-0000-000005000000}" name="Wave and Reporting Dates"/>
    <tableColumn id="6" xr3:uid="{00000000-0010-0000-0000-000006000000}" name="Baselin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507"/>
  <sheetViews>
    <sheetView workbookViewId="0">
      <pane xSplit="3" ySplit="7" topLeftCell="M130" activePane="bottomRight" state="frozen"/>
      <selection pane="topRight" activeCell="C1" sqref="C1"/>
      <selection pane="bottomLeft" activeCell="A9" sqref="A9"/>
      <selection pane="bottomRight" activeCell="M131" sqref="M131"/>
    </sheetView>
  </sheetViews>
  <sheetFormatPr defaultColWidth="0" defaultRowHeight="15" zeroHeight="1" x14ac:dyDescent="0.25"/>
  <cols>
    <col min="1" max="1" width="26.85546875" customWidth="1"/>
    <col min="2" max="2" width="34.140625" customWidth="1"/>
    <col min="3" max="3" width="52" customWidth="1"/>
    <col min="4" max="4" width="17" customWidth="1"/>
    <col min="5" max="6" width="11.28515625" customWidth="1"/>
    <col min="7" max="7" width="14.5703125" customWidth="1"/>
    <col min="8" max="8" width="13.42578125" customWidth="1"/>
    <col min="9" max="9" width="14.140625" customWidth="1"/>
    <col min="10" max="11" width="14.85546875" customWidth="1"/>
    <col min="12" max="12" width="17.5703125" customWidth="1"/>
    <col min="13" max="13" width="14.28515625" style="63" customWidth="1"/>
    <col min="14" max="14" width="15" style="63" customWidth="1"/>
    <col min="15" max="15" width="14.42578125" style="63" customWidth="1"/>
    <col min="16" max="16" width="14.7109375" style="63" customWidth="1"/>
    <col min="17" max="17" width="15.140625" style="63" customWidth="1"/>
    <col min="18" max="18" width="16.28515625" style="63" customWidth="1"/>
    <col min="19" max="19" width="14.140625" customWidth="1"/>
    <col min="20" max="20" width="13.140625" customWidth="1"/>
    <col min="21" max="21" width="13.42578125" customWidth="1"/>
    <col min="22" max="22" width="15.42578125" customWidth="1"/>
    <col min="23" max="23" width="15.7109375" customWidth="1"/>
    <col min="24" max="24" width="17.5703125" customWidth="1"/>
    <col min="25" max="25" width="51.28515625" customWidth="1"/>
    <col min="26" max="26" width="17.5703125" customWidth="1"/>
    <col min="27" max="27" width="21.28515625" customWidth="1"/>
    <col min="28" max="31" width="8.85546875" customWidth="1"/>
    <col min="32" max="16384" width="8.85546875" hidden="1"/>
  </cols>
  <sheetData>
    <row r="1" spans="1:30" x14ac:dyDescent="0.25">
      <c r="A1" s="62" t="s">
        <v>81</v>
      </c>
      <c r="M1"/>
      <c r="N1"/>
      <c r="O1"/>
      <c r="P1"/>
      <c r="Q1"/>
      <c r="R1"/>
    </row>
    <row r="2" spans="1:30" x14ac:dyDescent="0.25">
      <c r="A2" s="99" t="s">
        <v>9</v>
      </c>
      <c r="B2" s="99"/>
      <c r="C2" s="99"/>
      <c r="D2" s="56"/>
      <c r="E2" s="52"/>
      <c r="F2" s="52"/>
      <c r="G2" s="50"/>
      <c r="H2" s="99" t="s">
        <v>9</v>
      </c>
      <c r="I2" s="99"/>
      <c r="J2" s="99"/>
      <c r="K2" s="99"/>
      <c r="L2" s="99" t="s">
        <v>9</v>
      </c>
      <c r="M2" s="99"/>
      <c r="N2" s="99"/>
      <c r="O2" s="99"/>
      <c r="P2" s="38"/>
      <c r="Q2" s="99" t="s">
        <v>9</v>
      </c>
      <c r="R2" s="99"/>
      <c r="T2" s="99" t="s">
        <v>9</v>
      </c>
      <c r="U2" s="99"/>
      <c r="V2" s="99"/>
      <c r="W2" s="99"/>
      <c r="Z2" s="99" t="s">
        <v>9</v>
      </c>
      <c r="AA2" s="99"/>
    </row>
    <row r="3" spans="1:30" ht="18.75" customHeight="1" x14ac:dyDescent="0.25">
      <c r="A3" s="100" t="s">
        <v>87</v>
      </c>
      <c r="B3" s="100"/>
      <c r="C3" s="100"/>
      <c r="D3" s="57"/>
      <c r="E3" s="49"/>
      <c r="F3" s="49"/>
      <c r="G3" s="14"/>
      <c r="H3" s="16"/>
      <c r="I3" s="16"/>
      <c r="J3" s="16"/>
      <c r="M3"/>
      <c r="N3"/>
      <c r="O3"/>
      <c r="P3"/>
      <c r="Q3"/>
      <c r="R3"/>
    </row>
    <row r="4" spans="1:30" x14ac:dyDescent="0.25">
      <c r="A4" s="19" t="s">
        <v>22</v>
      </c>
      <c r="B4" s="19" t="s">
        <v>76</v>
      </c>
      <c r="E4" s="19"/>
      <c r="F4" s="19"/>
      <c r="G4" s="14"/>
      <c r="H4" s="14"/>
      <c r="M4"/>
      <c r="N4"/>
      <c r="O4"/>
      <c r="P4"/>
      <c r="Q4"/>
      <c r="R4"/>
    </row>
    <row r="5" spans="1:30" ht="15.75" thickBot="1" x14ac:dyDescent="0.3">
      <c r="A5" s="15" t="s">
        <v>10</v>
      </c>
      <c r="C5" s="15"/>
      <c r="D5" s="15"/>
      <c r="E5" s="15"/>
      <c r="F5" s="15"/>
      <c r="G5" s="14"/>
      <c r="H5" s="14"/>
      <c r="M5"/>
      <c r="N5"/>
      <c r="O5"/>
      <c r="P5"/>
      <c r="Q5"/>
      <c r="R5"/>
    </row>
    <row r="6" spans="1:30" ht="15.75" thickBot="1" x14ac:dyDescent="0.3">
      <c r="B6" s="20"/>
      <c r="C6" s="20"/>
      <c r="D6" s="20"/>
      <c r="E6" s="106" t="s">
        <v>34</v>
      </c>
      <c r="F6" s="107"/>
      <c r="G6" s="104" t="s">
        <v>0</v>
      </c>
      <c r="H6" s="104"/>
      <c r="I6" s="104"/>
      <c r="J6" s="104"/>
      <c r="K6" s="104"/>
      <c r="L6" s="105"/>
      <c r="M6" s="101" t="s">
        <v>2</v>
      </c>
      <c r="N6" s="102"/>
      <c r="O6" s="102"/>
      <c r="P6" s="102"/>
      <c r="Q6" s="102"/>
      <c r="R6" s="103"/>
      <c r="S6" s="101" t="s">
        <v>2</v>
      </c>
      <c r="T6" s="102"/>
      <c r="U6" s="102"/>
      <c r="V6" s="102"/>
      <c r="W6" s="102"/>
      <c r="X6" s="103"/>
      <c r="Z6" s="20"/>
      <c r="AA6" s="20"/>
    </row>
    <row r="7" spans="1:30" ht="69" customHeight="1" x14ac:dyDescent="0.25">
      <c r="A7" s="34" t="s">
        <v>35</v>
      </c>
      <c r="B7" s="34" t="s">
        <v>11</v>
      </c>
      <c r="C7" s="27" t="s">
        <v>3</v>
      </c>
      <c r="D7" s="27" t="s">
        <v>78</v>
      </c>
      <c r="E7" s="54" t="s">
        <v>75</v>
      </c>
      <c r="F7" s="54" t="s">
        <v>86</v>
      </c>
      <c r="G7" s="21" t="s">
        <v>21</v>
      </c>
      <c r="H7" s="22" t="s">
        <v>82</v>
      </c>
      <c r="I7" s="23" t="s">
        <v>84</v>
      </c>
      <c r="J7" s="24" t="s">
        <v>24</v>
      </c>
      <c r="K7" s="24" t="s">
        <v>25</v>
      </c>
      <c r="L7" s="22" t="s">
        <v>26</v>
      </c>
      <c r="M7" s="30" t="s">
        <v>36</v>
      </c>
      <c r="N7" s="31" t="s">
        <v>83</v>
      </c>
      <c r="O7" s="31" t="s">
        <v>85</v>
      </c>
      <c r="P7" s="31" t="s">
        <v>30</v>
      </c>
      <c r="Q7" s="31" t="s">
        <v>28</v>
      </c>
      <c r="R7" s="32" t="s">
        <v>26</v>
      </c>
      <c r="S7" s="30" t="s">
        <v>36</v>
      </c>
      <c r="T7" s="31" t="s">
        <v>83</v>
      </c>
      <c r="U7" s="31" t="s">
        <v>85</v>
      </c>
      <c r="V7" s="31" t="s">
        <v>30</v>
      </c>
      <c r="W7" s="31" t="s">
        <v>28</v>
      </c>
      <c r="X7" s="32" t="s">
        <v>26</v>
      </c>
      <c r="Y7" s="33" t="s">
        <v>80</v>
      </c>
      <c r="Z7" s="33" t="s">
        <v>8</v>
      </c>
      <c r="AA7" s="28" t="s">
        <v>46</v>
      </c>
      <c r="AB7" s="28" t="s">
        <v>37</v>
      </c>
      <c r="AC7" s="28" t="s">
        <v>39</v>
      </c>
      <c r="AD7" s="28" t="s">
        <v>38</v>
      </c>
    </row>
    <row r="8" spans="1:30" s="18" customFormat="1" ht="15" customHeight="1" x14ac:dyDescent="0.2">
      <c r="A8" s="51"/>
      <c r="B8" s="51"/>
      <c r="C8" s="39" t="s">
        <v>23</v>
      </c>
      <c r="D8" s="60" t="str">
        <f>VLOOKUP(C8,'3.Targets'!1:1048576,6,FALSE)</f>
        <v>Select a food</v>
      </c>
      <c r="E8" s="53"/>
      <c r="F8" s="55"/>
      <c r="G8" s="40" t="str">
        <f>VLOOKUP(C8,'3.Targets'!1:1048576,2,FALSE)</f>
        <v>Select a food</v>
      </c>
      <c r="H8" s="40"/>
      <c r="I8" s="40"/>
      <c r="J8" s="40" t="str">
        <f>IFERROR(IF(I8="","",H8-I8), "")</f>
        <v/>
      </c>
      <c r="K8" s="41" t="str">
        <f>IFERROR(IF(I8="","",J8/H8), "")</f>
        <v/>
      </c>
      <c r="L8" s="42" t="str">
        <f>IF(AND(H8="", I8=""), "To be determined", IF(OR(AND(H8&lt;=G8, H8&lt;&gt;"", I8&lt;G8),AND(I8&lt;=G8, I8&lt;&gt;"")),"yes","no"))</f>
        <v>To be determined</v>
      </c>
      <c r="M8" s="43" t="str">
        <f>VLOOKUP(C8,'3.Targets'!$1:$1048576,3,FALSE)</f>
        <v>Select a food</v>
      </c>
      <c r="N8" s="44"/>
      <c r="O8" s="43"/>
      <c r="P8" s="43" t="str">
        <f>IFERROR(IF(O8="","",N8-O8), "")</f>
        <v/>
      </c>
      <c r="Q8" s="45" t="str">
        <f>IFERROR(IF(O8="","",P8/N8), "")</f>
        <v/>
      </c>
      <c r="R8" s="46" t="str">
        <f>IF(AND(N8="", O8=""), "To be determined", IF(OR(AND(N8&lt;=M8, N8&lt;&gt;"", O8&lt;M8),AND(O8&lt;=M8, O8&lt;&gt;"")),"yes","no"))</f>
        <v>To be determined</v>
      </c>
      <c r="S8" s="43" t="str">
        <f>VLOOKUP(C8,'3.Targets'!$1:$1048576,4,FALSE)</f>
        <v>Select a food</v>
      </c>
      <c r="T8" s="44"/>
      <c r="U8" s="43"/>
      <c r="V8" s="43" t="str">
        <f>IFERROR(IF(U8="","",T8-U8), "")</f>
        <v/>
      </c>
      <c r="W8" s="45" t="str">
        <f>IFERROR(IF(U8="","",V8/T8), "")</f>
        <v/>
      </c>
      <c r="X8" s="46" t="str">
        <f>IF(AND(T8="", U8=""), "To be determined", IF(OR(AND(T8&lt;=S8, T8&lt;&gt;"", U8&lt;S8),AND(U8&lt;=S8, U8&lt;&gt;"")),"yes","no"))</f>
        <v>To be determined</v>
      </c>
      <c r="Y8" s="39" t="str">
        <f>VLOOKUP(C8,'3.Targets'!$1:$1048576,5,FALSE)</f>
        <v>Select a food</v>
      </c>
      <c r="Z8" s="39"/>
      <c r="AA8" s="39" t="s">
        <v>42</v>
      </c>
      <c r="AB8" s="39"/>
      <c r="AC8" s="39"/>
      <c r="AD8" s="39"/>
    </row>
    <row r="9" spans="1:30" s="18" customFormat="1" ht="15" customHeight="1" x14ac:dyDescent="0.2">
      <c r="A9" s="51"/>
      <c r="B9" s="51"/>
      <c r="C9" s="39" t="s">
        <v>23</v>
      </c>
      <c r="D9" s="60" t="str">
        <f>VLOOKUP(C9,'3.Targets'!1:1048576,6,FALSE)</f>
        <v>Select a food</v>
      </c>
      <c r="E9" s="53"/>
      <c r="F9" s="53"/>
      <c r="G9" s="40" t="str">
        <f>VLOOKUP(C9,'3.Targets'!1:1048576,2,FALSE)</f>
        <v>Select a food</v>
      </c>
      <c r="H9" s="40"/>
      <c r="I9" s="40"/>
      <c r="J9" s="40" t="str">
        <f t="shared" ref="J9:J34" si="0">IFERROR(IF(I9="","",H9-I9), "")</f>
        <v/>
      </c>
      <c r="K9" s="41" t="str">
        <f t="shared" ref="K9:K34" si="1">IFERROR(IF(I9="","",J9/H9), "")</f>
        <v/>
      </c>
      <c r="L9" s="42" t="str">
        <f t="shared" ref="L9:L34" si="2">IF(AND(H9="", I9=""), "To be determined", IF(OR(AND(H9&lt;=G9, H9&lt;&gt;"", I9&lt;G9),AND(I9&lt;=G9, I9&lt;&gt;"")),"yes","no"))</f>
        <v>To be determined</v>
      </c>
      <c r="M9" s="43" t="str">
        <f>VLOOKUP(C9,'3.Targets'!$1:$1048576,3,FALSE)</f>
        <v>Select a food</v>
      </c>
      <c r="N9" s="44"/>
      <c r="O9" s="43"/>
      <c r="P9" s="43" t="str">
        <f t="shared" ref="P9:P34" si="3">IFERROR(IF(O9="","",N9-O9), "")</f>
        <v/>
      </c>
      <c r="Q9" s="45" t="str">
        <f t="shared" ref="Q9:Q34" si="4">IFERROR(IF(O9="","",P9/N9), "")</f>
        <v/>
      </c>
      <c r="R9" s="46" t="str">
        <f t="shared" ref="R9:R34" si="5">IF(AND(N9="", O9=""), "To be determined", IF(OR(AND(N9&lt;=M9, N9&lt;&gt;"", O9&lt;M9),AND(O9&lt;=M9, O9&lt;&gt;"")),"yes","no"))</f>
        <v>To be determined</v>
      </c>
      <c r="S9" s="43" t="str">
        <f>VLOOKUP(C9,'3.Targets'!$1:$1048576,4,FALSE)</f>
        <v>Select a food</v>
      </c>
      <c r="T9" s="44"/>
      <c r="U9" s="43"/>
      <c r="V9" s="43" t="str">
        <f t="shared" ref="V9:V34" si="6">IFERROR(IF(U9="","",T9-U9), "")</f>
        <v/>
      </c>
      <c r="W9" s="45" t="str">
        <f t="shared" ref="W9:W34" si="7">IFERROR(IF(U9="","",V9/T9), "")</f>
        <v/>
      </c>
      <c r="X9" s="46" t="str">
        <f t="shared" ref="X9:X34" si="8">IF(AND(T9="", U9=""), "To be determined", IF(OR(AND(T9&lt;=S9, T9&lt;&gt;"", U9&lt;S9),AND(U9&lt;=S9, U9&lt;&gt;"")),"yes","no"))</f>
        <v>To be determined</v>
      </c>
      <c r="Y9" s="39" t="str">
        <f>VLOOKUP(C9,'3.Targets'!$1:$1048576,5,FALSE)</f>
        <v>Select a food</v>
      </c>
      <c r="Z9" s="39"/>
      <c r="AA9" s="39" t="s">
        <v>42</v>
      </c>
      <c r="AB9" s="39"/>
      <c r="AC9" s="39"/>
      <c r="AD9" s="39"/>
    </row>
    <row r="10" spans="1:30" s="18" customFormat="1" ht="15" customHeight="1" x14ac:dyDescent="0.2">
      <c r="A10" s="51"/>
      <c r="B10" s="51"/>
      <c r="C10" s="39" t="s">
        <v>23</v>
      </c>
      <c r="D10" s="60" t="str">
        <f>VLOOKUP(C10,'3.Targets'!$1:$1048576,6,FALSE)</f>
        <v>Select a food</v>
      </c>
      <c r="E10" s="53"/>
      <c r="F10" s="53"/>
      <c r="G10" s="40" t="str">
        <f>VLOOKUP(C10,'3.Targets'!1:1048576,2,FALSE)</f>
        <v>Select a food</v>
      </c>
      <c r="H10" s="40"/>
      <c r="I10" s="40"/>
      <c r="J10" s="40" t="str">
        <f t="shared" si="0"/>
        <v/>
      </c>
      <c r="K10" s="41" t="str">
        <f t="shared" si="1"/>
        <v/>
      </c>
      <c r="L10" s="42" t="str">
        <f t="shared" si="2"/>
        <v>To be determined</v>
      </c>
      <c r="M10" s="43" t="str">
        <f>VLOOKUP(C10,'3.Targets'!$1:$1048576,3,FALSE)</f>
        <v>Select a food</v>
      </c>
      <c r="N10" s="44"/>
      <c r="O10" s="43"/>
      <c r="P10" s="43" t="str">
        <f t="shared" si="3"/>
        <v/>
      </c>
      <c r="Q10" s="45" t="str">
        <f t="shared" si="4"/>
        <v/>
      </c>
      <c r="R10" s="46" t="str">
        <f t="shared" si="5"/>
        <v>To be determined</v>
      </c>
      <c r="S10" s="43" t="str">
        <f>VLOOKUP(C10,'3.Targets'!$1:$1048576,4,FALSE)</f>
        <v>Select a food</v>
      </c>
      <c r="T10" s="44"/>
      <c r="U10" s="43"/>
      <c r="V10" s="43" t="str">
        <f t="shared" si="6"/>
        <v/>
      </c>
      <c r="W10" s="45" t="str">
        <f t="shared" si="7"/>
        <v/>
      </c>
      <c r="X10" s="46" t="str">
        <f t="shared" si="8"/>
        <v>To be determined</v>
      </c>
      <c r="Y10" s="39" t="str">
        <f>VLOOKUP(C10,'3.Targets'!$1:$1048576,5,FALSE)</f>
        <v>Select a food</v>
      </c>
      <c r="Z10" s="39"/>
      <c r="AA10" s="39" t="s">
        <v>42</v>
      </c>
      <c r="AB10" s="39"/>
      <c r="AC10" s="39"/>
      <c r="AD10" s="39"/>
    </row>
    <row r="11" spans="1:30" s="18" customFormat="1" ht="15" customHeight="1" x14ac:dyDescent="0.2">
      <c r="A11" s="51"/>
      <c r="B11" s="51"/>
      <c r="C11" s="39" t="s">
        <v>23</v>
      </c>
      <c r="D11" s="60" t="str">
        <f>VLOOKUP(C11,'3.Targets'!$1:$1048576,6,FALSE)</f>
        <v>Select a food</v>
      </c>
      <c r="E11" s="53"/>
      <c r="F11" s="53"/>
      <c r="G11" s="40" t="str">
        <f>VLOOKUP(C11,'3.Targets'!1:1048576,2,FALSE)</f>
        <v>Select a food</v>
      </c>
      <c r="H11" s="40"/>
      <c r="I11" s="40"/>
      <c r="J11" s="40" t="str">
        <f t="shared" si="0"/>
        <v/>
      </c>
      <c r="K11" s="41" t="str">
        <f t="shared" si="1"/>
        <v/>
      </c>
      <c r="L11" s="42" t="str">
        <f t="shared" si="2"/>
        <v>To be determined</v>
      </c>
      <c r="M11" s="43" t="str">
        <f>VLOOKUP(C11,'3.Targets'!$1:$1048576,3,FALSE)</f>
        <v>Select a food</v>
      </c>
      <c r="N11" s="44"/>
      <c r="O11" s="43"/>
      <c r="P11" s="43" t="str">
        <f t="shared" si="3"/>
        <v/>
      </c>
      <c r="Q11" s="45" t="str">
        <f t="shared" si="4"/>
        <v/>
      </c>
      <c r="R11" s="46" t="str">
        <f t="shared" si="5"/>
        <v>To be determined</v>
      </c>
      <c r="S11" s="43" t="str">
        <f>VLOOKUP(C11,'3.Targets'!$1:$1048576,4,FALSE)</f>
        <v>Select a food</v>
      </c>
      <c r="T11" s="44"/>
      <c r="U11" s="43"/>
      <c r="V11" s="43" t="str">
        <f t="shared" si="6"/>
        <v/>
      </c>
      <c r="W11" s="45" t="str">
        <f t="shared" si="7"/>
        <v/>
      </c>
      <c r="X11" s="46" t="str">
        <f t="shared" si="8"/>
        <v>To be determined</v>
      </c>
      <c r="Y11" s="39" t="str">
        <f>VLOOKUP(C11,'3.Targets'!$1:$1048576,5,FALSE)</f>
        <v>Select a food</v>
      </c>
      <c r="Z11" s="39"/>
      <c r="AA11" s="39" t="s">
        <v>42</v>
      </c>
      <c r="AB11" s="39"/>
      <c r="AC11" s="39"/>
      <c r="AD11" s="39"/>
    </row>
    <row r="12" spans="1:30" s="18" customFormat="1" ht="15" customHeight="1" x14ac:dyDescent="0.2">
      <c r="A12" s="51"/>
      <c r="B12" s="51"/>
      <c r="C12" s="39" t="s">
        <v>23</v>
      </c>
      <c r="D12" s="60" t="str">
        <f>VLOOKUP(C12,'3.Targets'!$1:$1048576,6,FALSE)</f>
        <v>Select a food</v>
      </c>
      <c r="E12" s="53"/>
      <c r="F12" s="53"/>
      <c r="G12" s="40" t="str">
        <f>VLOOKUP(C12,'3.Targets'!1:1048576,2,FALSE)</f>
        <v>Select a food</v>
      </c>
      <c r="H12" s="40"/>
      <c r="I12" s="40"/>
      <c r="J12" s="40" t="str">
        <f t="shared" si="0"/>
        <v/>
      </c>
      <c r="K12" s="41" t="str">
        <f t="shared" si="1"/>
        <v/>
      </c>
      <c r="L12" s="42" t="str">
        <f t="shared" si="2"/>
        <v>To be determined</v>
      </c>
      <c r="M12" s="43" t="str">
        <f>VLOOKUP(C12,'3.Targets'!$1:$1048576,3,FALSE)</f>
        <v>Select a food</v>
      </c>
      <c r="N12" s="44"/>
      <c r="O12" s="43"/>
      <c r="P12" s="43" t="str">
        <f t="shared" si="3"/>
        <v/>
      </c>
      <c r="Q12" s="45" t="str">
        <f t="shared" si="4"/>
        <v/>
      </c>
      <c r="R12" s="46" t="str">
        <f t="shared" si="5"/>
        <v>To be determined</v>
      </c>
      <c r="S12" s="43" t="str">
        <f>VLOOKUP(C12,'3.Targets'!$1:$1048576,4,FALSE)</f>
        <v>Select a food</v>
      </c>
      <c r="T12" s="44"/>
      <c r="U12" s="43"/>
      <c r="V12" s="43" t="str">
        <f t="shared" si="6"/>
        <v/>
      </c>
      <c r="W12" s="45" t="str">
        <f t="shared" si="7"/>
        <v/>
      </c>
      <c r="X12" s="46" t="str">
        <f t="shared" si="8"/>
        <v>To be determined</v>
      </c>
      <c r="Y12" s="39" t="str">
        <f>VLOOKUP(C12,'3.Targets'!$1:$1048576,5,FALSE)</f>
        <v>Select a food</v>
      </c>
      <c r="Z12" s="39"/>
      <c r="AA12" s="39" t="s">
        <v>42</v>
      </c>
      <c r="AB12" s="39"/>
      <c r="AC12" s="39"/>
      <c r="AD12" s="39"/>
    </row>
    <row r="13" spans="1:30" s="18" customFormat="1" ht="12.75" x14ac:dyDescent="0.2">
      <c r="A13" s="51"/>
      <c r="B13" s="51"/>
      <c r="C13" s="39" t="s">
        <v>23</v>
      </c>
      <c r="D13" s="60" t="str">
        <f>VLOOKUP(C13,'3.Targets'!$1:$1048576,6,FALSE)</f>
        <v>Select a food</v>
      </c>
      <c r="E13" s="53"/>
      <c r="F13" s="53"/>
      <c r="G13" s="40" t="str">
        <f>VLOOKUP(C13,'3.Targets'!1:1048576,2,FALSE)</f>
        <v>Select a food</v>
      </c>
      <c r="H13" s="40"/>
      <c r="I13" s="40"/>
      <c r="J13" s="40" t="str">
        <f t="shared" si="0"/>
        <v/>
      </c>
      <c r="K13" s="41" t="str">
        <f t="shared" si="1"/>
        <v/>
      </c>
      <c r="L13" s="42" t="str">
        <f t="shared" si="2"/>
        <v>To be determined</v>
      </c>
      <c r="M13" s="43" t="str">
        <f>VLOOKUP(C13,'3.Targets'!$1:$1048576,3,FALSE)</f>
        <v>Select a food</v>
      </c>
      <c r="N13" s="48"/>
      <c r="O13" s="48"/>
      <c r="P13" s="43" t="str">
        <f t="shared" si="3"/>
        <v/>
      </c>
      <c r="Q13" s="45" t="str">
        <f t="shared" si="4"/>
        <v/>
      </c>
      <c r="R13" s="46" t="str">
        <f t="shared" si="5"/>
        <v>To be determined</v>
      </c>
      <c r="S13" s="43" t="str">
        <f>VLOOKUP(C13,'3.Targets'!$1:$1048576,4,FALSE)</f>
        <v>Select a food</v>
      </c>
      <c r="T13" s="48"/>
      <c r="U13" s="48"/>
      <c r="V13" s="43" t="str">
        <f t="shared" si="6"/>
        <v/>
      </c>
      <c r="W13" s="45" t="str">
        <f t="shared" si="7"/>
        <v/>
      </c>
      <c r="X13" s="46" t="str">
        <f t="shared" si="8"/>
        <v>To be determined</v>
      </c>
      <c r="Y13" s="39" t="str">
        <f>VLOOKUP(C13,'3.Targets'!$1:$1048576,5,FALSE)</f>
        <v>Select a food</v>
      </c>
      <c r="Z13" s="47"/>
      <c r="AA13" s="39" t="s">
        <v>42</v>
      </c>
      <c r="AB13" s="39"/>
      <c r="AC13" s="39"/>
      <c r="AD13" s="39"/>
    </row>
    <row r="14" spans="1:30" s="18" customFormat="1" ht="15" customHeight="1" x14ac:dyDescent="0.2">
      <c r="A14" s="51"/>
      <c r="B14" s="51"/>
      <c r="C14" s="39" t="s">
        <v>23</v>
      </c>
      <c r="D14" s="60" t="str">
        <f>VLOOKUP(C14,'3.Targets'!$1:$1048576,6,FALSE)</f>
        <v>Select a food</v>
      </c>
      <c r="E14" s="53"/>
      <c r="F14" s="53"/>
      <c r="G14" s="40" t="str">
        <f>VLOOKUP(C14,'3.Targets'!1:1048576,2,FALSE)</f>
        <v>Select a food</v>
      </c>
      <c r="H14" s="40"/>
      <c r="I14" s="40"/>
      <c r="J14" s="40" t="str">
        <f t="shared" si="0"/>
        <v/>
      </c>
      <c r="K14" s="41" t="str">
        <f t="shared" si="1"/>
        <v/>
      </c>
      <c r="L14" s="42" t="str">
        <f t="shared" si="2"/>
        <v>To be determined</v>
      </c>
      <c r="M14" s="43" t="str">
        <f>VLOOKUP(C14,'3.Targets'!$1:$1048576,3,FALSE)</f>
        <v>Select a food</v>
      </c>
      <c r="N14" s="48"/>
      <c r="O14" s="48"/>
      <c r="P14" s="43" t="str">
        <f t="shared" si="3"/>
        <v/>
      </c>
      <c r="Q14" s="45" t="str">
        <f t="shared" si="4"/>
        <v/>
      </c>
      <c r="R14" s="46" t="str">
        <f t="shared" si="5"/>
        <v>To be determined</v>
      </c>
      <c r="S14" s="43" t="str">
        <f>VLOOKUP(C14,'3.Targets'!$1:$1048576,4,FALSE)</f>
        <v>Select a food</v>
      </c>
      <c r="T14" s="48"/>
      <c r="U14" s="48"/>
      <c r="V14" s="43" t="str">
        <f t="shared" si="6"/>
        <v/>
      </c>
      <c r="W14" s="45" t="str">
        <f t="shared" si="7"/>
        <v/>
      </c>
      <c r="X14" s="46" t="str">
        <f t="shared" si="8"/>
        <v>To be determined</v>
      </c>
      <c r="Y14" s="39" t="str">
        <f>VLOOKUP(C14,'3.Targets'!$1:$1048576,5,FALSE)</f>
        <v>Select a food</v>
      </c>
      <c r="Z14" s="47"/>
      <c r="AA14" s="39" t="s">
        <v>42</v>
      </c>
      <c r="AB14" s="39"/>
      <c r="AC14" s="39"/>
      <c r="AD14" s="39"/>
    </row>
    <row r="15" spans="1:30" s="18" customFormat="1" ht="15" customHeight="1" x14ac:dyDescent="0.2">
      <c r="A15" s="51"/>
      <c r="B15" s="51"/>
      <c r="C15" s="39" t="s">
        <v>23</v>
      </c>
      <c r="D15" s="60" t="str">
        <f>VLOOKUP(C15,'3.Targets'!$1:$1048576,6,FALSE)</f>
        <v>Select a food</v>
      </c>
      <c r="E15" s="53"/>
      <c r="F15" s="53"/>
      <c r="G15" s="40" t="str">
        <f>VLOOKUP(C15,'3.Targets'!1:1048576,2,FALSE)</f>
        <v>Select a food</v>
      </c>
      <c r="H15" s="40"/>
      <c r="I15" s="40"/>
      <c r="J15" s="40" t="str">
        <f t="shared" si="0"/>
        <v/>
      </c>
      <c r="K15" s="41" t="str">
        <f t="shared" si="1"/>
        <v/>
      </c>
      <c r="L15" s="42" t="str">
        <f t="shared" si="2"/>
        <v>To be determined</v>
      </c>
      <c r="M15" s="43" t="str">
        <f>VLOOKUP(C15,'3.Targets'!$1:$1048576,3,FALSE)</f>
        <v>Select a food</v>
      </c>
      <c r="N15" s="48"/>
      <c r="O15" s="48"/>
      <c r="P15" s="43" t="str">
        <f t="shared" si="3"/>
        <v/>
      </c>
      <c r="Q15" s="45" t="str">
        <f t="shared" si="4"/>
        <v/>
      </c>
      <c r="R15" s="46" t="str">
        <f t="shared" si="5"/>
        <v>To be determined</v>
      </c>
      <c r="S15" s="43" t="str">
        <f>VLOOKUP(C15,'3.Targets'!$1:$1048576,4,FALSE)</f>
        <v>Select a food</v>
      </c>
      <c r="T15" s="48"/>
      <c r="U15" s="48"/>
      <c r="V15" s="43" t="str">
        <f t="shared" si="6"/>
        <v/>
      </c>
      <c r="W15" s="45" t="str">
        <f t="shared" si="7"/>
        <v/>
      </c>
      <c r="X15" s="46" t="str">
        <f t="shared" si="8"/>
        <v>To be determined</v>
      </c>
      <c r="Y15" s="39" t="str">
        <f>VLOOKUP(C15,'3.Targets'!$1:$1048576,5,FALSE)</f>
        <v>Select a food</v>
      </c>
      <c r="Z15" s="47"/>
      <c r="AA15" s="39" t="s">
        <v>42</v>
      </c>
      <c r="AB15" s="39"/>
      <c r="AC15" s="39"/>
      <c r="AD15" s="39"/>
    </row>
    <row r="16" spans="1:30" s="18" customFormat="1" ht="15" customHeight="1" x14ac:dyDescent="0.2">
      <c r="A16" s="51"/>
      <c r="B16" s="51"/>
      <c r="C16" s="39" t="s">
        <v>23</v>
      </c>
      <c r="D16" s="60" t="str">
        <f>VLOOKUP(C16,'3.Targets'!$1:$1048576,6,FALSE)</f>
        <v>Select a food</v>
      </c>
      <c r="E16" s="53"/>
      <c r="F16" s="53"/>
      <c r="G16" s="40" t="str">
        <f>VLOOKUP(C16,'3.Targets'!1:1048576,2,FALSE)</f>
        <v>Select a food</v>
      </c>
      <c r="H16" s="40"/>
      <c r="I16" s="40"/>
      <c r="J16" s="40" t="str">
        <f t="shared" si="0"/>
        <v/>
      </c>
      <c r="K16" s="41" t="str">
        <f t="shared" si="1"/>
        <v/>
      </c>
      <c r="L16" s="42" t="str">
        <f t="shared" si="2"/>
        <v>To be determined</v>
      </c>
      <c r="M16" s="43" t="str">
        <f>VLOOKUP(C16,'3.Targets'!$1:$1048576,3,FALSE)</f>
        <v>Select a food</v>
      </c>
      <c r="N16" s="48"/>
      <c r="O16" s="48"/>
      <c r="P16" s="43" t="str">
        <f t="shared" si="3"/>
        <v/>
      </c>
      <c r="Q16" s="45" t="str">
        <f t="shared" si="4"/>
        <v/>
      </c>
      <c r="R16" s="46" t="str">
        <f t="shared" si="5"/>
        <v>To be determined</v>
      </c>
      <c r="S16" s="43" t="str">
        <f>VLOOKUP(C16,'3.Targets'!$1:$1048576,4,FALSE)</f>
        <v>Select a food</v>
      </c>
      <c r="T16" s="48"/>
      <c r="U16" s="48"/>
      <c r="V16" s="43" t="str">
        <f t="shared" si="6"/>
        <v/>
      </c>
      <c r="W16" s="45" t="str">
        <f t="shared" si="7"/>
        <v/>
      </c>
      <c r="X16" s="46" t="str">
        <f t="shared" si="8"/>
        <v>To be determined</v>
      </c>
      <c r="Y16" s="39" t="str">
        <f>VLOOKUP(C16,'3.Targets'!$1:$1048576,5,FALSE)</f>
        <v>Select a food</v>
      </c>
      <c r="Z16" s="47"/>
      <c r="AA16" s="39" t="s">
        <v>42</v>
      </c>
      <c r="AB16" s="39"/>
      <c r="AC16" s="39"/>
      <c r="AD16" s="39"/>
    </row>
    <row r="17" spans="1:30" s="18" customFormat="1" ht="15" customHeight="1" x14ac:dyDescent="0.2">
      <c r="A17" s="51"/>
      <c r="B17" s="51"/>
      <c r="C17" s="39" t="s">
        <v>23</v>
      </c>
      <c r="D17" s="60" t="str">
        <f>VLOOKUP(C17,'3.Targets'!$1:$1048576,6,FALSE)</f>
        <v>Select a food</v>
      </c>
      <c r="E17" s="53"/>
      <c r="F17" s="53"/>
      <c r="G17" s="40" t="str">
        <f>VLOOKUP(C17,'3.Targets'!1:1048576,2,FALSE)</f>
        <v>Select a food</v>
      </c>
      <c r="H17" s="40"/>
      <c r="I17" s="40"/>
      <c r="J17" s="40" t="str">
        <f t="shared" si="0"/>
        <v/>
      </c>
      <c r="K17" s="41" t="str">
        <f t="shared" si="1"/>
        <v/>
      </c>
      <c r="L17" s="42" t="str">
        <f t="shared" si="2"/>
        <v>To be determined</v>
      </c>
      <c r="M17" s="43" t="str">
        <f>VLOOKUP(C17,'3.Targets'!$1:$1048576,3,FALSE)</f>
        <v>Select a food</v>
      </c>
      <c r="N17" s="48"/>
      <c r="O17" s="48"/>
      <c r="P17" s="43" t="str">
        <f t="shared" si="3"/>
        <v/>
      </c>
      <c r="Q17" s="45" t="str">
        <f t="shared" si="4"/>
        <v/>
      </c>
      <c r="R17" s="46" t="str">
        <f t="shared" si="5"/>
        <v>To be determined</v>
      </c>
      <c r="S17" s="43" t="str">
        <f>VLOOKUP(C17,'3.Targets'!$1:$1048576,4,FALSE)</f>
        <v>Select a food</v>
      </c>
      <c r="T17" s="48"/>
      <c r="U17" s="48"/>
      <c r="V17" s="43" t="str">
        <f t="shared" si="6"/>
        <v/>
      </c>
      <c r="W17" s="45" t="str">
        <f t="shared" si="7"/>
        <v/>
      </c>
      <c r="X17" s="46" t="str">
        <f t="shared" si="8"/>
        <v>To be determined</v>
      </c>
      <c r="Y17" s="39" t="str">
        <f>VLOOKUP(C17,'3.Targets'!$1:$1048576,5,FALSE)</f>
        <v>Select a food</v>
      </c>
      <c r="Z17" s="47"/>
      <c r="AA17" s="39" t="s">
        <v>42</v>
      </c>
      <c r="AB17" s="39"/>
      <c r="AC17" s="39"/>
      <c r="AD17" s="39"/>
    </row>
    <row r="18" spans="1:30" s="18" customFormat="1" ht="15" customHeight="1" x14ac:dyDescent="0.2">
      <c r="A18" s="51"/>
      <c r="B18" s="51"/>
      <c r="C18" s="39" t="s">
        <v>23</v>
      </c>
      <c r="D18" s="60" t="str">
        <f>VLOOKUP(C18,'3.Targets'!$1:$1048576,6,FALSE)</f>
        <v>Select a food</v>
      </c>
      <c r="E18" s="53"/>
      <c r="F18" s="53"/>
      <c r="G18" s="40" t="str">
        <f>VLOOKUP(C18,'3.Targets'!1:1048576,2,FALSE)</f>
        <v>Select a food</v>
      </c>
      <c r="H18" s="40"/>
      <c r="I18" s="40"/>
      <c r="J18" s="40" t="str">
        <f t="shared" si="0"/>
        <v/>
      </c>
      <c r="K18" s="41" t="str">
        <f t="shared" si="1"/>
        <v/>
      </c>
      <c r="L18" s="42" t="str">
        <f t="shared" si="2"/>
        <v>To be determined</v>
      </c>
      <c r="M18" s="43" t="str">
        <f>VLOOKUP(C18,'3.Targets'!$1:$1048576,3,FALSE)</f>
        <v>Select a food</v>
      </c>
      <c r="N18" s="48"/>
      <c r="O18" s="48"/>
      <c r="P18" s="43" t="str">
        <f t="shared" si="3"/>
        <v/>
      </c>
      <c r="Q18" s="45" t="str">
        <f t="shared" si="4"/>
        <v/>
      </c>
      <c r="R18" s="46" t="str">
        <f t="shared" si="5"/>
        <v>To be determined</v>
      </c>
      <c r="S18" s="43" t="str">
        <f>VLOOKUP(C18,'3.Targets'!$1:$1048576,4,FALSE)</f>
        <v>Select a food</v>
      </c>
      <c r="T18" s="48"/>
      <c r="U18" s="48"/>
      <c r="V18" s="43" t="str">
        <f t="shared" si="6"/>
        <v/>
      </c>
      <c r="W18" s="45" t="str">
        <f t="shared" si="7"/>
        <v/>
      </c>
      <c r="X18" s="46" t="str">
        <f t="shared" si="8"/>
        <v>To be determined</v>
      </c>
      <c r="Y18" s="39" t="str">
        <f>VLOOKUP(C18,'3.Targets'!$1:$1048576,5,FALSE)</f>
        <v>Select a food</v>
      </c>
      <c r="Z18" s="47"/>
      <c r="AA18" s="39" t="s">
        <v>42</v>
      </c>
      <c r="AB18" s="39"/>
      <c r="AC18" s="39"/>
      <c r="AD18" s="39"/>
    </row>
    <row r="19" spans="1:30" s="18" customFormat="1" ht="15" customHeight="1" x14ac:dyDescent="0.2">
      <c r="A19" s="51"/>
      <c r="B19" s="51"/>
      <c r="C19" s="39" t="s">
        <v>23</v>
      </c>
      <c r="D19" s="60" t="str">
        <f>VLOOKUP(C19,'3.Targets'!$1:$1048576,6,FALSE)</f>
        <v>Select a food</v>
      </c>
      <c r="E19" s="53"/>
      <c r="F19" s="53"/>
      <c r="G19" s="40" t="str">
        <f>VLOOKUP(C19,'3.Targets'!1:1048576,2,FALSE)</f>
        <v>Select a food</v>
      </c>
      <c r="H19" s="40"/>
      <c r="I19" s="40"/>
      <c r="J19" s="40" t="str">
        <f t="shared" si="0"/>
        <v/>
      </c>
      <c r="K19" s="41" t="str">
        <f t="shared" si="1"/>
        <v/>
      </c>
      <c r="L19" s="42" t="str">
        <f t="shared" si="2"/>
        <v>To be determined</v>
      </c>
      <c r="M19" s="43" t="str">
        <f>VLOOKUP(C19,'3.Targets'!$1:$1048576,3,FALSE)</f>
        <v>Select a food</v>
      </c>
      <c r="N19" s="48"/>
      <c r="O19" s="48"/>
      <c r="P19" s="43" t="str">
        <f t="shared" si="3"/>
        <v/>
      </c>
      <c r="Q19" s="45" t="str">
        <f t="shared" si="4"/>
        <v/>
      </c>
      <c r="R19" s="46" t="str">
        <f t="shared" si="5"/>
        <v>To be determined</v>
      </c>
      <c r="S19" s="43" t="str">
        <f>VLOOKUP(C19,'3.Targets'!$1:$1048576,4,FALSE)</f>
        <v>Select a food</v>
      </c>
      <c r="T19" s="48"/>
      <c r="U19" s="48"/>
      <c r="V19" s="43" t="str">
        <f t="shared" si="6"/>
        <v/>
      </c>
      <c r="W19" s="45" t="str">
        <f t="shared" si="7"/>
        <v/>
      </c>
      <c r="X19" s="46" t="str">
        <f t="shared" si="8"/>
        <v>To be determined</v>
      </c>
      <c r="Y19" s="39" t="str">
        <f>VLOOKUP(C19,'3.Targets'!$1:$1048576,5,FALSE)</f>
        <v>Select a food</v>
      </c>
      <c r="Z19" s="47"/>
      <c r="AA19" s="39" t="s">
        <v>42</v>
      </c>
      <c r="AB19" s="39"/>
      <c r="AC19" s="39"/>
      <c r="AD19" s="39"/>
    </row>
    <row r="20" spans="1:30" s="18" customFormat="1" ht="15" customHeight="1" x14ac:dyDescent="0.2">
      <c r="A20" s="51"/>
      <c r="B20" s="51"/>
      <c r="C20" s="39" t="s">
        <v>23</v>
      </c>
      <c r="D20" s="60" t="str">
        <f>VLOOKUP(C20,'3.Targets'!$1:$1048576,6,FALSE)</f>
        <v>Select a food</v>
      </c>
      <c r="E20" s="53"/>
      <c r="F20" s="53"/>
      <c r="G20" s="40" t="str">
        <f>VLOOKUP(C20,'3.Targets'!1:1048576,2,FALSE)</f>
        <v>Select a food</v>
      </c>
      <c r="H20" s="40"/>
      <c r="I20" s="40"/>
      <c r="J20" s="40" t="str">
        <f t="shared" si="0"/>
        <v/>
      </c>
      <c r="K20" s="41" t="str">
        <f t="shared" si="1"/>
        <v/>
      </c>
      <c r="L20" s="42" t="str">
        <f t="shared" si="2"/>
        <v>To be determined</v>
      </c>
      <c r="M20" s="43" t="str">
        <f>VLOOKUP(C20,'3.Targets'!$1:$1048576,3,FALSE)</f>
        <v>Select a food</v>
      </c>
      <c r="N20" s="48"/>
      <c r="O20" s="48"/>
      <c r="P20" s="43" t="str">
        <f t="shared" si="3"/>
        <v/>
      </c>
      <c r="Q20" s="45" t="str">
        <f t="shared" si="4"/>
        <v/>
      </c>
      <c r="R20" s="46" t="str">
        <f t="shared" si="5"/>
        <v>To be determined</v>
      </c>
      <c r="S20" s="43" t="str">
        <f>VLOOKUP(C20,'3.Targets'!$1:$1048576,4,FALSE)</f>
        <v>Select a food</v>
      </c>
      <c r="T20" s="48"/>
      <c r="U20" s="48"/>
      <c r="V20" s="43" t="str">
        <f t="shared" si="6"/>
        <v/>
      </c>
      <c r="W20" s="45" t="str">
        <f t="shared" si="7"/>
        <v/>
      </c>
      <c r="X20" s="46" t="str">
        <f t="shared" si="8"/>
        <v>To be determined</v>
      </c>
      <c r="Y20" s="39" t="str">
        <f>VLOOKUP(C20,'3.Targets'!$1:$1048576,5,FALSE)</f>
        <v>Select a food</v>
      </c>
      <c r="Z20" s="47"/>
      <c r="AA20" s="39" t="s">
        <v>42</v>
      </c>
      <c r="AB20" s="39"/>
      <c r="AC20" s="39"/>
      <c r="AD20" s="39"/>
    </row>
    <row r="21" spans="1:30" s="18" customFormat="1" ht="15" customHeight="1" x14ac:dyDescent="0.2">
      <c r="A21" s="51"/>
      <c r="B21" s="51"/>
      <c r="C21" s="39" t="s">
        <v>23</v>
      </c>
      <c r="D21" s="60" t="str">
        <f>VLOOKUP(C21,'3.Targets'!$1:$1048576,6,FALSE)</f>
        <v>Select a food</v>
      </c>
      <c r="E21" s="53"/>
      <c r="F21" s="53"/>
      <c r="G21" s="40" t="str">
        <f>VLOOKUP(C21,'3.Targets'!1:1048576,2,FALSE)</f>
        <v>Select a food</v>
      </c>
      <c r="H21" s="40"/>
      <c r="I21" s="40"/>
      <c r="J21" s="40" t="str">
        <f t="shared" si="0"/>
        <v/>
      </c>
      <c r="K21" s="41" t="str">
        <f t="shared" si="1"/>
        <v/>
      </c>
      <c r="L21" s="42" t="str">
        <f t="shared" si="2"/>
        <v>To be determined</v>
      </c>
      <c r="M21" s="43" t="str">
        <f>VLOOKUP(C21,'3.Targets'!$1:$1048576,3,FALSE)</f>
        <v>Select a food</v>
      </c>
      <c r="N21" s="48"/>
      <c r="O21" s="48"/>
      <c r="P21" s="43" t="str">
        <f t="shared" si="3"/>
        <v/>
      </c>
      <c r="Q21" s="45" t="str">
        <f t="shared" si="4"/>
        <v/>
      </c>
      <c r="R21" s="46" t="str">
        <f t="shared" si="5"/>
        <v>To be determined</v>
      </c>
      <c r="S21" s="43" t="str">
        <f>VLOOKUP(C21,'3.Targets'!$1:$1048576,4,FALSE)</f>
        <v>Select a food</v>
      </c>
      <c r="T21" s="48"/>
      <c r="U21" s="48"/>
      <c r="V21" s="43" t="str">
        <f t="shared" si="6"/>
        <v/>
      </c>
      <c r="W21" s="45" t="str">
        <f t="shared" si="7"/>
        <v/>
      </c>
      <c r="X21" s="46" t="str">
        <f t="shared" si="8"/>
        <v>To be determined</v>
      </c>
      <c r="Y21" s="39" t="str">
        <f>VLOOKUP(C21,'3.Targets'!$1:$1048576,5,FALSE)</f>
        <v>Select a food</v>
      </c>
      <c r="Z21" s="47"/>
      <c r="AA21" s="39" t="s">
        <v>42</v>
      </c>
      <c r="AB21" s="39"/>
      <c r="AC21" s="39"/>
      <c r="AD21" s="39"/>
    </row>
    <row r="22" spans="1:30" s="18" customFormat="1" ht="15" customHeight="1" x14ac:dyDescent="0.2">
      <c r="A22" s="51"/>
      <c r="B22" s="51"/>
      <c r="C22" s="39" t="s">
        <v>23</v>
      </c>
      <c r="D22" s="60" t="str">
        <f>VLOOKUP(C22,'3.Targets'!$1:$1048576,6,FALSE)</f>
        <v>Select a food</v>
      </c>
      <c r="E22" s="53"/>
      <c r="F22" s="53"/>
      <c r="G22" s="40" t="str">
        <f>VLOOKUP(C22,'3.Targets'!1:1048576,2,FALSE)</f>
        <v>Select a food</v>
      </c>
      <c r="H22" s="40"/>
      <c r="I22" s="40"/>
      <c r="J22" s="40" t="str">
        <f t="shared" si="0"/>
        <v/>
      </c>
      <c r="K22" s="41" t="str">
        <f t="shared" si="1"/>
        <v/>
      </c>
      <c r="L22" s="42" t="str">
        <f t="shared" si="2"/>
        <v>To be determined</v>
      </c>
      <c r="M22" s="43" t="str">
        <f>VLOOKUP(C22,'3.Targets'!$1:$1048576,3,FALSE)</f>
        <v>Select a food</v>
      </c>
      <c r="N22" s="48"/>
      <c r="O22" s="48"/>
      <c r="P22" s="43" t="str">
        <f t="shared" si="3"/>
        <v/>
      </c>
      <c r="Q22" s="45" t="str">
        <f t="shared" si="4"/>
        <v/>
      </c>
      <c r="R22" s="46" t="str">
        <f t="shared" si="5"/>
        <v>To be determined</v>
      </c>
      <c r="S22" s="43" t="str">
        <f>VLOOKUP(C22,'3.Targets'!$1:$1048576,4,FALSE)</f>
        <v>Select a food</v>
      </c>
      <c r="T22" s="48"/>
      <c r="U22" s="48"/>
      <c r="V22" s="43" t="str">
        <f t="shared" si="6"/>
        <v/>
      </c>
      <c r="W22" s="45" t="str">
        <f t="shared" si="7"/>
        <v/>
      </c>
      <c r="X22" s="46" t="str">
        <f t="shared" si="8"/>
        <v>To be determined</v>
      </c>
      <c r="Y22" s="39" t="str">
        <f>VLOOKUP(C22,'3.Targets'!$1:$1048576,5,FALSE)</f>
        <v>Select a food</v>
      </c>
      <c r="Z22" s="47"/>
      <c r="AA22" s="39" t="s">
        <v>42</v>
      </c>
      <c r="AB22" s="39"/>
      <c r="AC22" s="39"/>
      <c r="AD22" s="39"/>
    </row>
    <row r="23" spans="1:30" s="18" customFormat="1" ht="15" customHeight="1" x14ac:dyDescent="0.2">
      <c r="A23" s="51"/>
      <c r="B23" s="51"/>
      <c r="C23" s="39" t="s">
        <v>23</v>
      </c>
      <c r="D23" s="60" t="str">
        <f>VLOOKUP(C23,'3.Targets'!$1:$1048576,6,FALSE)</f>
        <v>Select a food</v>
      </c>
      <c r="E23" s="53"/>
      <c r="F23" s="53"/>
      <c r="G23" s="40" t="str">
        <f>VLOOKUP(C23,'3.Targets'!$1:$1048576,2,FALSE)</f>
        <v>Select a food</v>
      </c>
      <c r="H23" s="40"/>
      <c r="I23" s="40"/>
      <c r="J23" s="40" t="str">
        <f t="shared" si="0"/>
        <v/>
      </c>
      <c r="K23" s="41" t="str">
        <f t="shared" si="1"/>
        <v/>
      </c>
      <c r="L23" s="42" t="str">
        <f t="shared" si="2"/>
        <v>To be determined</v>
      </c>
      <c r="M23" s="43" t="str">
        <f>VLOOKUP(C23,'3.Targets'!$1:$1048576,3,FALSE)</f>
        <v>Select a food</v>
      </c>
      <c r="N23" s="48"/>
      <c r="O23" s="48"/>
      <c r="P23" s="43" t="str">
        <f t="shared" si="3"/>
        <v/>
      </c>
      <c r="Q23" s="45" t="str">
        <f t="shared" si="4"/>
        <v/>
      </c>
      <c r="R23" s="46" t="str">
        <f t="shared" si="5"/>
        <v>To be determined</v>
      </c>
      <c r="S23" s="43" t="str">
        <f>VLOOKUP(C23,'3.Targets'!$1:$1048576,4,FALSE)</f>
        <v>Select a food</v>
      </c>
      <c r="T23" s="48"/>
      <c r="U23" s="48"/>
      <c r="V23" s="43" t="str">
        <f t="shared" si="6"/>
        <v/>
      </c>
      <c r="W23" s="45" t="str">
        <f t="shared" si="7"/>
        <v/>
      </c>
      <c r="X23" s="46" t="str">
        <f t="shared" si="8"/>
        <v>To be determined</v>
      </c>
      <c r="Y23" s="39" t="str">
        <f>VLOOKUP(C23,'3.Targets'!$1:$1048576,5,FALSE)</f>
        <v>Select a food</v>
      </c>
      <c r="Z23" s="47"/>
      <c r="AA23" s="39" t="s">
        <v>42</v>
      </c>
      <c r="AB23" s="39"/>
      <c r="AC23" s="39"/>
      <c r="AD23" s="39"/>
    </row>
    <row r="24" spans="1:30" x14ac:dyDescent="0.25">
      <c r="A24" s="51"/>
      <c r="B24" s="51"/>
      <c r="C24" s="39" t="s">
        <v>23</v>
      </c>
      <c r="D24" s="60" t="str">
        <f>VLOOKUP(C24,'3.Targets'!$1:$1048576,6,FALSE)</f>
        <v>Select a food</v>
      </c>
      <c r="E24" s="53"/>
      <c r="F24" s="53"/>
      <c r="G24" s="40" t="str">
        <f>VLOOKUP(C24,'3.Targets'!$1:$1048576,2,FALSE)</f>
        <v>Select a food</v>
      </c>
      <c r="H24" s="40"/>
      <c r="I24" s="40"/>
      <c r="J24" s="40" t="str">
        <f t="shared" si="0"/>
        <v/>
      </c>
      <c r="K24" s="41" t="str">
        <f t="shared" si="1"/>
        <v/>
      </c>
      <c r="L24" s="42" t="str">
        <f t="shared" si="2"/>
        <v>To be determined</v>
      </c>
      <c r="M24" s="43" t="str">
        <f>VLOOKUP(C24,'3.Targets'!$1:$1048576,3,FALSE)</f>
        <v>Select a food</v>
      </c>
      <c r="N24" s="48"/>
      <c r="O24" s="48"/>
      <c r="P24" s="43" t="str">
        <f t="shared" si="3"/>
        <v/>
      </c>
      <c r="Q24" s="45" t="str">
        <f t="shared" si="4"/>
        <v/>
      </c>
      <c r="R24" s="46" t="str">
        <f t="shared" si="5"/>
        <v>To be determined</v>
      </c>
      <c r="S24" s="43" t="str">
        <f>VLOOKUP(C24,'3.Targets'!$1:$1048576,4,FALSE)</f>
        <v>Select a food</v>
      </c>
      <c r="T24" s="48"/>
      <c r="U24" s="48"/>
      <c r="V24" s="43" t="str">
        <f t="shared" si="6"/>
        <v/>
      </c>
      <c r="W24" s="45" t="str">
        <f t="shared" si="7"/>
        <v/>
      </c>
      <c r="X24" s="46" t="str">
        <f t="shared" si="8"/>
        <v>To be determined</v>
      </c>
      <c r="Y24" s="39" t="str">
        <f>VLOOKUP(C24,'3.Targets'!$1:$1048576,5,FALSE)</f>
        <v>Select a food</v>
      </c>
      <c r="Z24" s="47"/>
      <c r="AA24" s="39" t="s">
        <v>42</v>
      </c>
      <c r="AB24" s="39"/>
      <c r="AC24" s="39"/>
      <c r="AD24" s="39"/>
    </row>
    <row r="25" spans="1:30" x14ac:dyDescent="0.25">
      <c r="A25" s="51"/>
      <c r="B25" s="51"/>
      <c r="C25" s="39" t="s">
        <v>23</v>
      </c>
      <c r="D25" s="60" t="str">
        <f>VLOOKUP(C25,'3.Targets'!$1:$1048576,6,FALSE)</f>
        <v>Select a food</v>
      </c>
      <c r="E25" s="53"/>
      <c r="F25" s="53"/>
      <c r="G25" s="40" t="str">
        <f>VLOOKUP(C25,'3.Targets'!$1:$1048576,2,FALSE)</f>
        <v>Select a food</v>
      </c>
      <c r="H25" s="40"/>
      <c r="I25" s="40"/>
      <c r="J25" s="40" t="str">
        <f t="shared" si="0"/>
        <v/>
      </c>
      <c r="K25" s="41" t="str">
        <f t="shared" si="1"/>
        <v/>
      </c>
      <c r="L25" s="42" t="str">
        <f t="shared" si="2"/>
        <v>To be determined</v>
      </c>
      <c r="M25" s="43" t="str">
        <f>VLOOKUP(C25,'3.Targets'!$1:$1048576,3,FALSE)</f>
        <v>Select a food</v>
      </c>
      <c r="N25" s="48"/>
      <c r="O25" s="48"/>
      <c r="P25" s="43" t="str">
        <f t="shared" si="3"/>
        <v/>
      </c>
      <c r="Q25" s="45" t="str">
        <f t="shared" si="4"/>
        <v/>
      </c>
      <c r="R25" s="46" t="str">
        <f t="shared" si="5"/>
        <v>To be determined</v>
      </c>
      <c r="S25" s="43" t="str">
        <f>VLOOKUP(C25,'3.Targets'!$1:$1048576,4,FALSE)</f>
        <v>Select a food</v>
      </c>
      <c r="T25" s="48"/>
      <c r="U25" s="48"/>
      <c r="V25" s="43" t="str">
        <f t="shared" si="6"/>
        <v/>
      </c>
      <c r="W25" s="45" t="str">
        <f t="shared" si="7"/>
        <v/>
      </c>
      <c r="X25" s="46" t="str">
        <f t="shared" si="8"/>
        <v>To be determined</v>
      </c>
      <c r="Y25" s="39" t="str">
        <f>VLOOKUP(C25,'3.Targets'!$1:$1048576,5,FALSE)</f>
        <v>Select a food</v>
      </c>
      <c r="Z25" s="47"/>
      <c r="AA25" s="39" t="s">
        <v>42</v>
      </c>
      <c r="AB25" s="39"/>
      <c r="AC25" s="39"/>
      <c r="AD25" s="39"/>
    </row>
    <row r="26" spans="1:30" x14ac:dyDescent="0.25">
      <c r="A26" s="51"/>
      <c r="B26" s="51"/>
      <c r="C26" s="39" t="s">
        <v>23</v>
      </c>
      <c r="D26" s="60" t="str">
        <f>VLOOKUP(C26,'3.Targets'!$1:$1048576,6,FALSE)</f>
        <v>Select a food</v>
      </c>
      <c r="E26" s="53"/>
      <c r="F26" s="53"/>
      <c r="G26" s="40" t="str">
        <f>VLOOKUP(C26,'3.Targets'!$1:$1048576,2,FALSE)</f>
        <v>Select a food</v>
      </c>
      <c r="H26" s="40"/>
      <c r="I26" s="40"/>
      <c r="J26" s="40" t="str">
        <f t="shared" si="0"/>
        <v/>
      </c>
      <c r="K26" s="41" t="str">
        <f t="shared" si="1"/>
        <v/>
      </c>
      <c r="L26" s="42" t="str">
        <f t="shared" si="2"/>
        <v>To be determined</v>
      </c>
      <c r="M26" s="43" t="str">
        <f>VLOOKUP(C26,'3.Targets'!$1:$1048576,3,FALSE)</f>
        <v>Select a food</v>
      </c>
      <c r="N26" s="48"/>
      <c r="O26" s="48"/>
      <c r="P26" s="43" t="str">
        <f t="shared" si="3"/>
        <v/>
      </c>
      <c r="Q26" s="45" t="str">
        <f t="shared" si="4"/>
        <v/>
      </c>
      <c r="R26" s="46" t="str">
        <f t="shared" si="5"/>
        <v>To be determined</v>
      </c>
      <c r="S26" s="43" t="str">
        <f>VLOOKUP(C26,'3.Targets'!$1:$1048576,4,FALSE)</f>
        <v>Select a food</v>
      </c>
      <c r="T26" s="48"/>
      <c r="U26" s="48"/>
      <c r="V26" s="43" t="str">
        <f t="shared" si="6"/>
        <v/>
      </c>
      <c r="W26" s="45" t="str">
        <f t="shared" si="7"/>
        <v/>
      </c>
      <c r="X26" s="46" t="str">
        <f t="shared" si="8"/>
        <v>To be determined</v>
      </c>
      <c r="Y26" s="39" t="str">
        <f>VLOOKUP(C26,'3.Targets'!$1:$1048576,5,FALSE)</f>
        <v>Select a food</v>
      </c>
      <c r="Z26" s="47"/>
      <c r="AA26" s="39" t="s">
        <v>42</v>
      </c>
      <c r="AB26" s="39"/>
      <c r="AC26" s="39"/>
      <c r="AD26" s="39"/>
    </row>
    <row r="27" spans="1:30" x14ac:dyDescent="0.25">
      <c r="A27" s="51"/>
      <c r="B27" s="51"/>
      <c r="C27" s="39" t="s">
        <v>23</v>
      </c>
      <c r="D27" s="60" t="str">
        <f>VLOOKUP(C27,'3.Targets'!$1:$1048576,6,FALSE)</f>
        <v>Select a food</v>
      </c>
      <c r="E27" s="53"/>
      <c r="F27" s="53"/>
      <c r="G27" s="40" t="str">
        <f>VLOOKUP(C27,'3.Targets'!$1:$1048576,2,FALSE)</f>
        <v>Select a food</v>
      </c>
      <c r="H27" s="40"/>
      <c r="I27" s="40"/>
      <c r="J27" s="40" t="str">
        <f t="shared" si="0"/>
        <v/>
      </c>
      <c r="K27" s="41" t="str">
        <f t="shared" si="1"/>
        <v/>
      </c>
      <c r="L27" s="42" t="str">
        <f t="shared" si="2"/>
        <v>To be determined</v>
      </c>
      <c r="M27" s="43" t="str">
        <f>VLOOKUP(C27,'3.Targets'!$1:$1048576,3,FALSE)</f>
        <v>Select a food</v>
      </c>
      <c r="N27" s="48"/>
      <c r="O27" s="48"/>
      <c r="P27" s="43" t="str">
        <f t="shared" si="3"/>
        <v/>
      </c>
      <c r="Q27" s="45" t="str">
        <f t="shared" si="4"/>
        <v/>
      </c>
      <c r="R27" s="46" t="str">
        <f t="shared" si="5"/>
        <v>To be determined</v>
      </c>
      <c r="S27" s="43" t="str">
        <f>VLOOKUP(C27,'3.Targets'!$1:$1048576,4,FALSE)</f>
        <v>Select a food</v>
      </c>
      <c r="T27" s="48"/>
      <c r="U27" s="48"/>
      <c r="V27" s="43" t="str">
        <f t="shared" si="6"/>
        <v/>
      </c>
      <c r="W27" s="45" t="str">
        <f t="shared" si="7"/>
        <v/>
      </c>
      <c r="X27" s="46" t="str">
        <f t="shared" si="8"/>
        <v>To be determined</v>
      </c>
      <c r="Y27" s="39" t="str">
        <f>VLOOKUP(C27,'3.Targets'!$1:$1048576,5,FALSE)</f>
        <v>Select a food</v>
      </c>
      <c r="Z27" s="47"/>
      <c r="AA27" s="39" t="s">
        <v>42</v>
      </c>
      <c r="AB27" s="39"/>
      <c r="AC27" s="39"/>
      <c r="AD27" s="39"/>
    </row>
    <row r="28" spans="1:30" x14ac:dyDescent="0.25">
      <c r="A28" s="51"/>
      <c r="B28" s="51"/>
      <c r="C28" s="39" t="s">
        <v>23</v>
      </c>
      <c r="D28" s="60" t="str">
        <f>VLOOKUP(C28,'3.Targets'!$1:$1048576,6,FALSE)</f>
        <v>Select a food</v>
      </c>
      <c r="E28" s="53"/>
      <c r="F28" s="53"/>
      <c r="G28" s="40" t="str">
        <f>VLOOKUP(C28,'3.Targets'!$1:$1048576,2,FALSE)</f>
        <v>Select a food</v>
      </c>
      <c r="H28" s="40"/>
      <c r="I28" s="40"/>
      <c r="J28" s="40" t="str">
        <f t="shared" si="0"/>
        <v/>
      </c>
      <c r="K28" s="41" t="str">
        <f t="shared" si="1"/>
        <v/>
      </c>
      <c r="L28" s="42" t="str">
        <f t="shared" si="2"/>
        <v>To be determined</v>
      </c>
      <c r="M28" s="43" t="str">
        <f>VLOOKUP(C28,'3.Targets'!$1:$1048576,3,FALSE)</f>
        <v>Select a food</v>
      </c>
      <c r="N28" s="48"/>
      <c r="O28" s="48"/>
      <c r="P28" s="43" t="str">
        <f t="shared" si="3"/>
        <v/>
      </c>
      <c r="Q28" s="45" t="str">
        <f t="shared" si="4"/>
        <v/>
      </c>
      <c r="R28" s="46" t="str">
        <f t="shared" si="5"/>
        <v>To be determined</v>
      </c>
      <c r="S28" s="43" t="str">
        <f>VLOOKUP(C28,'3.Targets'!$1:$1048576,4,FALSE)</f>
        <v>Select a food</v>
      </c>
      <c r="T28" s="48"/>
      <c r="U28" s="48"/>
      <c r="V28" s="43" t="str">
        <f t="shared" si="6"/>
        <v/>
      </c>
      <c r="W28" s="45" t="str">
        <f t="shared" si="7"/>
        <v/>
      </c>
      <c r="X28" s="46" t="str">
        <f t="shared" si="8"/>
        <v>To be determined</v>
      </c>
      <c r="Y28" s="39" t="str">
        <f>VLOOKUP(C28,'3.Targets'!$1:$1048576,5,FALSE)</f>
        <v>Select a food</v>
      </c>
      <c r="Z28" s="47"/>
      <c r="AA28" s="39" t="s">
        <v>42</v>
      </c>
      <c r="AB28" s="39"/>
      <c r="AC28" s="39"/>
      <c r="AD28" s="39"/>
    </row>
    <row r="29" spans="1:30" x14ac:dyDescent="0.25">
      <c r="A29" s="51"/>
      <c r="B29" s="51"/>
      <c r="C29" s="39" t="s">
        <v>23</v>
      </c>
      <c r="D29" s="60" t="str">
        <f>VLOOKUP(C29,'3.Targets'!$1:$1048576,6,FALSE)</f>
        <v>Select a food</v>
      </c>
      <c r="E29" s="53"/>
      <c r="F29" s="53"/>
      <c r="G29" s="40" t="str">
        <f>VLOOKUP(C29,'3.Targets'!$1:$1048576,2,FALSE)</f>
        <v>Select a food</v>
      </c>
      <c r="H29" s="40"/>
      <c r="I29" s="40"/>
      <c r="J29" s="40" t="str">
        <f t="shared" si="0"/>
        <v/>
      </c>
      <c r="K29" s="41" t="str">
        <f t="shared" si="1"/>
        <v/>
      </c>
      <c r="L29" s="42" t="str">
        <f t="shared" si="2"/>
        <v>To be determined</v>
      </c>
      <c r="M29" s="43" t="str">
        <f>VLOOKUP(C29,'3.Targets'!$1:$1048576,3,FALSE)</f>
        <v>Select a food</v>
      </c>
      <c r="N29" s="48"/>
      <c r="O29" s="48"/>
      <c r="P29" s="43" t="str">
        <f t="shared" si="3"/>
        <v/>
      </c>
      <c r="Q29" s="45" t="str">
        <f t="shared" si="4"/>
        <v/>
      </c>
      <c r="R29" s="46" t="str">
        <f t="shared" si="5"/>
        <v>To be determined</v>
      </c>
      <c r="S29" s="43" t="str">
        <f>VLOOKUP(C29,'3.Targets'!$1:$1048576,4,FALSE)</f>
        <v>Select a food</v>
      </c>
      <c r="T29" s="48"/>
      <c r="U29" s="48"/>
      <c r="V29" s="43" t="str">
        <f t="shared" si="6"/>
        <v/>
      </c>
      <c r="W29" s="45" t="str">
        <f t="shared" si="7"/>
        <v/>
      </c>
      <c r="X29" s="46" t="str">
        <f t="shared" si="8"/>
        <v>To be determined</v>
      </c>
      <c r="Y29" s="39" t="str">
        <f>VLOOKUP(C29,'3.Targets'!$1:$1048576,5,FALSE)</f>
        <v>Select a food</v>
      </c>
      <c r="Z29" s="47"/>
      <c r="AA29" s="39" t="s">
        <v>42</v>
      </c>
      <c r="AB29" s="39"/>
      <c r="AC29" s="39"/>
      <c r="AD29" s="39"/>
    </row>
    <row r="30" spans="1:30" x14ac:dyDescent="0.25">
      <c r="A30" s="51"/>
      <c r="B30" s="51"/>
      <c r="C30" s="39" t="s">
        <v>23</v>
      </c>
      <c r="D30" s="60" t="str">
        <f>VLOOKUP(C30,'3.Targets'!$1:$1048576,6,FALSE)</f>
        <v>Select a food</v>
      </c>
      <c r="E30" s="53"/>
      <c r="F30" s="53"/>
      <c r="G30" s="40" t="str">
        <f>VLOOKUP(C30,'3.Targets'!$1:$1048576,2,FALSE)</f>
        <v>Select a food</v>
      </c>
      <c r="H30" s="40"/>
      <c r="I30" s="40"/>
      <c r="J30" s="40" t="str">
        <f t="shared" si="0"/>
        <v/>
      </c>
      <c r="K30" s="41" t="str">
        <f t="shared" si="1"/>
        <v/>
      </c>
      <c r="L30" s="42" t="str">
        <f t="shared" si="2"/>
        <v>To be determined</v>
      </c>
      <c r="M30" s="43" t="str">
        <f>VLOOKUP(C30,'3.Targets'!$1:$1048576,3,FALSE)</f>
        <v>Select a food</v>
      </c>
      <c r="N30" s="48"/>
      <c r="O30" s="48"/>
      <c r="P30" s="43" t="str">
        <f t="shared" si="3"/>
        <v/>
      </c>
      <c r="Q30" s="45" t="str">
        <f t="shared" si="4"/>
        <v/>
      </c>
      <c r="R30" s="46" t="str">
        <f t="shared" si="5"/>
        <v>To be determined</v>
      </c>
      <c r="S30" s="43" t="str">
        <f>VLOOKUP(C30,'3.Targets'!$1:$1048576,4,FALSE)</f>
        <v>Select a food</v>
      </c>
      <c r="T30" s="48"/>
      <c r="U30" s="48"/>
      <c r="V30" s="43" t="str">
        <f t="shared" si="6"/>
        <v/>
      </c>
      <c r="W30" s="45" t="str">
        <f t="shared" si="7"/>
        <v/>
      </c>
      <c r="X30" s="46" t="str">
        <f t="shared" si="8"/>
        <v>To be determined</v>
      </c>
      <c r="Y30" s="39" t="str">
        <f>VLOOKUP(C30,'3.Targets'!$1:$1048576,5,FALSE)</f>
        <v>Select a food</v>
      </c>
      <c r="Z30" s="47"/>
      <c r="AA30" s="39" t="s">
        <v>42</v>
      </c>
      <c r="AB30" s="39"/>
      <c r="AC30" s="39"/>
      <c r="AD30" s="39"/>
    </row>
    <row r="31" spans="1:30" x14ac:dyDescent="0.25">
      <c r="A31" s="51"/>
      <c r="B31" s="51"/>
      <c r="C31" s="39" t="s">
        <v>23</v>
      </c>
      <c r="D31" s="60" t="str">
        <f>VLOOKUP(C31,'3.Targets'!$1:$1048576,6,FALSE)</f>
        <v>Select a food</v>
      </c>
      <c r="E31" s="53"/>
      <c r="F31" s="53"/>
      <c r="G31" s="40" t="str">
        <f>VLOOKUP(C31,'3.Targets'!$1:$1048576,2,FALSE)</f>
        <v>Select a food</v>
      </c>
      <c r="H31" s="40"/>
      <c r="I31" s="40"/>
      <c r="J31" s="40" t="str">
        <f t="shared" si="0"/>
        <v/>
      </c>
      <c r="K31" s="41" t="str">
        <f t="shared" si="1"/>
        <v/>
      </c>
      <c r="L31" s="42" t="str">
        <f t="shared" si="2"/>
        <v>To be determined</v>
      </c>
      <c r="M31" s="43" t="str">
        <f>VLOOKUP(C31,'3.Targets'!$1:$1048576,3,FALSE)</f>
        <v>Select a food</v>
      </c>
      <c r="N31" s="48"/>
      <c r="O31" s="48"/>
      <c r="P31" s="43" t="str">
        <f t="shared" si="3"/>
        <v/>
      </c>
      <c r="Q31" s="45" t="str">
        <f t="shared" si="4"/>
        <v/>
      </c>
      <c r="R31" s="46" t="str">
        <f t="shared" si="5"/>
        <v>To be determined</v>
      </c>
      <c r="S31" s="43" t="str">
        <f>VLOOKUP(C31,'3.Targets'!$1:$1048576,4,FALSE)</f>
        <v>Select a food</v>
      </c>
      <c r="T31" s="48"/>
      <c r="U31" s="48"/>
      <c r="V31" s="43" t="str">
        <f t="shared" si="6"/>
        <v/>
      </c>
      <c r="W31" s="45" t="str">
        <f t="shared" si="7"/>
        <v/>
      </c>
      <c r="X31" s="46" t="str">
        <f t="shared" si="8"/>
        <v>To be determined</v>
      </c>
      <c r="Y31" s="39" t="str">
        <f>VLOOKUP(C31,'3.Targets'!$1:$1048576,5,FALSE)</f>
        <v>Select a food</v>
      </c>
      <c r="Z31" s="47"/>
      <c r="AA31" s="39" t="s">
        <v>42</v>
      </c>
      <c r="AB31" s="39"/>
      <c r="AC31" s="39"/>
      <c r="AD31" s="39"/>
    </row>
    <row r="32" spans="1:30" x14ac:dyDescent="0.25">
      <c r="A32" s="51"/>
      <c r="B32" s="51"/>
      <c r="C32" s="39" t="s">
        <v>23</v>
      </c>
      <c r="D32" s="60" t="str">
        <f>VLOOKUP(C32,'3.Targets'!$1:$1048576,6,FALSE)</f>
        <v>Select a food</v>
      </c>
      <c r="E32" s="53"/>
      <c r="F32" s="53"/>
      <c r="G32" s="40" t="str">
        <f>VLOOKUP(C32,'3.Targets'!$1:$1048576,2,FALSE)</f>
        <v>Select a food</v>
      </c>
      <c r="H32" s="40"/>
      <c r="I32" s="40"/>
      <c r="J32" s="40" t="str">
        <f t="shared" si="0"/>
        <v/>
      </c>
      <c r="K32" s="41" t="str">
        <f t="shared" si="1"/>
        <v/>
      </c>
      <c r="L32" s="42" t="str">
        <f t="shared" si="2"/>
        <v>To be determined</v>
      </c>
      <c r="M32" s="43" t="str">
        <f>VLOOKUP(C32,'3.Targets'!$1:$1048576,3,FALSE)</f>
        <v>Select a food</v>
      </c>
      <c r="N32" s="48"/>
      <c r="O32" s="48"/>
      <c r="P32" s="43" t="str">
        <f t="shared" si="3"/>
        <v/>
      </c>
      <c r="Q32" s="45" t="str">
        <f t="shared" si="4"/>
        <v/>
      </c>
      <c r="R32" s="46" t="str">
        <f t="shared" si="5"/>
        <v>To be determined</v>
      </c>
      <c r="S32" s="43" t="str">
        <f>VLOOKUP(C32,'3.Targets'!$1:$1048576,4,FALSE)</f>
        <v>Select a food</v>
      </c>
      <c r="T32" s="48"/>
      <c r="U32" s="48"/>
      <c r="V32" s="43" t="str">
        <f t="shared" si="6"/>
        <v/>
      </c>
      <c r="W32" s="45" t="str">
        <f t="shared" si="7"/>
        <v/>
      </c>
      <c r="X32" s="46" t="str">
        <f t="shared" si="8"/>
        <v>To be determined</v>
      </c>
      <c r="Y32" s="39" t="str">
        <f>VLOOKUP(C32,'3.Targets'!$1:$1048576,5,FALSE)</f>
        <v>Select a food</v>
      </c>
      <c r="Z32" s="47"/>
      <c r="AA32" s="39" t="s">
        <v>42</v>
      </c>
      <c r="AB32" s="39"/>
      <c r="AC32" s="39"/>
      <c r="AD32" s="39"/>
    </row>
    <row r="33" spans="1:30" x14ac:dyDescent="0.25">
      <c r="A33" s="51"/>
      <c r="B33" s="51"/>
      <c r="C33" s="39" t="s">
        <v>23</v>
      </c>
      <c r="D33" s="60" t="str">
        <f>VLOOKUP(C33,'3.Targets'!$1:$1048576,6,FALSE)</f>
        <v>Select a food</v>
      </c>
      <c r="E33" s="53"/>
      <c r="F33" s="53"/>
      <c r="G33" s="40" t="str">
        <f>VLOOKUP(C33,'3.Targets'!$1:$1048576,2,FALSE)</f>
        <v>Select a food</v>
      </c>
      <c r="H33" s="40"/>
      <c r="I33" s="40"/>
      <c r="J33" s="40" t="str">
        <f t="shared" si="0"/>
        <v/>
      </c>
      <c r="K33" s="41" t="str">
        <f t="shared" si="1"/>
        <v/>
      </c>
      <c r="L33" s="42" t="str">
        <f t="shared" si="2"/>
        <v>To be determined</v>
      </c>
      <c r="M33" s="43" t="str">
        <f>VLOOKUP(C33,'3.Targets'!$1:$1048576,3,FALSE)</f>
        <v>Select a food</v>
      </c>
      <c r="N33" s="48"/>
      <c r="O33" s="48"/>
      <c r="P33" s="43" t="str">
        <f t="shared" si="3"/>
        <v/>
      </c>
      <c r="Q33" s="45" t="str">
        <f t="shared" si="4"/>
        <v/>
      </c>
      <c r="R33" s="46" t="str">
        <f t="shared" si="5"/>
        <v>To be determined</v>
      </c>
      <c r="S33" s="43" t="str">
        <f>VLOOKUP(C33,'3.Targets'!$1:$1048576,4,FALSE)</f>
        <v>Select a food</v>
      </c>
      <c r="T33" s="48"/>
      <c r="U33" s="48"/>
      <c r="V33" s="43" t="str">
        <f t="shared" si="6"/>
        <v/>
      </c>
      <c r="W33" s="45" t="str">
        <f t="shared" si="7"/>
        <v/>
      </c>
      <c r="X33" s="46" t="str">
        <f t="shared" si="8"/>
        <v>To be determined</v>
      </c>
      <c r="Y33" s="39" t="str">
        <f>VLOOKUP(C33,'3.Targets'!$1:$1048576,5,FALSE)</f>
        <v>Select a food</v>
      </c>
      <c r="Z33" s="47"/>
      <c r="AA33" s="39" t="s">
        <v>42</v>
      </c>
      <c r="AB33" s="39"/>
      <c r="AC33" s="39"/>
      <c r="AD33" s="39"/>
    </row>
    <row r="34" spans="1:30" x14ac:dyDescent="0.25">
      <c r="A34" s="51"/>
      <c r="B34" s="51"/>
      <c r="C34" s="39" t="s">
        <v>23</v>
      </c>
      <c r="D34" s="60" t="str">
        <f>VLOOKUP(C34,'3.Targets'!$1:$1048576,6,FALSE)</f>
        <v>Select a food</v>
      </c>
      <c r="E34" s="53"/>
      <c r="F34" s="53"/>
      <c r="G34" s="40" t="str">
        <f>VLOOKUP(C34,'3.Targets'!$1:$1048576,2,FALSE)</f>
        <v>Select a food</v>
      </c>
      <c r="H34" s="40"/>
      <c r="I34" s="40"/>
      <c r="J34" s="40" t="str">
        <f t="shared" si="0"/>
        <v/>
      </c>
      <c r="K34" s="41" t="str">
        <f t="shared" si="1"/>
        <v/>
      </c>
      <c r="L34" s="42" t="str">
        <f t="shared" si="2"/>
        <v>To be determined</v>
      </c>
      <c r="M34" s="43" t="str">
        <f>VLOOKUP(C34,'3.Targets'!$1:$1048576,3,FALSE)</f>
        <v>Select a food</v>
      </c>
      <c r="N34" s="48"/>
      <c r="O34" s="48"/>
      <c r="P34" s="43" t="str">
        <f t="shared" si="3"/>
        <v/>
      </c>
      <c r="Q34" s="45" t="str">
        <f t="shared" si="4"/>
        <v/>
      </c>
      <c r="R34" s="46" t="str">
        <f t="shared" si="5"/>
        <v>To be determined</v>
      </c>
      <c r="S34" s="43" t="str">
        <f>VLOOKUP(C34,'3.Targets'!$1:$1048576,4,FALSE)</f>
        <v>Select a food</v>
      </c>
      <c r="T34" s="48"/>
      <c r="U34" s="48"/>
      <c r="V34" s="43" t="str">
        <f t="shared" si="6"/>
        <v/>
      </c>
      <c r="W34" s="45" t="str">
        <f t="shared" si="7"/>
        <v/>
      </c>
      <c r="X34" s="46" t="str">
        <f t="shared" si="8"/>
        <v>To be determined</v>
      </c>
      <c r="Y34" s="39" t="str">
        <f>VLOOKUP(C34,'3.Targets'!$1:$1048576,5,FALSE)</f>
        <v>Select a food</v>
      </c>
      <c r="Z34" s="47"/>
      <c r="AA34" s="39" t="s">
        <v>42</v>
      </c>
      <c r="AB34" s="39"/>
      <c r="AC34" s="39"/>
      <c r="AD34" s="39"/>
    </row>
    <row r="35" spans="1:30" x14ac:dyDescent="0.25">
      <c r="A35" s="51"/>
      <c r="B35" s="51"/>
      <c r="C35" s="39" t="s">
        <v>23</v>
      </c>
      <c r="D35" s="60" t="str">
        <f>VLOOKUP(C35,'3.Targets'!$1:$1048576,6,FALSE)</f>
        <v>Select a food</v>
      </c>
      <c r="E35" s="53"/>
      <c r="F35" s="53"/>
      <c r="G35" s="40" t="str">
        <f>VLOOKUP(C35,'3.Targets'!$1:$1048576,2,FALSE)</f>
        <v>Select a food</v>
      </c>
      <c r="H35" s="40"/>
      <c r="I35" s="40"/>
      <c r="J35" s="40" t="str">
        <f t="shared" ref="J35:J98" si="9">IFERROR(IF(I35="","",H35-I35), "")</f>
        <v/>
      </c>
      <c r="K35" s="41" t="str">
        <f t="shared" ref="K35:K98" si="10">IFERROR(IF(I35="","",J35/H35), "")</f>
        <v/>
      </c>
      <c r="L35" s="42" t="str">
        <f t="shared" ref="L35:L98" si="11">IF(AND(H35="", I35=""), "To be determined", IF(OR(AND(H35&lt;=G35, H35&lt;&gt;"", I35&lt;G35),AND(I35&lt;=G35, I35&lt;&gt;"")),"yes","no"))</f>
        <v>To be determined</v>
      </c>
      <c r="M35" s="43" t="str">
        <f>VLOOKUP(C35,'3.Targets'!$1:$1048576,3,FALSE)</f>
        <v>Select a food</v>
      </c>
      <c r="N35" s="48"/>
      <c r="O35" s="48"/>
      <c r="P35" s="43" t="str">
        <f t="shared" ref="P35:P98" si="12">IFERROR(IF(O35="","",N35-O35), "")</f>
        <v/>
      </c>
      <c r="Q35" s="45" t="str">
        <f t="shared" ref="Q35:Q98" si="13">IFERROR(IF(O35="","",P35/N35), "")</f>
        <v/>
      </c>
      <c r="R35" s="46" t="str">
        <f t="shared" ref="R35:R98" si="14">IF(AND(N35="", O35=""), "To be determined", IF(OR(AND(N35&lt;=M35, N35&lt;&gt;"", O35&lt;M35),AND(O35&lt;=M35, O35&lt;&gt;"")),"yes","no"))</f>
        <v>To be determined</v>
      </c>
      <c r="S35" s="43" t="str">
        <f>VLOOKUP(C35,'3.Targets'!$1:$1048576,4,FALSE)</f>
        <v>Select a food</v>
      </c>
      <c r="T35" s="48"/>
      <c r="U35" s="48"/>
      <c r="V35" s="43" t="str">
        <f t="shared" ref="V35:V98" si="15">IFERROR(IF(U35="","",T35-U35), "")</f>
        <v/>
      </c>
      <c r="W35" s="45" t="str">
        <f t="shared" ref="W35:W98" si="16">IFERROR(IF(U35="","",V35/T35), "")</f>
        <v/>
      </c>
      <c r="X35" s="46" t="str">
        <f t="shared" ref="X35:X98" si="17">IF(AND(T35="", U35=""), "To be determined", IF(OR(AND(T35&lt;=S35, T35&lt;&gt;"", U35&lt;S35),AND(U35&lt;=S35, U35&lt;&gt;"")),"yes","no"))</f>
        <v>To be determined</v>
      </c>
      <c r="Y35" s="39" t="str">
        <f>VLOOKUP(C35,'3.Targets'!$1:$1048576,5,FALSE)</f>
        <v>Select a food</v>
      </c>
      <c r="Z35" s="47"/>
      <c r="AA35" s="39" t="s">
        <v>42</v>
      </c>
      <c r="AB35" s="39"/>
      <c r="AC35" s="39"/>
      <c r="AD35" s="39"/>
    </row>
    <row r="36" spans="1:30" x14ac:dyDescent="0.25">
      <c r="A36" s="51"/>
      <c r="B36" s="51"/>
      <c r="C36" s="39" t="s">
        <v>23</v>
      </c>
      <c r="D36" s="60" t="str">
        <f>VLOOKUP(C36,'3.Targets'!$1:$1048576,6,FALSE)</f>
        <v>Select a food</v>
      </c>
      <c r="E36" s="53"/>
      <c r="F36" s="53"/>
      <c r="G36" s="40" t="str">
        <f>VLOOKUP(C36,'3.Targets'!$1:$1048576,2,FALSE)</f>
        <v>Select a food</v>
      </c>
      <c r="H36" s="40"/>
      <c r="I36" s="40"/>
      <c r="J36" s="40" t="str">
        <f t="shared" si="9"/>
        <v/>
      </c>
      <c r="K36" s="41" t="str">
        <f t="shared" si="10"/>
        <v/>
      </c>
      <c r="L36" s="42" t="str">
        <f t="shared" si="11"/>
        <v>To be determined</v>
      </c>
      <c r="M36" s="43" t="str">
        <f>VLOOKUP(C36,'3.Targets'!$1:$1048576,3,FALSE)</f>
        <v>Select a food</v>
      </c>
      <c r="N36" s="48"/>
      <c r="O36" s="48"/>
      <c r="P36" s="43" t="str">
        <f t="shared" si="12"/>
        <v/>
      </c>
      <c r="Q36" s="45" t="str">
        <f t="shared" si="13"/>
        <v/>
      </c>
      <c r="R36" s="46" t="str">
        <f t="shared" si="14"/>
        <v>To be determined</v>
      </c>
      <c r="S36" s="43" t="str">
        <f>VLOOKUP(C36,'3.Targets'!$1:$1048576,4,FALSE)</f>
        <v>Select a food</v>
      </c>
      <c r="T36" s="48"/>
      <c r="U36" s="48"/>
      <c r="V36" s="43" t="str">
        <f t="shared" si="15"/>
        <v/>
      </c>
      <c r="W36" s="45" t="str">
        <f t="shared" si="16"/>
        <v/>
      </c>
      <c r="X36" s="46" t="str">
        <f t="shared" si="17"/>
        <v>To be determined</v>
      </c>
      <c r="Y36" s="39" t="str">
        <f>VLOOKUP(C36,'3.Targets'!$1:$1048576,5,FALSE)</f>
        <v>Select a food</v>
      </c>
      <c r="Z36" s="47"/>
      <c r="AA36" s="39" t="s">
        <v>42</v>
      </c>
      <c r="AB36" s="39"/>
      <c r="AC36" s="39"/>
      <c r="AD36" s="39"/>
    </row>
    <row r="37" spans="1:30" x14ac:dyDescent="0.25">
      <c r="A37" s="51"/>
      <c r="B37" s="51"/>
      <c r="C37" s="39" t="s">
        <v>23</v>
      </c>
      <c r="D37" s="60" t="str">
        <f>VLOOKUP(C37,'3.Targets'!$1:$1048576,6,FALSE)</f>
        <v>Select a food</v>
      </c>
      <c r="E37" s="53"/>
      <c r="F37" s="53"/>
      <c r="G37" s="40" t="str">
        <f>VLOOKUP(C37,'3.Targets'!$1:$1048576,2,FALSE)</f>
        <v>Select a food</v>
      </c>
      <c r="H37" s="40"/>
      <c r="I37" s="40"/>
      <c r="J37" s="40" t="str">
        <f t="shared" si="9"/>
        <v/>
      </c>
      <c r="K37" s="41" t="str">
        <f t="shared" si="10"/>
        <v/>
      </c>
      <c r="L37" s="42" t="str">
        <f t="shared" si="11"/>
        <v>To be determined</v>
      </c>
      <c r="M37" s="43" t="str">
        <f>VLOOKUP(C37,'3.Targets'!$1:$1048576,3,FALSE)</f>
        <v>Select a food</v>
      </c>
      <c r="N37" s="48"/>
      <c r="O37" s="48"/>
      <c r="P37" s="43" t="str">
        <f t="shared" si="12"/>
        <v/>
      </c>
      <c r="Q37" s="45" t="str">
        <f t="shared" si="13"/>
        <v/>
      </c>
      <c r="R37" s="46" t="str">
        <f t="shared" si="14"/>
        <v>To be determined</v>
      </c>
      <c r="S37" s="43" t="str">
        <f>VLOOKUP(C37,'3.Targets'!$1:$1048576,4,FALSE)</f>
        <v>Select a food</v>
      </c>
      <c r="T37" s="48"/>
      <c r="U37" s="48"/>
      <c r="V37" s="43" t="str">
        <f t="shared" si="15"/>
        <v/>
      </c>
      <c r="W37" s="45" t="str">
        <f t="shared" si="16"/>
        <v/>
      </c>
      <c r="X37" s="46" t="str">
        <f t="shared" si="17"/>
        <v>To be determined</v>
      </c>
      <c r="Y37" s="39" t="str">
        <f>VLOOKUP(C37,'3.Targets'!$1:$1048576,5,FALSE)</f>
        <v>Select a food</v>
      </c>
      <c r="Z37" s="47"/>
      <c r="AA37" s="39" t="s">
        <v>42</v>
      </c>
      <c r="AB37" s="39"/>
      <c r="AC37" s="39"/>
      <c r="AD37" s="39"/>
    </row>
    <row r="38" spans="1:30" x14ac:dyDescent="0.25">
      <c r="A38" s="51"/>
      <c r="B38" s="51"/>
      <c r="C38" s="39" t="s">
        <v>23</v>
      </c>
      <c r="D38" s="60" t="str">
        <f>VLOOKUP(C38,'3.Targets'!$1:$1048576,6,FALSE)</f>
        <v>Select a food</v>
      </c>
      <c r="E38" s="53"/>
      <c r="F38" s="53"/>
      <c r="G38" s="40" t="str">
        <f>VLOOKUP(C38,'3.Targets'!$1:$1048576,2,FALSE)</f>
        <v>Select a food</v>
      </c>
      <c r="H38" s="40"/>
      <c r="I38" s="40"/>
      <c r="J38" s="40" t="str">
        <f t="shared" si="9"/>
        <v/>
      </c>
      <c r="K38" s="41" t="str">
        <f t="shared" si="10"/>
        <v/>
      </c>
      <c r="L38" s="42" t="str">
        <f t="shared" si="11"/>
        <v>To be determined</v>
      </c>
      <c r="M38" s="43" t="str">
        <f>VLOOKUP(C38,'3.Targets'!$1:$1048576,3,FALSE)</f>
        <v>Select a food</v>
      </c>
      <c r="N38" s="48"/>
      <c r="O38" s="48"/>
      <c r="P38" s="43" t="str">
        <f t="shared" si="12"/>
        <v/>
      </c>
      <c r="Q38" s="45" t="str">
        <f t="shared" si="13"/>
        <v/>
      </c>
      <c r="R38" s="46" t="str">
        <f t="shared" si="14"/>
        <v>To be determined</v>
      </c>
      <c r="S38" s="43" t="str">
        <f>VLOOKUP(C38,'3.Targets'!$1:$1048576,4,FALSE)</f>
        <v>Select a food</v>
      </c>
      <c r="T38" s="48"/>
      <c r="U38" s="48"/>
      <c r="V38" s="43" t="str">
        <f t="shared" si="15"/>
        <v/>
      </c>
      <c r="W38" s="45" t="str">
        <f t="shared" si="16"/>
        <v/>
      </c>
      <c r="X38" s="46" t="str">
        <f t="shared" si="17"/>
        <v>To be determined</v>
      </c>
      <c r="Y38" s="39" t="str">
        <f>VLOOKUP(C38,'3.Targets'!$1:$1048576,5,FALSE)</f>
        <v>Select a food</v>
      </c>
      <c r="Z38" s="47"/>
      <c r="AA38" s="39" t="s">
        <v>42</v>
      </c>
      <c r="AB38" s="39"/>
      <c r="AC38" s="39"/>
      <c r="AD38" s="39"/>
    </row>
    <row r="39" spans="1:30" x14ac:dyDescent="0.25">
      <c r="A39" s="51"/>
      <c r="B39" s="51"/>
      <c r="C39" s="39" t="s">
        <v>23</v>
      </c>
      <c r="D39" s="60" t="str">
        <f>VLOOKUP(C39,'3.Targets'!$1:$1048576,6,FALSE)</f>
        <v>Select a food</v>
      </c>
      <c r="E39" s="53"/>
      <c r="F39" s="53"/>
      <c r="G39" s="40" t="str">
        <f>VLOOKUP(C39,'3.Targets'!$1:$1048576,2,FALSE)</f>
        <v>Select a food</v>
      </c>
      <c r="H39" s="40"/>
      <c r="I39" s="40"/>
      <c r="J39" s="40" t="str">
        <f t="shared" si="9"/>
        <v/>
      </c>
      <c r="K39" s="41" t="str">
        <f t="shared" si="10"/>
        <v/>
      </c>
      <c r="L39" s="42" t="str">
        <f t="shared" si="11"/>
        <v>To be determined</v>
      </c>
      <c r="M39" s="43" t="str">
        <f>VLOOKUP(C39,'3.Targets'!$1:$1048576,3,FALSE)</f>
        <v>Select a food</v>
      </c>
      <c r="N39" s="48"/>
      <c r="O39" s="48"/>
      <c r="P39" s="43" t="str">
        <f t="shared" si="12"/>
        <v/>
      </c>
      <c r="Q39" s="45" t="str">
        <f t="shared" si="13"/>
        <v/>
      </c>
      <c r="R39" s="46" t="str">
        <f t="shared" si="14"/>
        <v>To be determined</v>
      </c>
      <c r="S39" s="43" t="str">
        <f>VLOOKUP(C39,'3.Targets'!$1:$1048576,4,FALSE)</f>
        <v>Select a food</v>
      </c>
      <c r="T39" s="48"/>
      <c r="U39" s="48"/>
      <c r="V39" s="43" t="str">
        <f t="shared" si="15"/>
        <v/>
      </c>
      <c r="W39" s="45" t="str">
        <f t="shared" si="16"/>
        <v/>
      </c>
      <c r="X39" s="46" t="str">
        <f t="shared" si="17"/>
        <v>To be determined</v>
      </c>
      <c r="Y39" s="39" t="str">
        <f>VLOOKUP(C39,'3.Targets'!$1:$1048576,5,FALSE)</f>
        <v>Select a food</v>
      </c>
      <c r="Z39" s="47"/>
      <c r="AA39" s="39" t="s">
        <v>42</v>
      </c>
      <c r="AB39" s="39"/>
      <c r="AC39" s="39"/>
      <c r="AD39" s="39"/>
    </row>
    <row r="40" spans="1:30" x14ac:dyDescent="0.25">
      <c r="A40" s="51"/>
      <c r="B40" s="51"/>
      <c r="C40" s="39" t="s">
        <v>23</v>
      </c>
      <c r="D40" s="60" t="str">
        <f>VLOOKUP(C40,'3.Targets'!$1:$1048576,6,FALSE)</f>
        <v>Select a food</v>
      </c>
      <c r="E40" s="53"/>
      <c r="F40" s="53"/>
      <c r="G40" s="40" t="str">
        <f>VLOOKUP(C40,'3.Targets'!$1:$1048576,2,FALSE)</f>
        <v>Select a food</v>
      </c>
      <c r="H40" s="40"/>
      <c r="I40" s="40"/>
      <c r="J40" s="40" t="str">
        <f t="shared" si="9"/>
        <v/>
      </c>
      <c r="K40" s="41" t="str">
        <f t="shared" si="10"/>
        <v/>
      </c>
      <c r="L40" s="42" t="str">
        <f t="shared" si="11"/>
        <v>To be determined</v>
      </c>
      <c r="M40" s="43" t="str">
        <f>VLOOKUP(C40,'3.Targets'!$1:$1048576,3,FALSE)</f>
        <v>Select a food</v>
      </c>
      <c r="N40" s="48"/>
      <c r="O40" s="48"/>
      <c r="P40" s="43" t="str">
        <f t="shared" si="12"/>
        <v/>
      </c>
      <c r="Q40" s="45" t="str">
        <f t="shared" si="13"/>
        <v/>
      </c>
      <c r="R40" s="46" t="str">
        <f t="shared" si="14"/>
        <v>To be determined</v>
      </c>
      <c r="S40" s="43" t="str">
        <f>VLOOKUP(C40,'3.Targets'!$1:$1048576,4,FALSE)</f>
        <v>Select a food</v>
      </c>
      <c r="T40" s="48"/>
      <c r="U40" s="48"/>
      <c r="V40" s="43" t="str">
        <f t="shared" si="15"/>
        <v/>
      </c>
      <c r="W40" s="45" t="str">
        <f t="shared" si="16"/>
        <v/>
      </c>
      <c r="X40" s="46" t="str">
        <f t="shared" si="17"/>
        <v>To be determined</v>
      </c>
      <c r="Y40" s="39" t="str">
        <f>VLOOKUP(C40,'3.Targets'!$1:$1048576,5,FALSE)</f>
        <v>Select a food</v>
      </c>
      <c r="Z40" s="47"/>
      <c r="AA40" s="39" t="s">
        <v>42</v>
      </c>
      <c r="AB40" s="39"/>
      <c r="AC40" s="39"/>
      <c r="AD40" s="39"/>
    </row>
    <row r="41" spans="1:30" x14ac:dyDescent="0.25">
      <c r="A41" s="51"/>
      <c r="B41" s="51"/>
      <c r="C41" s="39" t="s">
        <v>23</v>
      </c>
      <c r="D41" s="60" t="str">
        <f>VLOOKUP(C41,'3.Targets'!$1:$1048576,6,FALSE)</f>
        <v>Select a food</v>
      </c>
      <c r="E41" s="53"/>
      <c r="F41" s="53"/>
      <c r="G41" s="40" t="str">
        <f>VLOOKUP(C41,'3.Targets'!$1:$1048576,2,FALSE)</f>
        <v>Select a food</v>
      </c>
      <c r="H41" s="40"/>
      <c r="I41" s="40"/>
      <c r="J41" s="40" t="str">
        <f t="shared" si="9"/>
        <v/>
      </c>
      <c r="K41" s="41" t="str">
        <f t="shared" si="10"/>
        <v/>
      </c>
      <c r="L41" s="42" t="str">
        <f t="shared" si="11"/>
        <v>To be determined</v>
      </c>
      <c r="M41" s="43" t="str">
        <f>VLOOKUP(C41,'3.Targets'!$1:$1048576,3,FALSE)</f>
        <v>Select a food</v>
      </c>
      <c r="N41" s="48"/>
      <c r="O41" s="48"/>
      <c r="P41" s="43" t="str">
        <f t="shared" si="12"/>
        <v/>
      </c>
      <c r="Q41" s="45" t="str">
        <f t="shared" si="13"/>
        <v/>
      </c>
      <c r="R41" s="46" t="str">
        <f t="shared" si="14"/>
        <v>To be determined</v>
      </c>
      <c r="S41" s="43" t="str">
        <f>VLOOKUP(C41,'3.Targets'!$1:$1048576,4,FALSE)</f>
        <v>Select a food</v>
      </c>
      <c r="T41" s="48"/>
      <c r="U41" s="48"/>
      <c r="V41" s="43" t="str">
        <f t="shared" si="15"/>
        <v/>
      </c>
      <c r="W41" s="45" t="str">
        <f t="shared" si="16"/>
        <v/>
      </c>
      <c r="X41" s="46" t="str">
        <f t="shared" si="17"/>
        <v>To be determined</v>
      </c>
      <c r="Y41" s="39" t="str">
        <f>VLOOKUP(C41,'3.Targets'!$1:$1048576,5,FALSE)</f>
        <v>Select a food</v>
      </c>
      <c r="Z41" s="47"/>
      <c r="AA41" s="39" t="s">
        <v>42</v>
      </c>
      <c r="AB41" s="39"/>
      <c r="AC41" s="39"/>
      <c r="AD41" s="39"/>
    </row>
    <row r="42" spans="1:30" x14ac:dyDescent="0.25">
      <c r="A42" s="51"/>
      <c r="B42" s="51"/>
      <c r="C42" s="39" t="s">
        <v>23</v>
      </c>
      <c r="D42" s="60" t="str">
        <f>VLOOKUP(C42,'3.Targets'!$1:$1048576,6,FALSE)</f>
        <v>Select a food</v>
      </c>
      <c r="E42" s="53"/>
      <c r="F42" s="53"/>
      <c r="G42" s="40" t="str">
        <f>VLOOKUP(C42,'3.Targets'!$1:$1048576,2,FALSE)</f>
        <v>Select a food</v>
      </c>
      <c r="H42" s="40"/>
      <c r="I42" s="40"/>
      <c r="J42" s="40" t="str">
        <f t="shared" si="9"/>
        <v/>
      </c>
      <c r="K42" s="41" t="str">
        <f t="shared" si="10"/>
        <v/>
      </c>
      <c r="L42" s="42" t="str">
        <f t="shared" si="11"/>
        <v>To be determined</v>
      </c>
      <c r="M42" s="43" t="str">
        <f>VLOOKUP(C42,'3.Targets'!$1:$1048576,3,FALSE)</f>
        <v>Select a food</v>
      </c>
      <c r="N42" s="48"/>
      <c r="O42" s="48"/>
      <c r="P42" s="43" t="str">
        <f t="shared" si="12"/>
        <v/>
      </c>
      <c r="Q42" s="45" t="str">
        <f t="shared" si="13"/>
        <v/>
      </c>
      <c r="R42" s="46" t="str">
        <f t="shared" si="14"/>
        <v>To be determined</v>
      </c>
      <c r="S42" s="43" t="str">
        <f>VLOOKUP(C42,'3.Targets'!$1:$1048576,4,FALSE)</f>
        <v>Select a food</v>
      </c>
      <c r="T42" s="48"/>
      <c r="U42" s="48"/>
      <c r="V42" s="43" t="str">
        <f t="shared" si="15"/>
        <v/>
      </c>
      <c r="W42" s="45" t="str">
        <f t="shared" si="16"/>
        <v/>
      </c>
      <c r="X42" s="46" t="str">
        <f t="shared" si="17"/>
        <v>To be determined</v>
      </c>
      <c r="Y42" s="39" t="str">
        <f>VLOOKUP(C42,'3.Targets'!$1:$1048576,5,FALSE)</f>
        <v>Select a food</v>
      </c>
      <c r="Z42" s="47"/>
      <c r="AA42" s="39" t="s">
        <v>42</v>
      </c>
      <c r="AB42" s="39"/>
      <c r="AC42" s="39"/>
      <c r="AD42" s="39"/>
    </row>
    <row r="43" spans="1:30" x14ac:dyDescent="0.25">
      <c r="A43" s="51"/>
      <c r="B43" s="51"/>
      <c r="C43" s="39" t="s">
        <v>23</v>
      </c>
      <c r="D43" s="60" t="str">
        <f>VLOOKUP(C43,'3.Targets'!$1:$1048576,6,FALSE)</f>
        <v>Select a food</v>
      </c>
      <c r="E43" s="53"/>
      <c r="F43" s="53"/>
      <c r="G43" s="40" t="str">
        <f>VLOOKUP(C43,'3.Targets'!$1:$1048576,2,FALSE)</f>
        <v>Select a food</v>
      </c>
      <c r="H43" s="40"/>
      <c r="I43" s="40"/>
      <c r="J43" s="40" t="str">
        <f t="shared" si="9"/>
        <v/>
      </c>
      <c r="K43" s="41" t="str">
        <f t="shared" si="10"/>
        <v/>
      </c>
      <c r="L43" s="42" t="str">
        <f t="shared" si="11"/>
        <v>To be determined</v>
      </c>
      <c r="M43" s="43" t="str">
        <f>VLOOKUP(C43,'3.Targets'!$1:$1048576,3,FALSE)</f>
        <v>Select a food</v>
      </c>
      <c r="N43" s="48"/>
      <c r="O43" s="48"/>
      <c r="P43" s="43" t="str">
        <f t="shared" si="12"/>
        <v/>
      </c>
      <c r="Q43" s="45" t="str">
        <f t="shared" si="13"/>
        <v/>
      </c>
      <c r="R43" s="46" t="str">
        <f t="shared" si="14"/>
        <v>To be determined</v>
      </c>
      <c r="S43" s="43" t="str">
        <f>VLOOKUP(C43,'3.Targets'!$1:$1048576,4,FALSE)</f>
        <v>Select a food</v>
      </c>
      <c r="T43" s="48"/>
      <c r="U43" s="48"/>
      <c r="V43" s="43" t="str">
        <f t="shared" si="15"/>
        <v/>
      </c>
      <c r="W43" s="45" t="str">
        <f t="shared" si="16"/>
        <v/>
      </c>
      <c r="X43" s="46" t="str">
        <f t="shared" si="17"/>
        <v>To be determined</v>
      </c>
      <c r="Y43" s="39" t="str">
        <f>VLOOKUP(C43,'3.Targets'!$1:$1048576,5,FALSE)</f>
        <v>Select a food</v>
      </c>
      <c r="Z43" s="47"/>
      <c r="AA43" s="39" t="s">
        <v>42</v>
      </c>
      <c r="AB43" s="39"/>
      <c r="AC43" s="39"/>
      <c r="AD43" s="39"/>
    </row>
    <row r="44" spans="1:30" x14ac:dyDescent="0.25">
      <c r="A44" s="51"/>
      <c r="B44" s="51"/>
      <c r="C44" s="39" t="s">
        <v>23</v>
      </c>
      <c r="D44" s="60" t="str">
        <f>VLOOKUP(C44,'3.Targets'!$1:$1048576,6,FALSE)</f>
        <v>Select a food</v>
      </c>
      <c r="E44" s="53"/>
      <c r="F44" s="53"/>
      <c r="G44" s="40" t="str">
        <f>VLOOKUP(C44,'3.Targets'!$1:$1048576,2,FALSE)</f>
        <v>Select a food</v>
      </c>
      <c r="H44" s="40"/>
      <c r="I44" s="40"/>
      <c r="J44" s="40" t="str">
        <f t="shared" si="9"/>
        <v/>
      </c>
      <c r="K44" s="41" t="str">
        <f t="shared" si="10"/>
        <v/>
      </c>
      <c r="L44" s="42" t="str">
        <f t="shared" si="11"/>
        <v>To be determined</v>
      </c>
      <c r="M44" s="43" t="str">
        <f>VLOOKUP(C44,'3.Targets'!$1:$1048576,3,FALSE)</f>
        <v>Select a food</v>
      </c>
      <c r="N44" s="48"/>
      <c r="O44" s="48"/>
      <c r="P44" s="43" t="str">
        <f t="shared" si="12"/>
        <v/>
      </c>
      <c r="Q44" s="45" t="str">
        <f t="shared" si="13"/>
        <v/>
      </c>
      <c r="R44" s="46" t="str">
        <f t="shared" si="14"/>
        <v>To be determined</v>
      </c>
      <c r="S44" s="43" t="str">
        <f>VLOOKUP(C44,'3.Targets'!$1:$1048576,4,FALSE)</f>
        <v>Select a food</v>
      </c>
      <c r="T44" s="48"/>
      <c r="U44" s="48"/>
      <c r="V44" s="43" t="str">
        <f t="shared" si="15"/>
        <v/>
      </c>
      <c r="W44" s="45" t="str">
        <f t="shared" si="16"/>
        <v/>
      </c>
      <c r="X44" s="46" t="str">
        <f t="shared" si="17"/>
        <v>To be determined</v>
      </c>
      <c r="Y44" s="39" t="str">
        <f>VLOOKUP(C44,'3.Targets'!$1:$1048576,5,FALSE)</f>
        <v>Select a food</v>
      </c>
      <c r="Z44" s="47"/>
      <c r="AA44" s="39" t="s">
        <v>42</v>
      </c>
      <c r="AB44" s="39"/>
      <c r="AC44" s="39"/>
      <c r="AD44" s="39"/>
    </row>
    <row r="45" spans="1:30" x14ac:dyDescent="0.25">
      <c r="A45" s="51"/>
      <c r="B45" s="51"/>
      <c r="C45" s="39" t="s">
        <v>23</v>
      </c>
      <c r="D45" s="60" t="str">
        <f>VLOOKUP(C45,'3.Targets'!$1:$1048576,6,FALSE)</f>
        <v>Select a food</v>
      </c>
      <c r="E45" s="53"/>
      <c r="F45" s="53"/>
      <c r="G45" s="40" t="str">
        <f>VLOOKUP(C45,'3.Targets'!$1:$1048576,2,FALSE)</f>
        <v>Select a food</v>
      </c>
      <c r="H45" s="40"/>
      <c r="I45" s="40"/>
      <c r="J45" s="40" t="str">
        <f t="shared" si="9"/>
        <v/>
      </c>
      <c r="K45" s="41" t="str">
        <f t="shared" si="10"/>
        <v/>
      </c>
      <c r="L45" s="42" t="str">
        <f t="shared" si="11"/>
        <v>To be determined</v>
      </c>
      <c r="M45" s="43" t="str">
        <f>VLOOKUP(C45,'3.Targets'!$1:$1048576,3,FALSE)</f>
        <v>Select a food</v>
      </c>
      <c r="N45" s="48"/>
      <c r="O45" s="48"/>
      <c r="P45" s="43" t="str">
        <f t="shared" si="12"/>
        <v/>
      </c>
      <c r="Q45" s="45" t="str">
        <f t="shared" si="13"/>
        <v/>
      </c>
      <c r="R45" s="46" t="str">
        <f t="shared" si="14"/>
        <v>To be determined</v>
      </c>
      <c r="S45" s="43" t="str">
        <f>VLOOKUP(C45,'3.Targets'!$1:$1048576,4,FALSE)</f>
        <v>Select a food</v>
      </c>
      <c r="T45" s="48"/>
      <c r="U45" s="48"/>
      <c r="V45" s="43" t="str">
        <f t="shared" si="15"/>
        <v/>
      </c>
      <c r="W45" s="45" t="str">
        <f t="shared" si="16"/>
        <v/>
      </c>
      <c r="X45" s="46" t="str">
        <f t="shared" si="17"/>
        <v>To be determined</v>
      </c>
      <c r="Y45" s="39" t="str">
        <f>VLOOKUP(C45,'3.Targets'!$1:$1048576,5,FALSE)</f>
        <v>Select a food</v>
      </c>
      <c r="Z45" s="47"/>
      <c r="AA45" s="39" t="s">
        <v>42</v>
      </c>
      <c r="AB45" s="39"/>
      <c r="AC45" s="39"/>
      <c r="AD45" s="39"/>
    </row>
    <row r="46" spans="1:30" x14ac:dyDescent="0.25">
      <c r="A46" s="51"/>
      <c r="B46" s="51"/>
      <c r="C46" s="39" t="s">
        <v>23</v>
      </c>
      <c r="D46" s="60" t="str">
        <f>VLOOKUP(C46,'3.Targets'!$1:$1048576,6,FALSE)</f>
        <v>Select a food</v>
      </c>
      <c r="E46" s="53"/>
      <c r="F46" s="53"/>
      <c r="G46" s="40" t="str">
        <f>VLOOKUP(C46,'3.Targets'!$1:$1048576,2,FALSE)</f>
        <v>Select a food</v>
      </c>
      <c r="H46" s="40"/>
      <c r="I46" s="40"/>
      <c r="J46" s="40" t="str">
        <f t="shared" si="9"/>
        <v/>
      </c>
      <c r="K46" s="41" t="str">
        <f t="shared" si="10"/>
        <v/>
      </c>
      <c r="L46" s="42" t="str">
        <f t="shared" si="11"/>
        <v>To be determined</v>
      </c>
      <c r="M46" s="43" t="str">
        <f>VLOOKUP(C46,'3.Targets'!$1:$1048576,3,FALSE)</f>
        <v>Select a food</v>
      </c>
      <c r="N46" s="48"/>
      <c r="O46" s="48"/>
      <c r="P46" s="43" t="str">
        <f t="shared" si="12"/>
        <v/>
      </c>
      <c r="Q46" s="45" t="str">
        <f t="shared" si="13"/>
        <v/>
      </c>
      <c r="R46" s="46" t="str">
        <f t="shared" si="14"/>
        <v>To be determined</v>
      </c>
      <c r="S46" s="43" t="str">
        <f>VLOOKUP(C46,'3.Targets'!$1:$1048576,4,FALSE)</f>
        <v>Select a food</v>
      </c>
      <c r="T46" s="48"/>
      <c r="U46" s="48"/>
      <c r="V46" s="43" t="str">
        <f t="shared" si="15"/>
        <v/>
      </c>
      <c r="W46" s="45" t="str">
        <f t="shared" si="16"/>
        <v/>
      </c>
      <c r="X46" s="46" t="str">
        <f t="shared" si="17"/>
        <v>To be determined</v>
      </c>
      <c r="Y46" s="39" t="str">
        <f>VLOOKUP(C46,'3.Targets'!$1:$1048576,5,FALSE)</f>
        <v>Select a food</v>
      </c>
      <c r="Z46" s="47"/>
      <c r="AA46" s="39" t="s">
        <v>42</v>
      </c>
      <c r="AB46" s="39"/>
      <c r="AC46" s="39"/>
      <c r="AD46" s="39"/>
    </row>
    <row r="47" spans="1:30" x14ac:dyDescent="0.25">
      <c r="A47" s="51"/>
      <c r="B47" s="51"/>
      <c r="C47" s="39" t="s">
        <v>23</v>
      </c>
      <c r="D47" s="60" t="str">
        <f>VLOOKUP(C47,'3.Targets'!$1:$1048576,6,FALSE)</f>
        <v>Select a food</v>
      </c>
      <c r="E47" s="53"/>
      <c r="F47" s="53"/>
      <c r="G47" s="40" t="str">
        <f>VLOOKUP(C47,'3.Targets'!$1:$1048576,2,FALSE)</f>
        <v>Select a food</v>
      </c>
      <c r="H47" s="40"/>
      <c r="I47" s="40"/>
      <c r="J47" s="40" t="str">
        <f t="shared" si="9"/>
        <v/>
      </c>
      <c r="K47" s="41" t="str">
        <f t="shared" si="10"/>
        <v/>
      </c>
      <c r="L47" s="42" t="str">
        <f t="shared" si="11"/>
        <v>To be determined</v>
      </c>
      <c r="M47" s="43" t="str">
        <f>VLOOKUP(C47,'3.Targets'!$1:$1048576,3,FALSE)</f>
        <v>Select a food</v>
      </c>
      <c r="N47" s="48"/>
      <c r="O47" s="48"/>
      <c r="P47" s="43" t="str">
        <f t="shared" si="12"/>
        <v/>
      </c>
      <c r="Q47" s="45" t="str">
        <f t="shared" si="13"/>
        <v/>
      </c>
      <c r="R47" s="46" t="str">
        <f t="shared" si="14"/>
        <v>To be determined</v>
      </c>
      <c r="S47" s="43" t="str">
        <f>VLOOKUP(C47,'3.Targets'!$1:$1048576,4,FALSE)</f>
        <v>Select a food</v>
      </c>
      <c r="T47" s="48"/>
      <c r="U47" s="48"/>
      <c r="V47" s="43" t="str">
        <f t="shared" si="15"/>
        <v/>
      </c>
      <c r="W47" s="45" t="str">
        <f t="shared" si="16"/>
        <v/>
      </c>
      <c r="X47" s="46" t="str">
        <f t="shared" si="17"/>
        <v>To be determined</v>
      </c>
      <c r="Y47" s="39" t="str">
        <f>VLOOKUP(C47,'3.Targets'!$1:$1048576,5,FALSE)</f>
        <v>Select a food</v>
      </c>
      <c r="Z47" s="47"/>
      <c r="AA47" s="39" t="s">
        <v>42</v>
      </c>
      <c r="AB47" s="39"/>
      <c r="AC47" s="39"/>
      <c r="AD47" s="39"/>
    </row>
    <row r="48" spans="1:30" x14ac:dyDescent="0.25">
      <c r="A48" s="51"/>
      <c r="B48" s="51"/>
      <c r="C48" s="39" t="s">
        <v>23</v>
      </c>
      <c r="D48" s="60" t="str">
        <f>VLOOKUP(C48,'3.Targets'!$1:$1048576,6,FALSE)</f>
        <v>Select a food</v>
      </c>
      <c r="E48" s="53"/>
      <c r="F48" s="53"/>
      <c r="G48" s="40" t="str">
        <f>VLOOKUP(C48,'3.Targets'!$1:$1048576,2,FALSE)</f>
        <v>Select a food</v>
      </c>
      <c r="H48" s="40"/>
      <c r="I48" s="40"/>
      <c r="J48" s="40" t="str">
        <f t="shared" si="9"/>
        <v/>
      </c>
      <c r="K48" s="41" t="str">
        <f t="shared" si="10"/>
        <v/>
      </c>
      <c r="L48" s="42" t="str">
        <f t="shared" si="11"/>
        <v>To be determined</v>
      </c>
      <c r="M48" s="43" t="str">
        <f>VLOOKUP(C48,'3.Targets'!$1:$1048576,3,FALSE)</f>
        <v>Select a food</v>
      </c>
      <c r="N48" s="48"/>
      <c r="O48" s="48"/>
      <c r="P48" s="43" t="str">
        <f t="shared" si="12"/>
        <v/>
      </c>
      <c r="Q48" s="45" t="str">
        <f t="shared" si="13"/>
        <v/>
      </c>
      <c r="R48" s="46" t="str">
        <f t="shared" si="14"/>
        <v>To be determined</v>
      </c>
      <c r="S48" s="43" t="str">
        <f>VLOOKUP(C48,'3.Targets'!$1:$1048576,4,FALSE)</f>
        <v>Select a food</v>
      </c>
      <c r="T48" s="48"/>
      <c r="U48" s="48"/>
      <c r="V48" s="43" t="str">
        <f t="shared" si="15"/>
        <v/>
      </c>
      <c r="W48" s="45" t="str">
        <f t="shared" si="16"/>
        <v/>
      </c>
      <c r="X48" s="46" t="str">
        <f t="shared" si="17"/>
        <v>To be determined</v>
      </c>
      <c r="Y48" s="39" t="str">
        <f>VLOOKUP(C48,'3.Targets'!$1:$1048576,5,FALSE)</f>
        <v>Select a food</v>
      </c>
      <c r="Z48" s="47"/>
      <c r="AA48" s="39" t="s">
        <v>42</v>
      </c>
      <c r="AB48" s="39"/>
      <c r="AC48" s="39"/>
      <c r="AD48" s="39"/>
    </row>
    <row r="49" spans="1:30" x14ac:dyDescent="0.25">
      <c r="A49" s="51"/>
      <c r="B49" s="51"/>
      <c r="C49" s="39" t="s">
        <v>23</v>
      </c>
      <c r="D49" s="60" t="str">
        <f>VLOOKUP(C49,'3.Targets'!$1:$1048576,6,FALSE)</f>
        <v>Select a food</v>
      </c>
      <c r="E49" s="53"/>
      <c r="F49" s="53"/>
      <c r="G49" s="40" t="str">
        <f>VLOOKUP(C49,'3.Targets'!$1:$1048576,2,FALSE)</f>
        <v>Select a food</v>
      </c>
      <c r="H49" s="40"/>
      <c r="I49" s="40"/>
      <c r="J49" s="40" t="str">
        <f t="shared" si="9"/>
        <v/>
      </c>
      <c r="K49" s="41" t="str">
        <f t="shared" si="10"/>
        <v/>
      </c>
      <c r="L49" s="42" t="str">
        <f t="shared" si="11"/>
        <v>To be determined</v>
      </c>
      <c r="M49" s="43" t="str">
        <f>VLOOKUP(C49,'3.Targets'!$1:$1048576,3,FALSE)</f>
        <v>Select a food</v>
      </c>
      <c r="N49" s="48"/>
      <c r="O49" s="48"/>
      <c r="P49" s="43" t="str">
        <f t="shared" si="12"/>
        <v/>
      </c>
      <c r="Q49" s="45" t="str">
        <f t="shared" si="13"/>
        <v/>
      </c>
      <c r="R49" s="46" t="str">
        <f t="shared" si="14"/>
        <v>To be determined</v>
      </c>
      <c r="S49" s="43" t="str">
        <f>VLOOKUP(C49,'3.Targets'!$1:$1048576,4,FALSE)</f>
        <v>Select a food</v>
      </c>
      <c r="T49" s="48"/>
      <c r="U49" s="48"/>
      <c r="V49" s="43" t="str">
        <f t="shared" si="15"/>
        <v/>
      </c>
      <c r="W49" s="45" t="str">
        <f t="shared" si="16"/>
        <v/>
      </c>
      <c r="X49" s="46" t="str">
        <f t="shared" si="17"/>
        <v>To be determined</v>
      </c>
      <c r="Y49" s="39" t="str">
        <f>VLOOKUP(C49,'3.Targets'!$1:$1048576,5,FALSE)</f>
        <v>Select a food</v>
      </c>
      <c r="Z49" s="47"/>
      <c r="AA49" s="39" t="s">
        <v>42</v>
      </c>
      <c r="AB49" s="39"/>
      <c r="AC49" s="39"/>
      <c r="AD49" s="39"/>
    </row>
    <row r="50" spans="1:30" x14ac:dyDescent="0.25">
      <c r="A50" s="51"/>
      <c r="B50" s="51"/>
      <c r="C50" s="39" t="s">
        <v>23</v>
      </c>
      <c r="D50" s="60" t="str">
        <f>VLOOKUP(C50,'3.Targets'!$1:$1048576,6,FALSE)</f>
        <v>Select a food</v>
      </c>
      <c r="E50" s="53"/>
      <c r="F50" s="53"/>
      <c r="G50" s="40" t="str">
        <f>VLOOKUP(C50,'3.Targets'!$1:$1048576,2,FALSE)</f>
        <v>Select a food</v>
      </c>
      <c r="H50" s="40"/>
      <c r="I50" s="40"/>
      <c r="J50" s="40" t="str">
        <f t="shared" si="9"/>
        <v/>
      </c>
      <c r="K50" s="41" t="str">
        <f t="shared" si="10"/>
        <v/>
      </c>
      <c r="L50" s="42" t="str">
        <f t="shared" si="11"/>
        <v>To be determined</v>
      </c>
      <c r="M50" s="43" t="str">
        <f>VLOOKUP(C50,'3.Targets'!$1:$1048576,3,FALSE)</f>
        <v>Select a food</v>
      </c>
      <c r="N50" s="48"/>
      <c r="O50" s="48"/>
      <c r="P50" s="43" t="str">
        <f t="shared" si="12"/>
        <v/>
      </c>
      <c r="Q50" s="45" t="str">
        <f t="shared" si="13"/>
        <v/>
      </c>
      <c r="R50" s="46" t="str">
        <f t="shared" si="14"/>
        <v>To be determined</v>
      </c>
      <c r="S50" s="43" t="str">
        <f>VLOOKUP(C50,'3.Targets'!$1:$1048576,4,FALSE)</f>
        <v>Select a food</v>
      </c>
      <c r="T50" s="48"/>
      <c r="U50" s="48"/>
      <c r="V50" s="43" t="str">
        <f t="shared" si="15"/>
        <v/>
      </c>
      <c r="W50" s="45" t="str">
        <f t="shared" si="16"/>
        <v/>
      </c>
      <c r="X50" s="46" t="str">
        <f t="shared" si="17"/>
        <v>To be determined</v>
      </c>
      <c r="Y50" s="39" t="str">
        <f>VLOOKUP(C50,'3.Targets'!$1:$1048576,5,FALSE)</f>
        <v>Select a food</v>
      </c>
      <c r="Z50" s="47"/>
      <c r="AA50" s="39" t="s">
        <v>42</v>
      </c>
      <c r="AB50" s="39"/>
      <c r="AC50" s="39"/>
      <c r="AD50" s="39"/>
    </row>
    <row r="51" spans="1:30" x14ac:dyDescent="0.25">
      <c r="A51" s="51"/>
      <c r="B51" s="51"/>
      <c r="C51" s="39" t="s">
        <v>23</v>
      </c>
      <c r="D51" s="60" t="str">
        <f>VLOOKUP(C51,'3.Targets'!$1:$1048576,6,FALSE)</f>
        <v>Select a food</v>
      </c>
      <c r="E51" s="53"/>
      <c r="F51" s="53"/>
      <c r="G51" s="40" t="str">
        <f>VLOOKUP(C51,'3.Targets'!$1:$1048576,2,FALSE)</f>
        <v>Select a food</v>
      </c>
      <c r="H51" s="40"/>
      <c r="I51" s="40"/>
      <c r="J51" s="40" t="str">
        <f t="shared" si="9"/>
        <v/>
      </c>
      <c r="K51" s="41" t="str">
        <f t="shared" si="10"/>
        <v/>
      </c>
      <c r="L51" s="42" t="str">
        <f t="shared" si="11"/>
        <v>To be determined</v>
      </c>
      <c r="M51" s="43" t="str">
        <f>VLOOKUP(C51,'3.Targets'!$1:$1048576,3,FALSE)</f>
        <v>Select a food</v>
      </c>
      <c r="N51" s="48"/>
      <c r="O51" s="48"/>
      <c r="P51" s="43" t="str">
        <f t="shared" si="12"/>
        <v/>
      </c>
      <c r="Q51" s="45" t="str">
        <f t="shared" si="13"/>
        <v/>
      </c>
      <c r="R51" s="46" t="str">
        <f t="shared" si="14"/>
        <v>To be determined</v>
      </c>
      <c r="S51" s="43" t="str">
        <f>VLOOKUP(C51,'3.Targets'!$1:$1048576,4,FALSE)</f>
        <v>Select a food</v>
      </c>
      <c r="T51" s="48"/>
      <c r="U51" s="48"/>
      <c r="V51" s="43" t="str">
        <f t="shared" si="15"/>
        <v/>
      </c>
      <c r="W51" s="45" t="str">
        <f t="shared" si="16"/>
        <v/>
      </c>
      <c r="X51" s="46" t="str">
        <f t="shared" si="17"/>
        <v>To be determined</v>
      </c>
      <c r="Y51" s="39" t="str">
        <f>VLOOKUP(C51,'3.Targets'!$1:$1048576,5,FALSE)</f>
        <v>Select a food</v>
      </c>
      <c r="Z51" s="47"/>
      <c r="AA51" s="39" t="s">
        <v>42</v>
      </c>
      <c r="AB51" s="39"/>
      <c r="AC51" s="39"/>
      <c r="AD51" s="39"/>
    </row>
    <row r="52" spans="1:30" x14ac:dyDescent="0.25">
      <c r="A52" s="51"/>
      <c r="B52" s="51"/>
      <c r="C52" s="39" t="s">
        <v>23</v>
      </c>
      <c r="D52" s="60" t="str">
        <f>VLOOKUP(C52,'3.Targets'!$1:$1048576,6,FALSE)</f>
        <v>Select a food</v>
      </c>
      <c r="E52" s="53"/>
      <c r="F52" s="53"/>
      <c r="G52" s="40" t="str">
        <f>VLOOKUP(C52,'3.Targets'!$1:$1048576,2,FALSE)</f>
        <v>Select a food</v>
      </c>
      <c r="H52" s="40"/>
      <c r="I52" s="40"/>
      <c r="J52" s="40" t="str">
        <f t="shared" si="9"/>
        <v/>
      </c>
      <c r="K52" s="41" t="str">
        <f t="shared" si="10"/>
        <v/>
      </c>
      <c r="L52" s="42" t="str">
        <f t="shared" si="11"/>
        <v>To be determined</v>
      </c>
      <c r="M52" s="43" t="str">
        <f>VLOOKUP(C52,'3.Targets'!$1:$1048576,3,FALSE)</f>
        <v>Select a food</v>
      </c>
      <c r="N52" s="48"/>
      <c r="O52" s="48"/>
      <c r="P52" s="43" t="str">
        <f t="shared" si="12"/>
        <v/>
      </c>
      <c r="Q52" s="45" t="str">
        <f t="shared" si="13"/>
        <v/>
      </c>
      <c r="R52" s="46" t="str">
        <f t="shared" si="14"/>
        <v>To be determined</v>
      </c>
      <c r="S52" s="43" t="str">
        <f>VLOOKUP(C52,'3.Targets'!$1:$1048576,4,FALSE)</f>
        <v>Select a food</v>
      </c>
      <c r="T52" s="48"/>
      <c r="U52" s="48"/>
      <c r="V52" s="43" t="str">
        <f t="shared" si="15"/>
        <v/>
      </c>
      <c r="W52" s="45" t="str">
        <f t="shared" si="16"/>
        <v/>
      </c>
      <c r="X52" s="46" t="str">
        <f t="shared" si="17"/>
        <v>To be determined</v>
      </c>
      <c r="Y52" s="39" t="str">
        <f>VLOOKUP(C52,'3.Targets'!$1:$1048576,5,FALSE)</f>
        <v>Select a food</v>
      </c>
      <c r="Z52" s="47"/>
      <c r="AA52" s="39" t="s">
        <v>42</v>
      </c>
      <c r="AB52" s="39"/>
      <c r="AC52" s="39"/>
      <c r="AD52" s="39"/>
    </row>
    <row r="53" spans="1:30" x14ac:dyDescent="0.25">
      <c r="A53" s="51"/>
      <c r="B53" s="51"/>
      <c r="C53" s="39" t="s">
        <v>23</v>
      </c>
      <c r="D53" s="60" t="str">
        <f>VLOOKUP(C53,'3.Targets'!$1:$1048576,6,FALSE)</f>
        <v>Select a food</v>
      </c>
      <c r="E53" s="53"/>
      <c r="F53" s="53"/>
      <c r="G53" s="40" t="str">
        <f>VLOOKUP(C53,'3.Targets'!$1:$1048576,2,FALSE)</f>
        <v>Select a food</v>
      </c>
      <c r="H53" s="40"/>
      <c r="I53" s="40"/>
      <c r="J53" s="40" t="str">
        <f t="shared" si="9"/>
        <v/>
      </c>
      <c r="K53" s="41" t="str">
        <f t="shared" si="10"/>
        <v/>
      </c>
      <c r="L53" s="42" t="str">
        <f t="shared" si="11"/>
        <v>To be determined</v>
      </c>
      <c r="M53" s="43" t="str">
        <f>VLOOKUP(C53,'3.Targets'!$1:$1048576,3,FALSE)</f>
        <v>Select a food</v>
      </c>
      <c r="N53" s="48"/>
      <c r="O53" s="48"/>
      <c r="P53" s="43" t="str">
        <f t="shared" si="12"/>
        <v/>
      </c>
      <c r="Q53" s="45" t="str">
        <f t="shared" si="13"/>
        <v/>
      </c>
      <c r="R53" s="46" t="str">
        <f t="shared" si="14"/>
        <v>To be determined</v>
      </c>
      <c r="S53" s="43" t="str">
        <f>VLOOKUP(C53,'3.Targets'!$1:$1048576,4,FALSE)</f>
        <v>Select a food</v>
      </c>
      <c r="T53" s="48"/>
      <c r="U53" s="48"/>
      <c r="V53" s="43" t="str">
        <f t="shared" si="15"/>
        <v/>
      </c>
      <c r="W53" s="45" t="str">
        <f t="shared" si="16"/>
        <v/>
      </c>
      <c r="X53" s="46" t="str">
        <f t="shared" si="17"/>
        <v>To be determined</v>
      </c>
      <c r="Y53" s="39" t="str">
        <f>VLOOKUP(C53,'3.Targets'!$1:$1048576,5,FALSE)</f>
        <v>Select a food</v>
      </c>
      <c r="Z53" s="47"/>
      <c r="AA53" s="39" t="s">
        <v>42</v>
      </c>
      <c r="AB53" s="39"/>
      <c r="AC53" s="39"/>
      <c r="AD53" s="39"/>
    </row>
    <row r="54" spans="1:30" x14ac:dyDescent="0.25">
      <c r="A54" s="51"/>
      <c r="B54" s="51"/>
      <c r="C54" s="39" t="s">
        <v>23</v>
      </c>
      <c r="D54" s="60" t="str">
        <f>VLOOKUP(C54,'3.Targets'!$1:$1048576,6,FALSE)</f>
        <v>Select a food</v>
      </c>
      <c r="E54" s="53"/>
      <c r="F54" s="53"/>
      <c r="G54" s="40" t="str">
        <f>VLOOKUP(C54,'3.Targets'!$1:$1048576,2,FALSE)</f>
        <v>Select a food</v>
      </c>
      <c r="H54" s="40"/>
      <c r="I54" s="40"/>
      <c r="J54" s="40" t="str">
        <f t="shared" si="9"/>
        <v/>
      </c>
      <c r="K54" s="41" t="str">
        <f t="shared" si="10"/>
        <v/>
      </c>
      <c r="L54" s="42" t="str">
        <f t="shared" si="11"/>
        <v>To be determined</v>
      </c>
      <c r="M54" s="43" t="str">
        <f>VLOOKUP(C54,'3.Targets'!$1:$1048576,3,FALSE)</f>
        <v>Select a food</v>
      </c>
      <c r="N54" s="48"/>
      <c r="O54" s="48"/>
      <c r="P54" s="43" t="str">
        <f t="shared" si="12"/>
        <v/>
      </c>
      <c r="Q54" s="45" t="str">
        <f t="shared" si="13"/>
        <v/>
      </c>
      <c r="R54" s="46" t="str">
        <f t="shared" si="14"/>
        <v>To be determined</v>
      </c>
      <c r="S54" s="43" t="str">
        <f>VLOOKUP(C54,'3.Targets'!$1:$1048576,4,FALSE)</f>
        <v>Select a food</v>
      </c>
      <c r="T54" s="48"/>
      <c r="U54" s="48"/>
      <c r="V54" s="43" t="str">
        <f t="shared" si="15"/>
        <v/>
      </c>
      <c r="W54" s="45" t="str">
        <f t="shared" si="16"/>
        <v/>
      </c>
      <c r="X54" s="46" t="str">
        <f t="shared" si="17"/>
        <v>To be determined</v>
      </c>
      <c r="Y54" s="39" t="str">
        <f>VLOOKUP(C54,'3.Targets'!$1:$1048576,5,FALSE)</f>
        <v>Select a food</v>
      </c>
      <c r="Z54" s="47"/>
      <c r="AA54" s="39" t="s">
        <v>42</v>
      </c>
      <c r="AB54" s="39"/>
      <c r="AC54" s="39"/>
      <c r="AD54" s="39"/>
    </row>
    <row r="55" spans="1:30" x14ac:dyDescent="0.25">
      <c r="A55" s="51"/>
      <c r="B55" s="51"/>
      <c r="C55" s="39" t="s">
        <v>23</v>
      </c>
      <c r="D55" s="60" t="str">
        <f>VLOOKUP(C55,'3.Targets'!$1:$1048576,6,FALSE)</f>
        <v>Select a food</v>
      </c>
      <c r="E55" s="53"/>
      <c r="F55" s="53"/>
      <c r="G55" s="40" t="str">
        <f>VLOOKUP(C55,'3.Targets'!$1:$1048576,2,FALSE)</f>
        <v>Select a food</v>
      </c>
      <c r="H55" s="40"/>
      <c r="I55" s="40"/>
      <c r="J55" s="40" t="str">
        <f t="shared" si="9"/>
        <v/>
      </c>
      <c r="K55" s="41" t="str">
        <f t="shared" si="10"/>
        <v/>
      </c>
      <c r="L55" s="42" t="str">
        <f t="shared" si="11"/>
        <v>To be determined</v>
      </c>
      <c r="M55" s="43" t="str">
        <f>VLOOKUP(C55,'3.Targets'!$1:$1048576,3,FALSE)</f>
        <v>Select a food</v>
      </c>
      <c r="N55" s="48"/>
      <c r="O55" s="48"/>
      <c r="P55" s="43" t="str">
        <f t="shared" si="12"/>
        <v/>
      </c>
      <c r="Q55" s="45" t="str">
        <f t="shared" si="13"/>
        <v/>
      </c>
      <c r="R55" s="46" t="str">
        <f t="shared" si="14"/>
        <v>To be determined</v>
      </c>
      <c r="S55" s="43" t="str">
        <f>VLOOKUP(C55,'3.Targets'!$1:$1048576,4,FALSE)</f>
        <v>Select a food</v>
      </c>
      <c r="T55" s="48"/>
      <c r="U55" s="48"/>
      <c r="V55" s="43" t="str">
        <f t="shared" si="15"/>
        <v/>
      </c>
      <c r="W55" s="45" t="str">
        <f t="shared" si="16"/>
        <v/>
      </c>
      <c r="X55" s="46" t="str">
        <f t="shared" si="17"/>
        <v>To be determined</v>
      </c>
      <c r="Y55" s="39" t="str">
        <f>VLOOKUP(C55,'3.Targets'!$1:$1048576,5,FALSE)</f>
        <v>Select a food</v>
      </c>
      <c r="Z55" s="47"/>
      <c r="AA55" s="39" t="s">
        <v>42</v>
      </c>
      <c r="AB55" s="39"/>
      <c r="AC55" s="39"/>
      <c r="AD55" s="39"/>
    </row>
    <row r="56" spans="1:30" x14ac:dyDescent="0.25">
      <c r="A56" s="51"/>
      <c r="B56" s="51"/>
      <c r="C56" s="39" t="s">
        <v>23</v>
      </c>
      <c r="D56" s="60" t="str">
        <f>VLOOKUP(C56,'3.Targets'!$1:$1048576,6,FALSE)</f>
        <v>Select a food</v>
      </c>
      <c r="E56" s="53"/>
      <c r="F56" s="53"/>
      <c r="G56" s="40" t="str">
        <f>VLOOKUP(C56,'3.Targets'!$1:$1048576,2,FALSE)</f>
        <v>Select a food</v>
      </c>
      <c r="H56" s="40"/>
      <c r="I56" s="40"/>
      <c r="J56" s="40" t="str">
        <f t="shared" si="9"/>
        <v/>
      </c>
      <c r="K56" s="41" t="str">
        <f t="shared" si="10"/>
        <v/>
      </c>
      <c r="L56" s="42" t="str">
        <f t="shared" si="11"/>
        <v>To be determined</v>
      </c>
      <c r="M56" s="43" t="str">
        <f>VLOOKUP(C56,'3.Targets'!$1:$1048576,3,FALSE)</f>
        <v>Select a food</v>
      </c>
      <c r="N56" s="48"/>
      <c r="O56" s="48"/>
      <c r="P56" s="43" t="str">
        <f t="shared" si="12"/>
        <v/>
      </c>
      <c r="Q56" s="45" t="str">
        <f t="shared" si="13"/>
        <v/>
      </c>
      <c r="R56" s="46" t="str">
        <f t="shared" si="14"/>
        <v>To be determined</v>
      </c>
      <c r="S56" s="43" t="str">
        <f>VLOOKUP(C56,'3.Targets'!$1:$1048576,4,FALSE)</f>
        <v>Select a food</v>
      </c>
      <c r="T56" s="48"/>
      <c r="U56" s="48"/>
      <c r="V56" s="43" t="str">
        <f t="shared" si="15"/>
        <v/>
      </c>
      <c r="W56" s="45" t="str">
        <f t="shared" si="16"/>
        <v/>
      </c>
      <c r="X56" s="46" t="str">
        <f t="shared" si="17"/>
        <v>To be determined</v>
      </c>
      <c r="Y56" s="39" t="str">
        <f>VLOOKUP(C56,'3.Targets'!$1:$1048576,5,FALSE)</f>
        <v>Select a food</v>
      </c>
      <c r="Z56" s="47"/>
      <c r="AA56" s="39" t="s">
        <v>42</v>
      </c>
      <c r="AB56" s="39"/>
      <c r="AC56" s="39"/>
      <c r="AD56" s="39"/>
    </row>
    <row r="57" spans="1:30" x14ac:dyDescent="0.25">
      <c r="A57" s="51"/>
      <c r="B57" s="51"/>
      <c r="C57" s="39" t="s">
        <v>23</v>
      </c>
      <c r="D57" s="60" t="str">
        <f>VLOOKUP(C57,'3.Targets'!$1:$1048576,6,FALSE)</f>
        <v>Select a food</v>
      </c>
      <c r="E57" s="53"/>
      <c r="F57" s="53"/>
      <c r="G57" s="40" t="str">
        <f>VLOOKUP(C57,'3.Targets'!$1:$1048576,2,FALSE)</f>
        <v>Select a food</v>
      </c>
      <c r="H57" s="40"/>
      <c r="I57" s="40"/>
      <c r="J57" s="40" t="str">
        <f t="shared" si="9"/>
        <v/>
      </c>
      <c r="K57" s="41" t="str">
        <f t="shared" si="10"/>
        <v/>
      </c>
      <c r="L57" s="42" t="str">
        <f t="shared" si="11"/>
        <v>To be determined</v>
      </c>
      <c r="M57" s="43" t="str">
        <f>VLOOKUP(C57,'3.Targets'!$1:$1048576,3,FALSE)</f>
        <v>Select a food</v>
      </c>
      <c r="N57" s="48"/>
      <c r="O57" s="48"/>
      <c r="P57" s="43" t="str">
        <f t="shared" si="12"/>
        <v/>
      </c>
      <c r="Q57" s="45" t="str">
        <f t="shared" si="13"/>
        <v/>
      </c>
      <c r="R57" s="46" t="str">
        <f t="shared" si="14"/>
        <v>To be determined</v>
      </c>
      <c r="S57" s="43" t="str">
        <f>VLOOKUP(C57,'3.Targets'!$1:$1048576,4,FALSE)</f>
        <v>Select a food</v>
      </c>
      <c r="T57" s="48"/>
      <c r="U57" s="48"/>
      <c r="V57" s="43" t="str">
        <f t="shared" si="15"/>
        <v/>
      </c>
      <c r="W57" s="45" t="str">
        <f t="shared" si="16"/>
        <v/>
      </c>
      <c r="X57" s="46" t="str">
        <f t="shared" si="17"/>
        <v>To be determined</v>
      </c>
      <c r="Y57" s="39" t="str">
        <f>VLOOKUP(C57,'3.Targets'!$1:$1048576,5,FALSE)</f>
        <v>Select a food</v>
      </c>
      <c r="Z57" s="47"/>
      <c r="AA57" s="39" t="s">
        <v>42</v>
      </c>
      <c r="AB57" s="39"/>
      <c r="AC57" s="39"/>
      <c r="AD57" s="39"/>
    </row>
    <row r="58" spans="1:30" x14ac:dyDescent="0.25">
      <c r="A58" s="51"/>
      <c r="B58" s="51"/>
      <c r="C58" s="39" t="s">
        <v>23</v>
      </c>
      <c r="D58" s="60" t="str">
        <f>VLOOKUP(C58,'3.Targets'!$1:$1048576,6,FALSE)</f>
        <v>Select a food</v>
      </c>
      <c r="E58" s="53"/>
      <c r="F58" s="53"/>
      <c r="G58" s="40" t="str">
        <f>VLOOKUP(C58,'3.Targets'!$1:$1048576,2,FALSE)</f>
        <v>Select a food</v>
      </c>
      <c r="H58" s="40"/>
      <c r="I58" s="40"/>
      <c r="J58" s="40" t="str">
        <f t="shared" si="9"/>
        <v/>
      </c>
      <c r="K58" s="41" t="str">
        <f t="shared" si="10"/>
        <v/>
      </c>
      <c r="L58" s="42" t="str">
        <f t="shared" si="11"/>
        <v>To be determined</v>
      </c>
      <c r="M58" s="43" t="str">
        <f>VLOOKUP(C58,'3.Targets'!$1:$1048576,3,FALSE)</f>
        <v>Select a food</v>
      </c>
      <c r="N58" s="48"/>
      <c r="O58" s="48"/>
      <c r="P58" s="43" t="str">
        <f t="shared" si="12"/>
        <v/>
      </c>
      <c r="Q58" s="45" t="str">
        <f t="shared" si="13"/>
        <v/>
      </c>
      <c r="R58" s="46" t="str">
        <f t="shared" si="14"/>
        <v>To be determined</v>
      </c>
      <c r="S58" s="43" t="str">
        <f>VLOOKUP(C58,'3.Targets'!$1:$1048576,4,FALSE)</f>
        <v>Select a food</v>
      </c>
      <c r="T58" s="48"/>
      <c r="U58" s="48"/>
      <c r="V58" s="43" t="str">
        <f t="shared" si="15"/>
        <v/>
      </c>
      <c r="W58" s="45" t="str">
        <f t="shared" si="16"/>
        <v/>
      </c>
      <c r="X58" s="46" t="str">
        <f t="shared" si="17"/>
        <v>To be determined</v>
      </c>
      <c r="Y58" s="39" t="str">
        <f>VLOOKUP(C58,'3.Targets'!$1:$1048576,5,FALSE)</f>
        <v>Select a food</v>
      </c>
      <c r="Z58" s="47"/>
      <c r="AA58" s="39" t="s">
        <v>42</v>
      </c>
      <c r="AB58" s="39"/>
      <c r="AC58" s="39"/>
      <c r="AD58" s="39"/>
    </row>
    <row r="59" spans="1:30" x14ac:dyDescent="0.25">
      <c r="A59" s="51"/>
      <c r="B59" s="51"/>
      <c r="C59" s="39" t="s">
        <v>23</v>
      </c>
      <c r="D59" s="60" t="str">
        <f>VLOOKUP(C59,'3.Targets'!$1:$1048576,6,FALSE)</f>
        <v>Select a food</v>
      </c>
      <c r="E59" s="53"/>
      <c r="F59" s="53"/>
      <c r="G59" s="40" t="str">
        <f>VLOOKUP(C59,'3.Targets'!$1:$1048576,2,FALSE)</f>
        <v>Select a food</v>
      </c>
      <c r="H59" s="40"/>
      <c r="I59" s="40"/>
      <c r="J59" s="40" t="str">
        <f t="shared" si="9"/>
        <v/>
      </c>
      <c r="K59" s="41" t="str">
        <f t="shared" si="10"/>
        <v/>
      </c>
      <c r="L59" s="42" t="str">
        <f t="shared" si="11"/>
        <v>To be determined</v>
      </c>
      <c r="M59" s="43" t="str">
        <f>VLOOKUP(C59,'3.Targets'!$1:$1048576,3,FALSE)</f>
        <v>Select a food</v>
      </c>
      <c r="N59" s="48"/>
      <c r="O59" s="48"/>
      <c r="P59" s="43" t="str">
        <f t="shared" si="12"/>
        <v/>
      </c>
      <c r="Q59" s="45" t="str">
        <f t="shared" si="13"/>
        <v/>
      </c>
      <c r="R59" s="46" t="str">
        <f t="shared" si="14"/>
        <v>To be determined</v>
      </c>
      <c r="S59" s="43" t="str">
        <f>VLOOKUP(C59,'3.Targets'!$1:$1048576,4,FALSE)</f>
        <v>Select a food</v>
      </c>
      <c r="T59" s="48"/>
      <c r="U59" s="48"/>
      <c r="V59" s="43" t="str">
        <f t="shared" si="15"/>
        <v/>
      </c>
      <c r="W59" s="45" t="str">
        <f t="shared" si="16"/>
        <v/>
      </c>
      <c r="X59" s="46" t="str">
        <f t="shared" si="17"/>
        <v>To be determined</v>
      </c>
      <c r="Y59" s="39" t="str">
        <f>VLOOKUP(C59,'3.Targets'!$1:$1048576,5,FALSE)</f>
        <v>Select a food</v>
      </c>
      <c r="Z59" s="47"/>
      <c r="AA59" s="39" t="s">
        <v>42</v>
      </c>
      <c r="AB59" s="39"/>
      <c r="AC59" s="39"/>
      <c r="AD59" s="39"/>
    </row>
    <row r="60" spans="1:30" x14ac:dyDescent="0.25">
      <c r="A60" s="51"/>
      <c r="B60" s="51"/>
      <c r="C60" s="39" t="s">
        <v>23</v>
      </c>
      <c r="D60" s="60" t="str">
        <f>VLOOKUP(C60,'3.Targets'!$1:$1048576,6,FALSE)</f>
        <v>Select a food</v>
      </c>
      <c r="E60" s="53"/>
      <c r="F60" s="53"/>
      <c r="G60" s="40" t="str">
        <f>VLOOKUP(C60,'3.Targets'!$1:$1048576,2,FALSE)</f>
        <v>Select a food</v>
      </c>
      <c r="H60" s="40"/>
      <c r="I60" s="40"/>
      <c r="J60" s="40" t="str">
        <f t="shared" si="9"/>
        <v/>
      </c>
      <c r="K60" s="41" t="str">
        <f t="shared" si="10"/>
        <v/>
      </c>
      <c r="L60" s="42" t="str">
        <f t="shared" si="11"/>
        <v>To be determined</v>
      </c>
      <c r="M60" s="43" t="str">
        <f>VLOOKUP(C60,'3.Targets'!$1:$1048576,3,FALSE)</f>
        <v>Select a food</v>
      </c>
      <c r="N60" s="48"/>
      <c r="O60" s="48"/>
      <c r="P60" s="43" t="str">
        <f t="shared" si="12"/>
        <v/>
      </c>
      <c r="Q60" s="45" t="str">
        <f t="shared" si="13"/>
        <v/>
      </c>
      <c r="R60" s="46" t="str">
        <f t="shared" si="14"/>
        <v>To be determined</v>
      </c>
      <c r="S60" s="43" t="str">
        <f>VLOOKUP(C60,'3.Targets'!$1:$1048576,4,FALSE)</f>
        <v>Select a food</v>
      </c>
      <c r="T60" s="48"/>
      <c r="U60" s="48"/>
      <c r="V60" s="43" t="str">
        <f t="shared" si="15"/>
        <v/>
      </c>
      <c r="W60" s="45" t="str">
        <f t="shared" si="16"/>
        <v/>
      </c>
      <c r="X60" s="46" t="str">
        <f t="shared" si="17"/>
        <v>To be determined</v>
      </c>
      <c r="Y60" s="39" t="str">
        <f>VLOOKUP(C60,'3.Targets'!$1:$1048576,5,FALSE)</f>
        <v>Select a food</v>
      </c>
      <c r="Z60" s="47"/>
      <c r="AA60" s="39" t="s">
        <v>42</v>
      </c>
      <c r="AB60" s="39"/>
      <c r="AC60" s="39"/>
      <c r="AD60" s="39"/>
    </row>
    <row r="61" spans="1:30" x14ac:dyDescent="0.25">
      <c r="A61" s="51"/>
      <c r="B61" s="51"/>
      <c r="C61" s="39" t="s">
        <v>23</v>
      </c>
      <c r="D61" s="60" t="str">
        <f>VLOOKUP(C61,'3.Targets'!$1:$1048576,6,FALSE)</f>
        <v>Select a food</v>
      </c>
      <c r="E61" s="53"/>
      <c r="F61" s="53"/>
      <c r="G61" s="40" t="str">
        <f>VLOOKUP(C61,'3.Targets'!$1:$1048576,2,FALSE)</f>
        <v>Select a food</v>
      </c>
      <c r="H61" s="40"/>
      <c r="I61" s="40"/>
      <c r="J61" s="40" t="str">
        <f t="shared" si="9"/>
        <v/>
      </c>
      <c r="K61" s="41" t="str">
        <f t="shared" si="10"/>
        <v/>
      </c>
      <c r="L61" s="42" t="str">
        <f t="shared" si="11"/>
        <v>To be determined</v>
      </c>
      <c r="M61" s="43" t="str">
        <f>VLOOKUP(C61,'3.Targets'!$1:$1048576,3,FALSE)</f>
        <v>Select a food</v>
      </c>
      <c r="N61" s="48"/>
      <c r="O61" s="48"/>
      <c r="P61" s="43" t="str">
        <f t="shared" si="12"/>
        <v/>
      </c>
      <c r="Q61" s="45" t="str">
        <f t="shared" si="13"/>
        <v/>
      </c>
      <c r="R61" s="46" t="str">
        <f t="shared" si="14"/>
        <v>To be determined</v>
      </c>
      <c r="S61" s="43" t="str">
        <f>VLOOKUP(C61,'3.Targets'!$1:$1048576,4,FALSE)</f>
        <v>Select a food</v>
      </c>
      <c r="T61" s="48"/>
      <c r="U61" s="48"/>
      <c r="V61" s="43" t="str">
        <f t="shared" si="15"/>
        <v/>
      </c>
      <c r="W61" s="45" t="str">
        <f t="shared" si="16"/>
        <v/>
      </c>
      <c r="X61" s="46" t="str">
        <f t="shared" si="17"/>
        <v>To be determined</v>
      </c>
      <c r="Y61" s="39" t="str">
        <f>VLOOKUP(C61,'3.Targets'!$1:$1048576,5,FALSE)</f>
        <v>Select a food</v>
      </c>
      <c r="Z61" s="47"/>
      <c r="AA61" s="39" t="s">
        <v>42</v>
      </c>
      <c r="AB61" s="39"/>
      <c r="AC61" s="39"/>
      <c r="AD61" s="39"/>
    </row>
    <row r="62" spans="1:30" x14ac:dyDescent="0.25">
      <c r="A62" s="51"/>
      <c r="B62" s="51"/>
      <c r="C62" s="39" t="s">
        <v>23</v>
      </c>
      <c r="D62" s="60" t="str">
        <f>VLOOKUP(C62,'3.Targets'!$1:$1048576,6,FALSE)</f>
        <v>Select a food</v>
      </c>
      <c r="E62" s="53"/>
      <c r="F62" s="53"/>
      <c r="G62" s="40" t="str">
        <f>VLOOKUP(C62,'3.Targets'!$1:$1048576,2,FALSE)</f>
        <v>Select a food</v>
      </c>
      <c r="H62" s="40"/>
      <c r="I62" s="40"/>
      <c r="J62" s="40" t="str">
        <f t="shared" si="9"/>
        <v/>
      </c>
      <c r="K62" s="41" t="str">
        <f t="shared" si="10"/>
        <v/>
      </c>
      <c r="L62" s="42" t="str">
        <f t="shared" si="11"/>
        <v>To be determined</v>
      </c>
      <c r="M62" s="43" t="str">
        <f>VLOOKUP(C62,'3.Targets'!$1:$1048576,3,FALSE)</f>
        <v>Select a food</v>
      </c>
      <c r="N62" s="48"/>
      <c r="O62" s="48"/>
      <c r="P62" s="43" t="str">
        <f t="shared" si="12"/>
        <v/>
      </c>
      <c r="Q62" s="45" t="str">
        <f t="shared" si="13"/>
        <v/>
      </c>
      <c r="R62" s="46" t="str">
        <f t="shared" si="14"/>
        <v>To be determined</v>
      </c>
      <c r="S62" s="43" t="str">
        <f>VLOOKUP(C62,'3.Targets'!$1:$1048576,4,FALSE)</f>
        <v>Select a food</v>
      </c>
      <c r="T62" s="48"/>
      <c r="U62" s="48"/>
      <c r="V62" s="43" t="str">
        <f t="shared" si="15"/>
        <v/>
      </c>
      <c r="W62" s="45" t="str">
        <f t="shared" si="16"/>
        <v/>
      </c>
      <c r="X62" s="46" t="str">
        <f t="shared" si="17"/>
        <v>To be determined</v>
      </c>
      <c r="Y62" s="39" t="str">
        <f>VLOOKUP(C62,'3.Targets'!$1:$1048576,5,FALSE)</f>
        <v>Select a food</v>
      </c>
      <c r="Z62" s="47"/>
      <c r="AA62" s="39" t="s">
        <v>42</v>
      </c>
      <c r="AB62" s="39"/>
      <c r="AC62" s="39"/>
      <c r="AD62" s="39"/>
    </row>
    <row r="63" spans="1:30" x14ac:dyDescent="0.25">
      <c r="A63" s="51"/>
      <c r="B63" s="51"/>
      <c r="C63" s="39" t="s">
        <v>23</v>
      </c>
      <c r="D63" s="60" t="str">
        <f>VLOOKUP(C63,'3.Targets'!$1:$1048576,6,FALSE)</f>
        <v>Select a food</v>
      </c>
      <c r="E63" s="53"/>
      <c r="F63" s="53"/>
      <c r="G63" s="40" t="str">
        <f>VLOOKUP(C63,'3.Targets'!$1:$1048576,2,FALSE)</f>
        <v>Select a food</v>
      </c>
      <c r="H63" s="40"/>
      <c r="I63" s="40"/>
      <c r="J63" s="40" t="str">
        <f t="shared" si="9"/>
        <v/>
      </c>
      <c r="K63" s="41" t="str">
        <f t="shared" si="10"/>
        <v/>
      </c>
      <c r="L63" s="42" t="str">
        <f t="shared" si="11"/>
        <v>To be determined</v>
      </c>
      <c r="M63" s="43" t="str">
        <f>VLOOKUP(C63,'3.Targets'!$1:$1048576,3,FALSE)</f>
        <v>Select a food</v>
      </c>
      <c r="N63" s="48"/>
      <c r="O63" s="48"/>
      <c r="P63" s="43" t="str">
        <f t="shared" si="12"/>
        <v/>
      </c>
      <c r="Q63" s="45" t="str">
        <f t="shared" si="13"/>
        <v/>
      </c>
      <c r="R63" s="46" t="str">
        <f t="shared" si="14"/>
        <v>To be determined</v>
      </c>
      <c r="S63" s="43" t="str">
        <f>VLOOKUP(C63,'3.Targets'!$1:$1048576,4,FALSE)</f>
        <v>Select a food</v>
      </c>
      <c r="T63" s="48"/>
      <c r="U63" s="48"/>
      <c r="V63" s="43" t="str">
        <f t="shared" si="15"/>
        <v/>
      </c>
      <c r="W63" s="45" t="str">
        <f t="shared" si="16"/>
        <v/>
      </c>
      <c r="X63" s="46" t="str">
        <f t="shared" si="17"/>
        <v>To be determined</v>
      </c>
      <c r="Y63" s="39" t="str">
        <f>VLOOKUP(C63,'3.Targets'!$1:$1048576,5,FALSE)</f>
        <v>Select a food</v>
      </c>
      <c r="Z63" s="47"/>
      <c r="AA63" s="39" t="s">
        <v>42</v>
      </c>
      <c r="AB63" s="39"/>
      <c r="AC63" s="39"/>
      <c r="AD63" s="39"/>
    </row>
    <row r="64" spans="1:30" x14ac:dyDescent="0.25">
      <c r="A64" s="51"/>
      <c r="B64" s="51"/>
      <c r="C64" s="39" t="s">
        <v>23</v>
      </c>
      <c r="D64" s="60" t="str">
        <f>VLOOKUP(C64,'3.Targets'!$1:$1048576,6,FALSE)</f>
        <v>Select a food</v>
      </c>
      <c r="E64" s="53"/>
      <c r="F64" s="53"/>
      <c r="G64" s="40" t="str">
        <f>VLOOKUP(C64,'3.Targets'!$1:$1048576,2,FALSE)</f>
        <v>Select a food</v>
      </c>
      <c r="H64" s="40"/>
      <c r="I64" s="40"/>
      <c r="J64" s="40" t="str">
        <f t="shared" si="9"/>
        <v/>
      </c>
      <c r="K64" s="41" t="str">
        <f t="shared" si="10"/>
        <v/>
      </c>
      <c r="L64" s="42" t="str">
        <f t="shared" si="11"/>
        <v>To be determined</v>
      </c>
      <c r="M64" s="43" t="str">
        <f>VLOOKUP(C64,'3.Targets'!$1:$1048576,3,FALSE)</f>
        <v>Select a food</v>
      </c>
      <c r="N64" s="48"/>
      <c r="O64" s="48"/>
      <c r="P64" s="43" t="str">
        <f t="shared" si="12"/>
        <v/>
      </c>
      <c r="Q64" s="45" t="str">
        <f t="shared" si="13"/>
        <v/>
      </c>
      <c r="R64" s="46" t="str">
        <f t="shared" si="14"/>
        <v>To be determined</v>
      </c>
      <c r="S64" s="43" t="str">
        <f>VLOOKUP(C64,'3.Targets'!$1:$1048576,4,FALSE)</f>
        <v>Select a food</v>
      </c>
      <c r="T64" s="48"/>
      <c r="U64" s="48"/>
      <c r="V64" s="43" t="str">
        <f t="shared" si="15"/>
        <v/>
      </c>
      <c r="W64" s="45" t="str">
        <f t="shared" si="16"/>
        <v/>
      </c>
      <c r="X64" s="46" t="str">
        <f t="shared" si="17"/>
        <v>To be determined</v>
      </c>
      <c r="Y64" s="39" t="str">
        <f>VLOOKUP(C64,'3.Targets'!$1:$1048576,5,FALSE)</f>
        <v>Select a food</v>
      </c>
      <c r="Z64" s="47"/>
      <c r="AA64" s="39" t="s">
        <v>42</v>
      </c>
      <c r="AB64" s="39"/>
      <c r="AC64" s="39"/>
      <c r="AD64" s="39"/>
    </row>
    <row r="65" spans="1:30" x14ac:dyDescent="0.25">
      <c r="A65" s="51"/>
      <c r="B65" s="51"/>
      <c r="C65" s="39" t="s">
        <v>23</v>
      </c>
      <c r="D65" s="60" t="str">
        <f>VLOOKUP(C65,'3.Targets'!$1:$1048576,6,FALSE)</f>
        <v>Select a food</v>
      </c>
      <c r="E65" s="53"/>
      <c r="F65" s="53"/>
      <c r="G65" s="40" t="str">
        <f>VLOOKUP(C65,'3.Targets'!$1:$1048576,2,FALSE)</f>
        <v>Select a food</v>
      </c>
      <c r="H65" s="40"/>
      <c r="I65" s="40"/>
      <c r="J65" s="40" t="str">
        <f t="shared" si="9"/>
        <v/>
      </c>
      <c r="K65" s="41" t="str">
        <f t="shared" si="10"/>
        <v/>
      </c>
      <c r="L65" s="42" t="str">
        <f t="shared" si="11"/>
        <v>To be determined</v>
      </c>
      <c r="M65" s="43" t="str">
        <f>VLOOKUP(C65,'3.Targets'!$1:$1048576,3,FALSE)</f>
        <v>Select a food</v>
      </c>
      <c r="N65" s="48"/>
      <c r="O65" s="48"/>
      <c r="P65" s="43" t="str">
        <f t="shared" si="12"/>
        <v/>
      </c>
      <c r="Q65" s="45" t="str">
        <f t="shared" si="13"/>
        <v/>
      </c>
      <c r="R65" s="46" t="str">
        <f t="shared" si="14"/>
        <v>To be determined</v>
      </c>
      <c r="S65" s="43" t="str">
        <f>VLOOKUP(C65,'3.Targets'!$1:$1048576,4,FALSE)</f>
        <v>Select a food</v>
      </c>
      <c r="T65" s="48"/>
      <c r="U65" s="48"/>
      <c r="V65" s="43" t="str">
        <f t="shared" si="15"/>
        <v/>
      </c>
      <c r="W65" s="45" t="str">
        <f t="shared" si="16"/>
        <v/>
      </c>
      <c r="X65" s="46" t="str">
        <f t="shared" si="17"/>
        <v>To be determined</v>
      </c>
      <c r="Y65" s="39" t="str">
        <f>VLOOKUP(C65,'3.Targets'!$1:$1048576,5,FALSE)</f>
        <v>Select a food</v>
      </c>
      <c r="Z65" s="47"/>
      <c r="AA65" s="39" t="s">
        <v>42</v>
      </c>
      <c r="AB65" s="39"/>
      <c r="AC65" s="39"/>
      <c r="AD65" s="39"/>
    </row>
    <row r="66" spans="1:30" x14ac:dyDescent="0.25">
      <c r="A66" s="51"/>
      <c r="B66" s="51"/>
      <c r="C66" s="39" t="s">
        <v>23</v>
      </c>
      <c r="D66" s="60" t="str">
        <f>VLOOKUP(C66,'3.Targets'!$1:$1048576,6,FALSE)</f>
        <v>Select a food</v>
      </c>
      <c r="E66" s="53"/>
      <c r="F66" s="53"/>
      <c r="G66" s="40" t="str">
        <f>VLOOKUP(C66,'3.Targets'!$1:$1048576,2,FALSE)</f>
        <v>Select a food</v>
      </c>
      <c r="H66" s="40"/>
      <c r="I66" s="40"/>
      <c r="J66" s="40" t="str">
        <f t="shared" si="9"/>
        <v/>
      </c>
      <c r="K66" s="41" t="str">
        <f t="shared" si="10"/>
        <v/>
      </c>
      <c r="L66" s="42" t="str">
        <f t="shared" si="11"/>
        <v>To be determined</v>
      </c>
      <c r="M66" s="43" t="str">
        <f>VLOOKUP(C66,'3.Targets'!$1:$1048576,3,FALSE)</f>
        <v>Select a food</v>
      </c>
      <c r="N66" s="48"/>
      <c r="O66" s="48"/>
      <c r="P66" s="43" t="str">
        <f t="shared" si="12"/>
        <v/>
      </c>
      <c r="Q66" s="45" t="str">
        <f t="shared" si="13"/>
        <v/>
      </c>
      <c r="R66" s="46" t="str">
        <f t="shared" si="14"/>
        <v>To be determined</v>
      </c>
      <c r="S66" s="43" t="str">
        <f>VLOOKUP(C66,'3.Targets'!$1:$1048576,4,FALSE)</f>
        <v>Select a food</v>
      </c>
      <c r="T66" s="48"/>
      <c r="U66" s="48"/>
      <c r="V66" s="43" t="str">
        <f t="shared" si="15"/>
        <v/>
      </c>
      <c r="W66" s="45" t="str">
        <f t="shared" si="16"/>
        <v/>
      </c>
      <c r="X66" s="46" t="str">
        <f t="shared" si="17"/>
        <v>To be determined</v>
      </c>
      <c r="Y66" s="39" t="str">
        <f>VLOOKUP(C66,'3.Targets'!$1:$1048576,5,FALSE)</f>
        <v>Select a food</v>
      </c>
      <c r="Z66" s="47"/>
      <c r="AA66" s="39" t="s">
        <v>42</v>
      </c>
      <c r="AB66" s="39"/>
      <c r="AC66" s="39"/>
      <c r="AD66" s="39"/>
    </row>
    <row r="67" spans="1:30" x14ac:dyDescent="0.25">
      <c r="A67" s="51"/>
      <c r="B67" s="51"/>
      <c r="C67" s="39" t="s">
        <v>23</v>
      </c>
      <c r="D67" s="60" t="str">
        <f>VLOOKUP(C67,'3.Targets'!$1:$1048576,6,FALSE)</f>
        <v>Select a food</v>
      </c>
      <c r="E67" s="53"/>
      <c r="F67" s="53"/>
      <c r="G67" s="40" t="str">
        <f>VLOOKUP(C67,'3.Targets'!$1:$1048576,2,FALSE)</f>
        <v>Select a food</v>
      </c>
      <c r="H67" s="40"/>
      <c r="I67" s="40"/>
      <c r="J67" s="40" t="str">
        <f t="shared" si="9"/>
        <v/>
      </c>
      <c r="K67" s="41" t="str">
        <f t="shared" si="10"/>
        <v/>
      </c>
      <c r="L67" s="42" t="str">
        <f t="shared" si="11"/>
        <v>To be determined</v>
      </c>
      <c r="M67" s="43" t="str">
        <f>VLOOKUP(C67,'3.Targets'!$1:$1048576,3,FALSE)</f>
        <v>Select a food</v>
      </c>
      <c r="N67" s="48"/>
      <c r="O67" s="48"/>
      <c r="P67" s="43" t="str">
        <f t="shared" si="12"/>
        <v/>
      </c>
      <c r="Q67" s="45" t="str">
        <f t="shared" si="13"/>
        <v/>
      </c>
      <c r="R67" s="46" t="str">
        <f t="shared" si="14"/>
        <v>To be determined</v>
      </c>
      <c r="S67" s="43" t="str">
        <f>VLOOKUP(C67,'3.Targets'!$1:$1048576,4,FALSE)</f>
        <v>Select a food</v>
      </c>
      <c r="T67" s="48"/>
      <c r="U67" s="48"/>
      <c r="V67" s="43" t="str">
        <f t="shared" si="15"/>
        <v/>
      </c>
      <c r="W67" s="45" t="str">
        <f t="shared" si="16"/>
        <v/>
      </c>
      <c r="X67" s="46" t="str">
        <f t="shared" si="17"/>
        <v>To be determined</v>
      </c>
      <c r="Y67" s="39" t="str">
        <f>VLOOKUP(C67,'3.Targets'!$1:$1048576,5,FALSE)</f>
        <v>Select a food</v>
      </c>
      <c r="Z67" s="47"/>
      <c r="AA67" s="39" t="s">
        <v>42</v>
      </c>
      <c r="AB67" s="39"/>
      <c r="AC67" s="39"/>
      <c r="AD67" s="39"/>
    </row>
    <row r="68" spans="1:30" x14ac:dyDescent="0.25">
      <c r="A68" s="51"/>
      <c r="B68" s="51"/>
      <c r="C68" s="39" t="s">
        <v>23</v>
      </c>
      <c r="D68" s="60" t="str">
        <f>VLOOKUP(C68,'3.Targets'!$1:$1048576,6,FALSE)</f>
        <v>Select a food</v>
      </c>
      <c r="E68" s="53"/>
      <c r="F68" s="53"/>
      <c r="G68" s="40" t="str">
        <f>VLOOKUP(C68,'3.Targets'!$1:$1048576,2,FALSE)</f>
        <v>Select a food</v>
      </c>
      <c r="H68" s="40"/>
      <c r="I68" s="40"/>
      <c r="J68" s="40" t="str">
        <f t="shared" si="9"/>
        <v/>
      </c>
      <c r="K68" s="41" t="str">
        <f t="shared" si="10"/>
        <v/>
      </c>
      <c r="L68" s="42" t="str">
        <f t="shared" si="11"/>
        <v>To be determined</v>
      </c>
      <c r="M68" s="43" t="str">
        <f>VLOOKUP(C68,'3.Targets'!$1:$1048576,3,FALSE)</f>
        <v>Select a food</v>
      </c>
      <c r="N68" s="48"/>
      <c r="O68" s="48"/>
      <c r="P68" s="43" t="str">
        <f t="shared" si="12"/>
        <v/>
      </c>
      <c r="Q68" s="45" t="str">
        <f t="shared" si="13"/>
        <v/>
      </c>
      <c r="R68" s="46" t="str">
        <f t="shared" si="14"/>
        <v>To be determined</v>
      </c>
      <c r="S68" s="43" t="str">
        <f>VLOOKUP(C68,'3.Targets'!$1:$1048576,4,FALSE)</f>
        <v>Select a food</v>
      </c>
      <c r="T68" s="48"/>
      <c r="U68" s="48"/>
      <c r="V68" s="43" t="str">
        <f t="shared" si="15"/>
        <v/>
      </c>
      <c r="W68" s="45" t="str">
        <f t="shared" si="16"/>
        <v/>
      </c>
      <c r="X68" s="46" t="str">
        <f t="shared" si="17"/>
        <v>To be determined</v>
      </c>
      <c r="Y68" s="39" t="str">
        <f>VLOOKUP(C68,'3.Targets'!$1:$1048576,5,FALSE)</f>
        <v>Select a food</v>
      </c>
      <c r="Z68" s="47"/>
      <c r="AA68" s="39" t="s">
        <v>42</v>
      </c>
      <c r="AB68" s="39"/>
      <c r="AC68" s="39"/>
      <c r="AD68" s="39"/>
    </row>
    <row r="69" spans="1:30" x14ac:dyDescent="0.25">
      <c r="A69" s="51"/>
      <c r="B69" s="51"/>
      <c r="C69" s="39" t="s">
        <v>23</v>
      </c>
      <c r="D69" s="60" t="str">
        <f>VLOOKUP(C69,'3.Targets'!$1:$1048576,6,FALSE)</f>
        <v>Select a food</v>
      </c>
      <c r="E69" s="53"/>
      <c r="F69" s="53"/>
      <c r="G69" s="40" t="str">
        <f>VLOOKUP(C69,'3.Targets'!$1:$1048576,2,FALSE)</f>
        <v>Select a food</v>
      </c>
      <c r="H69" s="40"/>
      <c r="I69" s="40"/>
      <c r="J69" s="40" t="str">
        <f t="shared" si="9"/>
        <v/>
      </c>
      <c r="K69" s="41" t="str">
        <f t="shared" si="10"/>
        <v/>
      </c>
      <c r="L69" s="42" t="str">
        <f t="shared" si="11"/>
        <v>To be determined</v>
      </c>
      <c r="M69" s="43" t="str">
        <f>VLOOKUP(C69,'3.Targets'!$1:$1048576,3,FALSE)</f>
        <v>Select a food</v>
      </c>
      <c r="N69" s="48"/>
      <c r="O69" s="48"/>
      <c r="P69" s="43" t="str">
        <f t="shared" si="12"/>
        <v/>
      </c>
      <c r="Q69" s="45" t="str">
        <f t="shared" si="13"/>
        <v/>
      </c>
      <c r="R69" s="46" t="str">
        <f t="shared" si="14"/>
        <v>To be determined</v>
      </c>
      <c r="S69" s="43" t="str">
        <f>VLOOKUP(C69,'3.Targets'!$1:$1048576,4,FALSE)</f>
        <v>Select a food</v>
      </c>
      <c r="T69" s="48"/>
      <c r="U69" s="48"/>
      <c r="V69" s="43" t="str">
        <f t="shared" si="15"/>
        <v/>
      </c>
      <c r="W69" s="45" t="str">
        <f t="shared" si="16"/>
        <v/>
      </c>
      <c r="X69" s="46" t="str">
        <f t="shared" si="17"/>
        <v>To be determined</v>
      </c>
      <c r="Y69" s="39" t="str">
        <f>VLOOKUP(C69,'3.Targets'!$1:$1048576,5,FALSE)</f>
        <v>Select a food</v>
      </c>
      <c r="Z69" s="47"/>
      <c r="AA69" s="39" t="s">
        <v>42</v>
      </c>
      <c r="AB69" s="39"/>
      <c r="AC69" s="39"/>
      <c r="AD69" s="39"/>
    </row>
    <row r="70" spans="1:30" x14ac:dyDescent="0.25">
      <c r="A70" s="51"/>
      <c r="B70" s="51"/>
      <c r="C70" s="39" t="s">
        <v>23</v>
      </c>
      <c r="D70" s="60" t="str">
        <f>VLOOKUP(C70,'3.Targets'!$1:$1048576,6,FALSE)</f>
        <v>Select a food</v>
      </c>
      <c r="E70" s="53"/>
      <c r="F70" s="53"/>
      <c r="G70" s="40" t="str">
        <f>VLOOKUP(C70,'3.Targets'!$1:$1048576,2,FALSE)</f>
        <v>Select a food</v>
      </c>
      <c r="H70" s="40"/>
      <c r="I70" s="40"/>
      <c r="J70" s="40" t="str">
        <f t="shared" si="9"/>
        <v/>
      </c>
      <c r="K70" s="41" t="str">
        <f t="shared" si="10"/>
        <v/>
      </c>
      <c r="L70" s="42" t="str">
        <f t="shared" si="11"/>
        <v>To be determined</v>
      </c>
      <c r="M70" s="43" t="str">
        <f>VLOOKUP(C70,'3.Targets'!$1:$1048576,3,FALSE)</f>
        <v>Select a food</v>
      </c>
      <c r="N70" s="48"/>
      <c r="O70" s="48"/>
      <c r="P70" s="43" t="str">
        <f t="shared" si="12"/>
        <v/>
      </c>
      <c r="Q70" s="45" t="str">
        <f t="shared" si="13"/>
        <v/>
      </c>
      <c r="R70" s="46" t="str">
        <f t="shared" si="14"/>
        <v>To be determined</v>
      </c>
      <c r="S70" s="43" t="str">
        <f>VLOOKUP(C70,'3.Targets'!$1:$1048576,4,FALSE)</f>
        <v>Select a food</v>
      </c>
      <c r="T70" s="48"/>
      <c r="U70" s="48"/>
      <c r="V70" s="43" t="str">
        <f t="shared" si="15"/>
        <v/>
      </c>
      <c r="W70" s="45" t="str">
        <f t="shared" si="16"/>
        <v/>
      </c>
      <c r="X70" s="46" t="str">
        <f t="shared" si="17"/>
        <v>To be determined</v>
      </c>
      <c r="Y70" s="39" t="str">
        <f>VLOOKUP(C70,'3.Targets'!$1:$1048576,5,FALSE)</f>
        <v>Select a food</v>
      </c>
      <c r="Z70" s="47"/>
      <c r="AA70" s="39" t="s">
        <v>42</v>
      </c>
      <c r="AB70" s="39"/>
      <c r="AC70" s="39"/>
      <c r="AD70" s="39"/>
    </row>
    <row r="71" spans="1:30" x14ac:dyDescent="0.25">
      <c r="A71" s="51"/>
      <c r="B71" s="51"/>
      <c r="C71" s="39" t="s">
        <v>23</v>
      </c>
      <c r="D71" s="60" t="str">
        <f>VLOOKUP(C71,'3.Targets'!$1:$1048576,6,FALSE)</f>
        <v>Select a food</v>
      </c>
      <c r="E71" s="53"/>
      <c r="F71" s="53"/>
      <c r="G71" s="40" t="str">
        <f>VLOOKUP(C71,'3.Targets'!$1:$1048576,2,FALSE)</f>
        <v>Select a food</v>
      </c>
      <c r="H71" s="40"/>
      <c r="I71" s="40"/>
      <c r="J71" s="40" t="str">
        <f t="shared" si="9"/>
        <v/>
      </c>
      <c r="K71" s="41" t="str">
        <f t="shared" si="10"/>
        <v/>
      </c>
      <c r="L71" s="42" t="str">
        <f t="shared" si="11"/>
        <v>To be determined</v>
      </c>
      <c r="M71" s="43" t="str">
        <f>VLOOKUP(C71,'3.Targets'!$1:$1048576,3,FALSE)</f>
        <v>Select a food</v>
      </c>
      <c r="N71" s="48"/>
      <c r="O71" s="48"/>
      <c r="P71" s="43" t="str">
        <f t="shared" si="12"/>
        <v/>
      </c>
      <c r="Q71" s="45" t="str">
        <f t="shared" si="13"/>
        <v/>
      </c>
      <c r="R71" s="46" t="str">
        <f t="shared" si="14"/>
        <v>To be determined</v>
      </c>
      <c r="S71" s="43" t="str">
        <f>VLOOKUP(C71,'3.Targets'!$1:$1048576,4,FALSE)</f>
        <v>Select a food</v>
      </c>
      <c r="T71" s="48"/>
      <c r="U71" s="48"/>
      <c r="V71" s="43" t="str">
        <f t="shared" si="15"/>
        <v/>
      </c>
      <c r="W71" s="45" t="str">
        <f t="shared" si="16"/>
        <v/>
      </c>
      <c r="X71" s="46" t="str">
        <f t="shared" si="17"/>
        <v>To be determined</v>
      </c>
      <c r="Y71" s="39" t="str">
        <f>VLOOKUP(C71,'3.Targets'!$1:$1048576,5,FALSE)</f>
        <v>Select a food</v>
      </c>
      <c r="Z71" s="47"/>
      <c r="AA71" s="39" t="s">
        <v>42</v>
      </c>
      <c r="AB71" s="39"/>
      <c r="AC71" s="39"/>
      <c r="AD71" s="39"/>
    </row>
    <row r="72" spans="1:30" x14ac:dyDescent="0.25">
      <c r="A72" s="51"/>
      <c r="B72" s="51"/>
      <c r="C72" s="39" t="s">
        <v>23</v>
      </c>
      <c r="D72" s="60" t="str">
        <f>VLOOKUP(C72,'3.Targets'!$1:$1048576,6,FALSE)</f>
        <v>Select a food</v>
      </c>
      <c r="E72" s="53"/>
      <c r="F72" s="53"/>
      <c r="G72" s="40" t="str">
        <f>VLOOKUP(C72,'3.Targets'!$1:$1048576,2,FALSE)</f>
        <v>Select a food</v>
      </c>
      <c r="H72" s="40"/>
      <c r="I72" s="40"/>
      <c r="J72" s="40" t="str">
        <f t="shared" si="9"/>
        <v/>
      </c>
      <c r="K72" s="41" t="str">
        <f t="shared" si="10"/>
        <v/>
      </c>
      <c r="L72" s="42" t="str">
        <f t="shared" si="11"/>
        <v>To be determined</v>
      </c>
      <c r="M72" s="43" t="str">
        <f>VLOOKUP(C72,'3.Targets'!$1:$1048576,3,FALSE)</f>
        <v>Select a food</v>
      </c>
      <c r="N72" s="48"/>
      <c r="O72" s="48"/>
      <c r="P72" s="43" t="str">
        <f t="shared" si="12"/>
        <v/>
      </c>
      <c r="Q72" s="45" t="str">
        <f t="shared" si="13"/>
        <v/>
      </c>
      <c r="R72" s="46" t="str">
        <f t="shared" si="14"/>
        <v>To be determined</v>
      </c>
      <c r="S72" s="43" t="str">
        <f>VLOOKUP(C72,'3.Targets'!$1:$1048576,4,FALSE)</f>
        <v>Select a food</v>
      </c>
      <c r="T72" s="48"/>
      <c r="U72" s="48"/>
      <c r="V72" s="43" t="str">
        <f t="shared" si="15"/>
        <v/>
      </c>
      <c r="W72" s="45" t="str">
        <f t="shared" si="16"/>
        <v/>
      </c>
      <c r="X72" s="46" t="str">
        <f t="shared" si="17"/>
        <v>To be determined</v>
      </c>
      <c r="Y72" s="39" t="str">
        <f>VLOOKUP(C72,'3.Targets'!$1:$1048576,5,FALSE)</f>
        <v>Select a food</v>
      </c>
      <c r="Z72" s="47"/>
      <c r="AA72" s="39" t="s">
        <v>42</v>
      </c>
      <c r="AB72" s="39"/>
      <c r="AC72" s="39"/>
      <c r="AD72" s="39"/>
    </row>
    <row r="73" spans="1:30" x14ac:dyDescent="0.25">
      <c r="A73" s="51"/>
      <c r="B73" s="51"/>
      <c r="C73" s="39" t="s">
        <v>23</v>
      </c>
      <c r="D73" s="60" t="str">
        <f>VLOOKUP(C73,'3.Targets'!$1:$1048576,6,FALSE)</f>
        <v>Select a food</v>
      </c>
      <c r="E73" s="53"/>
      <c r="F73" s="53"/>
      <c r="G73" s="40" t="str">
        <f>VLOOKUP(C73,'3.Targets'!$1:$1048576,2,FALSE)</f>
        <v>Select a food</v>
      </c>
      <c r="H73" s="40"/>
      <c r="I73" s="40"/>
      <c r="J73" s="40" t="str">
        <f t="shared" si="9"/>
        <v/>
      </c>
      <c r="K73" s="41" t="str">
        <f t="shared" si="10"/>
        <v/>
      </c>
      <c r="L73" s="42" t="str">
        <f t="shared" si="11"/>
        <v>To be determined</v>
      </c>
      <c r="M73" s="43" t="str">
        <f>VLOOKUP(C73,'3.Targets'!$1:$1048576,3,FALSE)</f>
        <v>Select a food</v>
      </c>
      <c r="N73" s="48"/>
      <c r="O73" s="48"/>
      <c r="P73" s="43" t="str">
        <f t="shared" si="12"/>
        <v/>
      </c>
      <c r="Q73" s="45" t="str">
        <f t="shared" si="13"/>
        <v/>
      </c>
      <c r="R73" s="46" t="str">
        <f t="shared" si="14"/>
        <v>To be determined</v>
      </c>
      <c r="S73" s="43" t="str">
        <f>VLOOKUP(C73,'3.Targets'!$1:$1048576,4,FALSE)</f>
        <v>Select a food</v>
      </c>
      <c r="T73" s="48"/>
      <c r="U73" s="48"/>
      <c r="V73" s="43" t="str">
        <f t="shared" si="15"/>
        <v/>
      </c>
      <c r="W73" s="45" t="str">
        <f t="shared" si="16"/>
        <v/>
      </c>
      <c r="X73" s="46" t="str">
        <f t="shared" si="17"/>
        <v>To be determined</v>
      </c>
      <c r="Y73" s="39" t="str">
        <f>VLOOKUP(C73,'3.Targets'!$1:$1048576,5,FALSE)</f>
        <v>Select a food</v>
      </c>
      <c r="Z73" s="47"/>
      <c r="AA73" s="39" t="s">
        <v>42</v>
      </c>
      <c r="AB73" s="39"/>
      <c r="AC73" s="39"/>
      <c r="AD73" s="39"/>
    </row>
    <row r="74" spans="1:30" x14ac:dyDescent="0.25">
      <c r="A74" s="51"/>
      <c r="B74" s="51"/>
      <c r="C74" s="39" t="s">
        <v>23</v>
      </c>
      <c r="D74" s="60" t="str">
        <f>VLOOKUP(C74,'3.Targets'!$1:$1048576,6,FALSE)</f>
        <v>Select a food</v>
      </c>
      <c r="E74" s="53"/>
      <c r="F74" s="53"/>
      <c r="G74" s="40" t="str">
        <f>VLOOKUP(C74,'3.Targets'!$1:$1048576,2,FALSE)</f>
        <v>Select a food</v>
      </c>
      <c r="H74" s="40"/>
      <c r="I74" s="40"/>
      <c r="J74" s="40" t="str">
        <f t="shared" si="9"/>
        <v/>
      </c>
      <c r="K74" s="41" t="str">
        <f t="shared" si="10"/>
        <v/>
      </c>
      <c r="L74" s="42" t="str">
        <f t="shared" si="11"/>
        <v>To be determined</v>
      </c>
      <c r="M74" s="43" t="str">
        <f>VLOOKUP(C74,'3.Targets'!$1:$1048576,3,FALSE)</f>
        <v>Select a food</v>
      </c>
      <c r="N74" s="48"/>
      <c r="O74" s="48"/>
      <c r="P74" s="43" t="str">
        <f t="shared" si="12"/>
        <v/>
      </c>
      <c r="Q74" s="45" t="str">
        <f t="shared" si="13"/>
        <v/>
      </c>
      <c r="R74" s="46" t="str">
        <f t="shared" si="14"/>
        <v>To be determined</v>
      </c>
      <c r="S74" s="43" t="str">
        <f>VLOOKUP(C74,'3.Targets'!$1:$1048576,4,FALSE)</f>
        <v>Select a food</v>
      </c>
      <c r="T74" s="48"/>
      <c r="U74" s="48"/>
      <c r="V74" s="43" t="str">
        <f t="shared" si="15"/>
        <v/>
      </c>
      <c r="W74" s="45" t="str">
        <f t="shared" si="16"/>
        <v/>
      </c>
      <c r="X74" s="46" t="str">
        <f t="shared" si="17"/>
        <v>To be determined</v>
      </c>
      <c r="Y74" s="39" t="str">
        <f>VLOOKUP(C74,'3.Targets'!$1:$1048576,5,FALSE)</f>
        <v>Select a food</v>
      </c>
      <c r="Z74" s="47"/>
      <c r="AA74" s="39" t="s">
        <v>42</v>
      </c>
      <c r="AB74" s="39"/>
      <c r="AC74" s="39"/>
      <c r="AD74" s="39"/>
    </row>
    <row r="75" spans="1:30" x14ac:dyDescent="0.25">
      <c r="A75" s="51"/>
      <c r="B75" s="51"/>
      <c r="C75" s="39" t="s">
        <v>23</v>
      </c>
      <c r="D75" s="60" t="str">
        <f>VLOOKUP(C75,'3.Targets'!$1:$1048576,6,FALSE)</f>
        <v>Select a food</v>
      </c>
      <c r="E75" s="53"/>
      <c r="F75" s="53"/>
      <c r="G75" s="40" t="str">
        <f>VLOOKUP(C75,'3.Targets'!$1:$1048576,2,FALSE)</f>
        <v>Select a food</v>
      </c>
      <c r="H75" s="40"/>
      <c r="I75" s="40"/>
      <c r="J75" s="40" t="str">
        <f t="shared" si="9"/>
        <v/>
      </c>
      <c r="K75" s="41" t="str">
        <f t="shared" si="10"/>
        <v/>
      </c>
      <c r="L75" s="42" t="str">
        <f t="shared" si="11"/>
        <v>To be determined</v>
      </c>
      <c r="M75" s="43" t="str">
        <f>VLOOKUP(C75,'3.Targets'!$1:$1048576,3,FALSE)</f>
        <v>Select a food</v>
      </c>
      <c r="N75" s="48"/>
      <c r="O75" s="48"/>
      <c r="P75" s="43" t="str">
        <f t="shared" si="12"/>
        <v/>
      </c>
      <c r="Q75" s="45" t="str">
        <f t="shared" si="13"/>
        <v/>
      </c>
      <c r="R75" s="46" t="str">
        <f t="shared" si="14"/>
        <v>To be determined</v>
      </c>
      <c r="S75" s="43" t="str">
        <f>VLOOKUP(C75,'3.Targets'!$1:$1048576,4,FALSE)</f>
        <v>Select a food</v>
      </c>
      <c r="T75" s="48"/>
      <c r="U75" s="48"/>
      <c r="V75" s="43" t="str">
        <f t="shared" si="15"/>
        <v/>
      </c>
      <c r="W75" s="45" t="str">
        <f t="shared" si="16"/>
        <v/>
      </c>
      <c r="X75" s="46" t="str">
        <f t="shared" si="17"/>
        <v>To be determined</v>
      </c>
      <c r="Y75" s="39" t="str">
        <f>VLOOKUP(C75,'3.Targets'!$1:$1048576,5,FALSE)</f>
        <v>Select a food</v>
      </c>
      <c r="Z75" s="47"/>
      <c r="AA75" s="39" t="s">
        <v>42</v>
      </c>
      <c r="AB75" s="39"/>
      <c r="AC75" s="39"/>
      <c r="AD75" s="39"/>
    </row>
    <row r="76" spans="1:30" x14ac:dyDescent="0.25">
      <c r="A76" s="51"/>
      <c r="B76" s="51"/>
      <c r="C76" s="39" t="s">
        <v>23</v>
      </c>
      <c r="D76" s="60" t="str">
        <f>VLOOKUP(C76,'3.Targets'!$1:$1048576,6,FALSE)</f>
        <v>Select a food</v>
      </c>
      <c r="E76" s="53"/>
      <c r="F76" s="53"/>
      <c r="G76" s="40" t="str">
        <f>VLOOKUP(C76,'3.Targets'!$1:$1048576,2,FALSE)</f>
        <v>Select a food</v>
      </c>
      <c r="H76" s="40"/>
      <c r="I76" s="40"/>
      <c r="J76" s="40" t="str">
        <f t="shared" si="9"/>
        <v/>
      </c>
      <c r="K76" s="41" t="str">
        <f t="shared" si="10"/>
        <v/>
      </c>
      <c r="L76" s="42" t="str">
        <f t="shared" si="11"/>
        <v>To be determined</v>
      </c>
      <c r="M76" s="43" t="str">
        <f>VLOOKUP(C76,'3.Targets'!$1:$1048576,3,FALSE)</f>
        <v>Select a food</v>
      </c>
      <c r="N76" s="48"/>
      <c r="O76" s="48"/>
      <c r="P76" s="43" t="str">
        <f t="shared" si="12"/>
        <v/>
      </c>
      <c r="Q76" s="45" t="str">
        <f t="shared" si="13"/>
        <v/>
      </c>
      <c r="R76" s="46" t="str">
        <f t="shared" si="14"/>
        <v>To be determined</v>
      </c>
      <c r="S76" s="43" t="str">
        <f>VLOOKUP(C76,'3.Targets'!$1:$1048576,4,FALSE)</f>
        <v>Select a food</v>
      </c>
      <c r="T76" s="48"/>
      <c r="U76" s="48"/>
      <c r="V76" s="43" t="str">
        <f t="shared" si="15"/>
        <v/>
      </c>
      <c r="W76" s="45" t="str">
        <f t="shared" si="16"/>
        <v/>
      </c>
      <c r="X76" s="46" t="str">
        <f t="shared" si="17"/>
        <v>To be determined</v>
      </c>
      <c r="Y76" s="39" t="str">
        <f>VLOOKUP(C76,'3.Targets'!$1:$1048576,5,FALSE)</f>
        <v>Select a food</v>
      </c>
      <c r="Z76" s="47"/>
      <c r="AA76" s="39" t="s">
        <v>42</v>
      </c>
      <c r="AB76" s="39"/>
      <c r="AC76" s="39"/>
      <c r="AD76" s="39"/>
    </row>
    <row r="77" spans="1:30" x14ac:dyDescent="0.25">
      <c r="A77" s="51"/>
      <c r="B77" s="51"/>
      <c r="C77" s="39" t="s">
        <v>23</v>
      </c>
      <c r="D77" s="60" t="str">
        <f>VLOOKUP(C77,'3.Targets'!$1:$1048576,6,FALSE)</f>
        <v>Select a food</v>
      </c>
      <c r="E77" s="53"/>
      <c r="F77" s="53"/>
      <c r="G77" s="40" t="str">
        <f>VLOOKUP(C77,'3.Targets'!$1:$1048576,2,FALSE)</f>
        <v>Select a food</v>
      </c>
      <c r="H77" s="40"/>
      <c r="I77" s="40"/>
      <c r="J77" s="40" t="str">
        <f t="shared" si="9"/>
        <v/>
      </c>
      <c r="K77" s="41" t="str">
        <f t="shared" si="10"/>
        <v/>
      </c>
      <c r="L77" s="42" t="str">
        <f t="shared" si="11"/>
        <v>To be determined</v>
      </c>
      <c r="M77" s="43" t="str">
        <f>VLOOKUP(C77,'3.Targets'!$1:$1048576,3,FALSE)</f>
        <v>Select a food</v>
      </c>
      <c r="N77" s="48"/>
      <c r="O77" s="48"/>
      <c r="P77" s="43" t="str">
        <f t="shared" si="12"/>
        <v/>
      </c>
      <c r="Q77" s="45" t="str">
        <f t="shared" si="13"/>
        <v/>
      </c>
      <c r="R77" s="46" t="str">
        <f t="shared" si="14"/>
        <v>To be determined</v>
      </c>
      <c r="S77" s="43" t="str">
        <f>VLOOKUP(C77,'3.Targets'!$1:$1048576,4,FALSE)</f>
        <v>Select a food</v>
      </c>
      <c r="T77" s="48"/>
      <c r="U77" s="48"/>
      <c r="V77" s="43" t="str">
        <f t="shared" si="15"/>
        <v/>
      </c>
      <c r="W77" s="45" t="str">
        <f t="shared" si="16"/>
        <v/>
      </c>
      <c r="X77" s="46" t="str">
        <f t="shared" si="17"/>
        <v>To be determined</v>
      </c>
      <c r="Y77" s="39" t="str">
        <f>VLOOKUP(C77,'3.Targets'!$1:$1048576,5,FALSE)</f>
        <v>Select a food</v>
      </c>
      <c r="Z77" s="47"/>
      <c r="AA77" s="39" t="s">
        <v>42</v>
      </c>
      <c r="AB77" s="39"/>
      <c r="AC77" s="39"/>
      <c r="AD77" s="39"/>
    </row>
    <row r="78" spans="1:30" x14ac:dyDescent="0.25">
      <c r="A78" s="51"/>
      <c r="B78" s="51"/>
      <c r="C78" s="39" t="s">
        <v>23</v>
      </c>
      <c r="D78" s="60" t="str">
        <f>VLOOKUP(C78,'3.Targets'!$1:$1048576,6,FALSE)</f>
        <v>Select a food</v>
      </c>
      <c r="E78" s="53"/>
      <c r="F78" s="53"/>
      <c r="G78" s="40" t="str">
        <f>VLOOKUP(C78,'3.Targets'!$1:$1048576,2,FALSE)</f>
        <v>Select a food</v>
      </c>
      <c r="H78" s="40"/>
      <c r="I78" s="40"/>
      <c r="J78" s="40" t="str">
        <f t="shared" si="9"/>
        <v/>
      </c>
      <c r="K78" s="41" t="str">
        <f t="shared" si="10"/>
        <v/>
      </c>
      <c r="L78" s="42" t="str">
        <f t="shared" si="11"/>
        <v>To be determined</v>
      </c>
      <c r="M78" s="43" t="str">
        <f>VLOOKUP(C78,'3.Targets'!$1:$1048576,3,FALSE)</f>
        <v>Select a food</v>
      </c>
      <c r="N78" s="48"/>
      <c r="O78" s="48"/>
      <c r="P78" s="43" t="str">
        <f t="shared" si="12"/>
        <v/>
      </c>
      <c r="Q78" s="45" t="str">
        <f t="shared" si="13"/>
        <v/>
      </c>
      <c r="R78" s="46" t="str">
        <f t="shared" si="14"/>
        <v>To be determined</v>
      </c>
      <c r="S78" s="43" t="str">
        <f>VLOOKUP(C78,'3.Targets'!$1:$1048576,4,FALSE)</f>
        <v>Select a food</v>
      </c>
      <c r="T78" s="48"/>
      <c r="U78" s="48"/>
      <c r="V78" s="43" t="str">
        <f t="shared" si="15"/>
        <v/>
      </c>
      <c r="W78" s="45" t="str">
        <f t="shared" si="16"/>
        <v/>
      </c>
      <c r="X78" s="46" t="str">
        <f t="shared" si="17"/>
        <v>To be determined</v>
      </c>
      <c r="Y78" s="39" t="str">
        <f>VLOOKUP(C78,'3.Targets'!$1:$1048576,5,FALSE)</f>
        <v>Select a food</v>
      </c>
      <c r="Z78" s="47"/>
      <c r="AA78" s="39" t="s">
        <v>42</v>
      </c>
      <c r="AB78" s="39"/>
      <c r="AC78" s="39"/>
      <c r="AD78" s="39"/>
    </row>
    <row r="79" spans="1:30" x14ac:dyDescent="0.25">
      <c r="A79" s="51"/>
      <c r="B79" s="51"/>
      <c r="C79" s="39" t="s">
        <v>23</v>
      </c>
      <c r="D79" s="60" t="str">
        <f>VLOOKUP(C79,'3.Targets'!$1:$1048576,6,FALSE)</f>
        <v>Select a food</v>
      </c>
      <c r="E79" s="53"/>
      <c r="F79" s="53"/>
      <c r="G79" s="40" t="str">
        <f>VLOOKUP(C79,'3.Targets'!$1:$1048576,2,FALSE)</f>
        <v>Select a food</v>
      </c>
      <c r="H79" s="40"/>
      <c r="I79" s="40"/>
      <c r="J79" s="40" t="str">
        <f t="shared" si="9"/>
        <v/>
      </c>
      <c r="K79" s="41" t="str">
        <f t="shared" si="10"/>
        <v/>
      </c>
      <c r="L79" s="42" t="str">
        <f t="shared" si="11"/>
        <v>To be determined</v>
      </c>
      <c r="M79" s="43" t="str">
        <f>VLOOKUP(C79,'3.Targets'!$1:$1048576,3,FALSE)</f>
        <v>Select a food</v>
      </c>
      <c r="N79" s="48"/>
      <c r="O79" s="48"/>
      <c r="P79" s="43" t="str">
        <f t="shared" si="12"/>
        <v/>
      </c>
      <c r="Q79" s="45" t="str">
        <f t="shared" si="13"/>
        <v/>
      </c>
      <c r="R79" s="46" t="str">
        <f t="shared" si="14"/>
        <v>To be determined</v>
      </c>
      <c r="S79" s="43" t="str">
        <f>VLOOKUP(C79,'3.Targets'!$1:$1048576,4,FALSE)</f>
        <v>Select a food</v>
      </c>
      <c r="T79" s="48"/>
      <c r="U79" s="48"/>
      <c r="V79" s="43" t="str">
        <f t="shared" si="15"/>
        <v/>
      </c>
      <c r="W79" s="45" t="str">
        <f t="shared" si="16"/>
        <v/>
      </c>
      <c r="X79" s="46" t="str">
        <f t="shared" si="17"/>
        <v>To be determined</v>
      </c>
      <c r="Y79" s="39" t="str">
        <f>VLOOKUP(C79,'3.Targets'!$1:$1048576,5,FALSE)</f>
        <v>Select a food</v>
      </c>
      <c r="Z79" s="47"/>
      <c r="AA79" s="39" t="s">
        <v>42</v>
      </c>
      <c r="AB79" s="39"/>
      <c r="AC79" s="39"/>
      <c r="AD79" s="39"/>
    </row>
    <row r="80" spans="1:30" x14ac:dyDescent="0.25">
      <c r="A80" s="51"/>
      <c r="B80" s="51"/>
      <c r="C80" s="39" t="s">
        <v>23</v>
      </c>
      <c r="D80" s="60" t="str">
        <f>VLOOKUP(C80,'3.Targets'!$1:$1048576,6,FALSE)</f>
        <v>Select a food</v>
      </c>
      <c r="E80" s="53"/>
      <c r="F80" s="53"/>
      <c r="G80" s="40" t="str">
        <f>VLOOKUP(C80,'3.Targets'!$1:$1048576,2,FALSE)</f>
        <v>Select a food</v>
      </c>
      <c r="H80" s="40"/>
      <c r="I80" s="40"/>
      <c r="J80" s="40" t="str">
        <f t="shared" si="9"/>
        <v/>
      </c>
      <c r="K80" s="41" t="str">
        <f t="shared" si="10"/>
        <v/>
      </c>
      <c r="L80" s="42" t="str">
        <f t="shared" si="11"/>
        <v>To be determined</v>
      </c>
      <c r="M80" s="43" t="str">
        <f>VLOOKUP(C80,'3.Targets'!$1:$1048576,3,FALSE)</f>
        <v>Select a food</v>
      </c>
      <c r="N80" s="48"/>
      <c r="O80" s="48"/>
      <c r="P80" s="43" t="str">
        <f t="shared" si="12"/>
        <v/>
      </c>
      <c r="Q80" s="45" t="str">
        <f t="shared" si="13"/>
        <v/>
      </c>
      <c r="R80" s="46" t="str">
        <f t="shared" si="14"/>
        <v>To be determined</v>
      </c>
      <c r="S80" s="43" t="str">
        <f>VLOOKUP(C80,'3.Targets'!$1:$1048576,4,FALSE)</f>
        <v>Select a food</v>
      </c>
      <c r="T80" s="48"/>
      <c r="U80" s="48"/>
      <c r="V80" s="43" t="str">
        <f t="shared" si="15"/>
        <v/>
      </c>
      <c r="W80" s="45" t="str">
        <f t="shared" si="16"/>
        <v/>
      </c>
      <c r="X80" s="46" t="str">
        <f t="shared" si="17"/>
        <v>To be determined</v>
      </c>
      <c r="Y80" s="39" t="str">
        <f>VLOOKUP(C80,'3.Targets'!$1:$1048576,5,FALSE)</f>
        <v>Select a food</v>
      </c>
      <c r="Z80" s="47"/>
      <c r="AA80" s="39" t="s">
        <v>42</v>
      </c>
      <c r="AB80" s="39"/>
      <c r="AC80" s="39"/>
      <c r="AD80" s="39"/>
    </row>
    <row r="81" spans="1:30" x14ac:dyDescent="0.25">
      <c r="A81" s="51"/>
      <c r="B81" s="51"/>
      <c r="C81" s="39" t="s">
        <v>23</v>
      </c>
      <c r="D81" s="60" t="str">
        <f>VLOOKUP(C81,'3.Targets'!$1:$1048576,6,FALSE)</f>
        <v>Select a food</v>
      </c>
      <c r="E81" s="53"/>
      <c r="F81" s="53"/>
      <c r="G81" s="40" t="str">
        <f>VLOOKUP(C81,'3.Targets'!$1:$1048576,2,FALSE)</f>
        <v>Select a food</v>
      </c>
      <c r="H81" s="40"/>
      <c r="I81" s="40"/>
      <c r="J81" s="40" t="str">
        <f t="shared" si="9"/>
        <v/>
      </c>
      <c r="K81" s="41" t="str">
        <f t="shared" si="10"/>
        <v/>
      </c>
      <c r="L81" s="42" t="str">
        <f t="shared" si="11"/>
        <v>To be determined</v>
      </c>
      <c r="M81" s="43" t="str">
        <f>VLOOKUP(C81,'3.Targets'!$1:$1048576,3,FALSE)</f>
        <v>Select a food</v>
      </c>
      <c r="N81" s="48"/>
      <c r="O81" s="48"/>
      <c r="P81" s="43" t="str">
        <f t="shared" si="12"/>
        <v/>
      </c>
      <c r="Q81" s="45" t="str">
        <f t="shared" si="13"/>
        <v/>
      </c>
      <c r="R81" s="46" t="str">
        <f t="shared" si="14"/>
        <v>To be determined</v>
      </c>
      <c r="S81" s="43" t="str">
        <f>VLOOKUP(C81,'3.Targets'!$1:$1048576,4,FALSE)</f>
        <v>Select a food</v>
      </c>
      <c r="T81" s="48"/>
      <c r="U81" s="48"/>
      <c r="V81" s="43" t="str">
        <f t="shared" si="15"/>
        <v/>
      </c>
      <c r="W81" s="45" t="str">
        <f t="shared" si="16"/>
        <v/>
      </c>
      <c r="X81" s="46" t="str">
        <f t="shared" si="17"/>
        <v>To be determined</v>
      </c>
      <c r="Y81" s="39" t="str">
        <f>VLOOKUP(C81,'3.Targets'!$1:$1048576,5,FALSE)</f>
        <v>Select a food</v>
      </c>
      <c r="Z81" s="47"/>
      <c r="AA81" s="39" t="s">
        <v>42</v>
      </c>
      <c r="AB81" s="39"/>
      <c r="AC81" s="39"/>
      <c r="AD81" s="39"/>
    </row>
    <row r="82" spans="1:30" x14ac:dyDescent="0.25">
      <c r="A82" s="51"/>
      <c r="B82" s="51"/>
      <c r="C82" s="39" t="s">
        <v>23</v>
      </c>
      <c r="D82" s="60" t="str">
        <f>VLOOKUP(C82,'3.Targets'!$1:$1048576,6,FALSE)</f>
        <v>Select a food</v>
      </c>
      <c r="E82" s="53"/>
      <c r="F82" s="53"/>
      <c r="G82" s="40" t="str">
        <f>VLOOKUP(C82,'3.Targets'!$1:$1048576,2,FALSE)</f>
        <v>Select a food</v>
      </c>
      <c r="H82" s="40"/>
      <c r="I82" s="40"/>
      <c r="J82" s="40" t="str">
        <f t="shared" si="9"/>
        <v/>
      </c>
      <c r="K82" s="41" t="str">
        <f t="shared" si="10"/>
        <v/>
      </c>
      <c r="L82" s="42" t="str">
        <f t="shared" si="11"/>
        <v>To be determined</v>
      </c>
      <c r="M82" s="43" t="str">
        <f>VLOOKUP(C82,'3.Targets'!$1:$1048576,3,FALSE)</f>
        <v>Select a food</v>
      </c>
      <c r="N82" s="48"/>
      <c r="O82" s="48"/>
      <c r="P82" s="43" t="str">
        <f t="shared" si="12"/>
        <v/>
      </c>
      <c r="Q82" s="45" t="str">
        <f t="shared" si="13"/>
        <v/>
      </c>
      <c r="R82" s="46" t="str">
        <f t="shared" si="14"/>
        <v>To be determined</v>
      </c>
      <c r="S82" s="43" t="str">
        <f>VLOOKUP(C82,'3.Targets'!$1:$1048576,4,FALSE)</f>
        <v>Select a food</v>
      </c>
      <c r="T82" s="48"/>
      <c r="U82" s="48"/>
      <c r="V82" s="43" t="str">
        <f t="shared" si="15"/>
        <v/>
      </c>
      <c r="W82" s="45" t="str">
        <f t="shared" si="16"/>
        <v/>
      </c>
      <c r="X82" s="46" t="str">
        <f t="shared" si="17"/>
        <v>To be determined</v>
      </c>
      <c r="Y82" s="39" t="str">
        <f>VLOOKUP(C82,'3.Targets'!$1:$1048576,5,FALSE)</f>
        <v>Select a food</v>
      </c>
      <c r="Z82" s="47"/>
      <c r="AA82" s="39" t="s">
        <v>42</v>
      </c>
      <c r="AB82" s="39"/>
      <c r="AC82" s="39"/>
      <c r="AD82" s="39"/>
    </row>
    <row r="83" spans="1:30" x14ac:dyDescent="0.25">
      <c r="A83" s="51"/>
      <c r="B83" s="51"/>
      <c r="C83" s="39" t="s">
        <v>23</v>
      </c>
      <c r="D83" s="60" t="str">
        <f>VLOOKUP(C83,'3.Targets'!$1:$1048576,6,FALSE)</f>
        <v>Select a food</v>
      </c>
      <c r="E83" s="53"/>
      <c r="F83" s="53"/>
      <c r="G83" s="40" t="str">
        <f>VLOOKUP(C83,'3.Targets'!$1:$1048576,2,FALSE)</f>
        <v>Select a food</v>
      </c>
      <c r="H83" s="40"/>
      <c r="I83" s="40"/>
      <c r="J83" s="40" t="str">
        <f t="shared" si="9"/>
        <v/>
      </c>
      <c r="K83" s="41" t="str">
        <f t="shared" si="10"/>
        <v/>
      </c>
      <c r="L83" s="42" t="str">
        <f t="shared" si="11"/>
        <v>To be determined</v>
      </c>
      <c r="M83" s="43" t="str">
        <f>VLOOKUP(C83,'3.Targets'!$1:$1048576,3,FALSE)</f>
        <v>Select a food</v>
      </c>
      <c r="N83" s="48"/>
      <c r="O83" s="48"/>
      <c r="P83" s="43" t="str">
        <f t="shared" si="12"/>
        <v/>
      </c>
      <c r="Q83" s="45" t="str">
        <f t="shared" si="13"/>
        <v/>
      </c>
      <c r="R83" s="46" t="str">
        <f t="shared" si="14"/>
        <v>To be determined</v>
      </c>
      <c r="S83" s="43" t="str">
        <f>VLOOKUP(C83,'3.Targets'!$1:$1048576,4,FALSE)</f>
        <v>Select a food</v>
      </c>
      <c r="T83" s="48"/>
      <c r="U83" s="48"/>
      <c r="V83" s="43" t="str">
        <f t="shared" si="15"/>
        <v/>
      </c>
      <c r="W83" s="45" t="str">
        <f t="shared" si="16"/>
        <v/>
      </c>
      <c r="X83" s="46" t="str">
        <f t="shared" si="17"/>
        <v>To be determined</v>
      </c>
      <c r="Y83" s="39" t="str">
        <f>VLOOKUP(C83,'3.Targets'!$1:$1048576,5,FALSE)</f>
        <v>Select a food</v>
      </c>
      <c r="Z83" s="47"/>
      <c r="AA83" s="39" t="s">
        <v>42</v>
      </c>
      <c r="AB83" s="39"/>
      <c r="AC83" s="39"/>
      <c r="AD83" s="39"/>
    </row>
    <row r="84" spans="1:30" x14ac:dyDescent="0.25">
      <c r="A84" s="51"/>
      <c r="B84" s="51"/>
      <c r="C84" s="39" t="s">
        <v>23</v>
      </c>
      <c r="D84" s="60" t="str">
        <f>VLOOKUP(C84,'3.Targets'!$1:$1048576,6,FALSE)</f>
        <v>Select a food</v>
      </c>
      <c r="E84" s="53"/>
      <c r="F84" s="53"/>
      <c r="G84" s="40" t="str">
        <f>VLOOKUP(C84,'3.Targets'!$1:$1048576,2,FALSE)</f>
        <v>Select a food</v>
      </c>
      <c r="H84" s="40"/>
      <c r="I84" s="40"/>
      <c r="J84" s="40" t="str">
        <f t="shared" si="9"/>
        <v/>
      </c>
      <c r="K84" s="41" t="str">
        <f t="shared" si="10"/>
        <v/>
      </c>
      <c r="L84" s="42" t="str">
        <f t="shared" si="11"/>
        <v>To be determined</v>
      </c>
      <c r="M84" s="43" t="str">
        <f>VLOOKUP(C84,'3.Targets'!$1:$1048576,3,FALSE)</f>
        <v>Select a food</v>
      </c>
      <c r="N84" s="48"/>
      <c r="O84" s="48"/>
      <c r="P84" s="43" t="str">
        <f t="shared" si="12"/>
        <v/>
      </c>
      <c r="Q84" s="45" t="str">
        <f t="shared" si="13"/>
        <v/>
      </c>
      <c r="R84" s="46" t="str">
        <f t="shared" si="14"/>
        <v>To be determined</v>
      </c>
      <c r="S84" s="43" t="str">
        <f>VLOOKUP(C84,'3.Targets'!$1:$1048576,4,FALSE)</f>
        <v>Select a food</v>
      </c>
      <c r="T84" s="48"/>
      <c r="U84" s="48"/>
      <c r="V84" s="43" t="str">
        <f t="shared" si="15"/>
        <v/>
      </c>
      <c r="W84" s="45" t="str">
        <f t="shared" si="16"/>
        <v/>
      </c>
      <c r="X84" s="46" t="str">
        <f t="shared" si="17"/>
        <v>To be determined</v>
      </c>
      <c r="Y84" s="39" t="str">
        <f>VLOOKUP(C84,'3.Targets'!$1:$1048576,5,FALSE)</f>
        <v>Select a food</v>
      </c>
      <c r="Z84" s="47"/>
      <c r="AA84" s="39" t="s">
        <v>42</v>
      </c>
      <c r="AB84" s="39"/>
      <c r="AC84" s="39"/>
      <c r="AD84" s="39"/>
    </row>
    <row r="85" spans="1:30" x14ac:dyDescent="0.25">
      <c r="A85" s="51"/>
      <c r="B85" s="51"/>
      <c r="C85" s="39" t="s">
        <v>23</v>
      </c>
      <c r="D85" s="60" t="str">
        <f>VLOOKUP(C85,'3.Targets'!$1:$1048576,6,FALSE)</f>
        <v>Select a food</v>
      </c>
      <c r="E85" s="53"/>
      <c r="F85" s="53"/>
      <c r="G85" s="40" t="str">
        <f>VLOOKUP(C85,'3.Targets'!$1:$1048576,2,FALSE)</f>
        <v>Select a food</v>
      </c>
      <c r="H85" s="40"/>
      <c r="I85" s="40"/>
      <c r="J85" s="40" t="str">
        <f t="shared" si="9"/>
        <v/>
      </c>
      <c r="K85" s="41" t="str">
        <f t="shared" si="10"/>
        <v/>
      </c>
      <c r="L85" s="42" t="str">
        <f t="shared" si="11"/>
        <v>To be determined</v>
      </c>
      <c r="M85" s="43" t="str">
        <f>VLOOKUP(C85,'3.Targets'!$1:$1048576,3,FALSE)</f>
        <v>Select a food</v>
      </c>
      <c r="N85" s="48"/>
      <c r="O85" s="48"/>
      <c r="P85" s="43" t="str">
        <f t="shared" si="12"/>
        <v/>
      </c>
      <c r="Q85" s="45" t="str">
        <f t="shared" si="13"/>
        <v/>
      </c>
      <c r="R85" s="46" t="str">
        <f t="shared" si="14"/>
        <v>To be determined</v>
      </c>
      <c r="S85" s="43" t="str">
        <f>VLOOKUP(C85,'3.Targets'!$1:$1048576,4,FALSE)</f>
        <v>Select a food</v>
      </c>
      <c r="T85" s="48"/>
      <c r="U85" s="48"/>
      <c r="V85" s="43" t="str">
        <f t="shared" si="15"/>
        <v/>
      </c>
      <c r="W85" s="45" t="str">
        <f t="shared" si="16"/>
        <v/>
      </c>
      <c r="X85" s="46" t="str">
        <f t="shared" si="17"/>
        <v>To be determined</v>
      </c>
      <c r="Y85" s="39" t="str">
        <f>VLOOKUP(C85,'3.Targets'!$1:$1048576,5,FALSE)</f>
        <v>Select a food</v>
      </c>
      <c r="Z85" s="47"/>
      <c r="AA85" s="39" t="s">
        <v>42</v>
      </c>
      <c r="AB85" s="39"/>
      <c r="AC85" s="39"/>
      <c r="AD85" s="39"/>
    </row>
    <row r="86" spans="1:30" x14ac:dyDescent="0.25">
      <c r="A86" s="51"/>
      <c r="B86" s="51"/>
      <c r="C86" s="39" t="s">
        <v>23</v>
      </c>
      <c r="D86" s="60" t="str">
        <f>VLOOKUP(C86,'3.Targets'!$1:$1048576,6,FALSE)</f>
        <v>Select a food</v>
      </c>
      <c r="E86" s="53"/>
      <c r="F86" s="53"/>
      <c r="G86" s="40" t="str">
        <f>VLOOKUP(C86,'3.Targets'!$1:$1048576,2,FALSE)</f>
        <v>Select a food</v>
      </c>
      <c r="H86" s="40"/>
      <c r="I86" s="40"/>
      <c r="J86" s="40" t="str">
        <f t="shared" si="9"/>
        <v/>
      </c>
      <c r="K86" s="41" t="str">
        <f t="shared" si="10"/>
        <v/>
      </c>
      <c r="L86" s="42" t="str">
        <f t="shared" si="11"/>
        <v>To be determined</v>
      </c>
      <c r="M86" s="43" t="str">
        <f>VLOOKUP(C86,'3.Targets'!$1:$1048576,3,FALSE)</f>
        <v>Select a food</v>
      </c>
      <c r="N86" s="48"/>
      <c r="O86" s="48"/>
      <c r="P86" s="43" t="str">
        <f t="shared" si="12"/>
        <v/>
      </c>
      <c r="Q86" s="45" t="str">
        <f t="shared" si="13"/>
        <v/>
      </c>
      <c r="R86" s="46" t="str">
        <f t="shared" si="14"/>
        <v>To be determined</v>
      </c>
      <c r="S86" s="43" t="str">
        <f>VLOOKUP(C86,'3.Targets'!$1:$1048576,4,FALSE)</f>
        <v>Select a food</v>
      </c>
      <c r="T86" s="48"/>
      <c r="U86" s="48"/>
      <c r="V86" s="43" t="str">
        <f t="shared" si="15"/>
        <v/>
      </c>
      <c r="W86" s="45" t="str">
        <f t="shared" si="16"/>
        <v/>
      </c>
      <c r="X86" s="46" t="str">
        <f t="shared" si="17"/>
        <v>To be determined</v>
      </c>
      <c r="Y86" s="39" t="str">
        <f>VLOOKUP(C86,'3.Targets'!$1:$1048576,5,FALSE)</f>
        <v>Select a food</v>
      </c>
      <c r="Z86" s="47"/>
      <c r="AA86" s="39" t="s">
        <v>42</v>
      </c>
      <c r="AB86" s="39"/>
      <c r="AC86" s="39"/>
      <c r="AD86" s="39"/>
    </row>
    <row r="87" spans="1:30" x14ac:dyDescent="0.25">
      <c r="A87" s="51"/>
      <c r="B87" s="51"/>
      <c r="C87" s="39" t="s">
        <v>23</v>
      </c>
      <c r="D87" s="60" t="str">
        <f>VLOOKUP(C87,'3.Targets'!$1:$1048576,6,FALSE)</f>
        <v>Select a food</v>
      </c>
      <c r="E87" s="53"/>
      <c r="F87" s="53"/>
      <c r="G87" s="40" t="str">
        <f>VLOOKUP(C87,'3.Targets'!$1:$1048576,2,FALSE)</f>
        <v>Select a food</v>
      </c>
      <c r="H87" s="40"/>
      <c r="I87" s="40"/>
      <c r="J87" s="40" t="str">
        <f t="shared" si="9"/>
        <v/>
      </c>
      <c r="K87" s="41" t="str">
        <f t="shared" si="10"/>
        <v/>
      </c>
      <c r="L87" s="42" t="str">
        <f t="shared" si="11"/>
        <v>To be determined</v>
      </c>
      <c r="M87" s="43" t="str">
        <f>VLOOKUP(C87,'3.Targets'!$1:$1048576,3,FALSE)</f>
        <v>Select a food</v>
      </c>
      <c r="N87" s="48"/>
      <c r="O87" s="48"/>
      <c r="P87" s="43" t="str">
        <f t="shared" si="12"/>
        <v/>
      </c>
      <c r="Q87" s="45" t="str">
        <f t="shared" si="13"/>
        <v/>
      </c>
      <c r="R87" s="46" t="str">
        <f t="shared" si="14"/>
        <v>To be determined</v>
      </c>
      <c r="S87" s="43" t="str">
        <f>VLOOKUP(C87,'3.Targets'!$1:$1048576,4,FALSE)</f>
        <v>Select a food</v>
      </c>
      <c r="T87" s="48"/>
      <c r="U87" s="48"/>
      <c r="V87" s="43" t="str">
        <f t="shared" si="15"/>
        <v/>
      </c>
      <c r="W87" s="45" t="str">
        <f t="shared" si="16"/>
        <v/>
      </c>
      <c r="X87" s="46" t="str">
        <f t="shared" si="17"/>
        <v>To be determined</v>
      </c>
      <c r="Y87" s="39" t="str">
        <f>VLOOKUP(C87,'3.Targets'!$1:$1048576,5,FALSE)</f>
        <v>Select a food</v>
      </c>
      <c r="Z87" s="47"/>
      <c r="AA87" s="39" t="s">
        <v>42</v>
      </c>
      <c r="AB87" s="39"/>
      <c r="AC87" s="39"/>
      <c r="AD87" s="39"/>
    </row>
    <row r="88" spans="1:30" x14ac:dyDescent="0.25">
      <c r="A88" s="51"/>
      <c r="B88" s="51"/>
      <c r="C88" s="39" t="s">
        <v>23</v>
      </c>
      <c r="D88" s="60" t="str">
        <f>VLOOKUP(C88,'3.Targets'!$1:$1048576,6,FALSE)</f>
        <v>Select a food</v>
      </c>
      <c r="E88" s="53"/>
      <c r="F88" s="53"/>
      <c r="G88" s="40" t="str">
        <f>VLOOKUP(C88,'3.Targets'!$1:$1048576,2,FALSE)</f>
        <v>Select a food</v>
      </c>
      <c r="H88" s="40"/>
      <c r="I88" s="40"/>
      <c r="J88" s="40" t="str">
        <f t="shared" si="9"/>
        <v/>
      </c>
      <c r="K88" s="41" t="str">
        <f t="shared" si="10"/>
        <v/>
      </c>
      <c r="L88" s="42" t="str">
        <f t="shared" si="11"/>
        <v>To be determined</v>
      </c>
      <c r="M88" s="43" t="str">
        <f>VLOOKUP(C88,'3.Targets'!$1:$1048576,3,FALSE)</f>
        <v>Select a food</v>
      </c>
      <c r="N88" s="48"/>
      <c r="O88" s="48"/>
      <c r="P88" s="43" t="str">
        <f t="shared" si="12"/>
        <v/>
      </c>
      <c r="Q88" s="45" t="str">
        <f t="shared" si="13"/>
        <v/>
      </c>
      <c r="R88" s="46" t="str">
        <f t="shared" si="14"/>
        <v>To be determined</v>
      </c>
      <c r="S88" s="43" t="str">
        <f>VLOOKUP(C88,'3.Targets'!$1:$1048576,4,FALSE)</f>
        <v>Select a food</v>
      </c>
      <c r="T88" s="48"/>
      <c r="U88" s="48"/>
      <c r="V88" s="43" t="str">
        <f t="shared" si="15"/>
        <v/>
      </c>
      <c r="W88" s="45" t="str">
        <f t="shared" si="16"/>
        <v/>
      </c>
      <c r="X88" s="46" t="str">
        <f t="shared" si="17"/>
        <v>To be determined</v>
      </c>
      <c r="Y88" s="39" t="str">
        <f>VLOOKUP(C88,'3.Targets'!$1:$1048576,5,FALSE)</f>
        <v>Select a food</v>
      </c>
      <c r="Z88" s="47"/>
      <c r="AA88" s="39" t="s">
        <v>42</v>
      </c>
      <c r="AB88" s="39"/>
      <c r="AC88" s="39"/>
      <c r="AD88" s="39"/>
    </row>
    <row r="89" spans="1:30" x14ac:dyDescent="0.25">
      <c r="A89" s="51"/>
      <c r="B89" s="51"/>
      <c r="C89" s="39" t="s">
        <v>23</v>
      </c>
      <c r="D89" s="60" t="str">
        <f>VLOOKUP(C89,'3.Targets'!$1:$1048576,6,FALSE)</f>
        <v>Select a food</v>
      </c>
      <c r="E89" s="53"/>
      <c r="F89" s="53"/>
      <c r="G89" s="40" t="str">
        <f>VLOOKUP(C89,'3.Targets'!$1:$1048576,2,FALSE)</f>
        <v>Select a food</v>
      </c>
      <c r="H89" s="40"/>
      <c r="I89" s="40"/>
      <c r="J89" s="40" t="str">
        <f t="shared" si="9"/>
        <v/>
      </c>
      <c r="K89" s="41" t="str">
        <f t="shared" si="10"/>
        <v/>
      </c>
      <c r="L89" s="42" t="str">
        <f t="shared" si="11"/>
        <v>To be determined</v>
      </c>
      <c r="M89" s="43" t="str">
        <f>VLOOKUP(C89,'3.Targets'!$1:$1048576,3,FALSE)</f>
        <v>Select a food</v>
      </c>
      <c r="N89" s="48"/>
      <c r="O89" s="48"/>
      <c r="P89" s="43" t="str">
        <f t="shared" si="12"/>
        <v/>
      </c>
      <c r="Q89" s="45" t="str">
        <f t="shared" si="13"/>
        <v/>
      </c>
      <c r="R89" s="46" t="str">
        <f t="shared" si="14"/>
        <v>To be determined</v>
      </c>
      <c r="S89" s="43" t="str">
        <f>VLOOKUP(C89,'3.Targets'!$1:$1048576,4,FALSE)</f>
        <v>Select a food</v>
      </c>
      <c r="T89" s="48"/>
      <c r="U89" s="48"/>
      <c r="V89" s="43" t="str">
        <f t="shared" si="15"/>
        <v/>
      </c>
      <c r="W89" s="45" t="str">
        <f t="shared" si="16"/>
        <v/>
      </c>
      <c r="X89" s="46" t="str">
        <f t="shared" si="17"/>
        <v>To be determined</v>
      </c>
      <c r="Y89" s="39" t="str">
        <f>VLOOKUP(C89,'3.Targets'!$1:$1048576,5,FALSE)</f>
        <v>Select a food</v>
      </c>
      <c r="Z89" s="47"/>
      <c r="AA89" s="39" t="s">
        <v>42</v>
      </c>
      <c r="AB89" s="39"/>
      <c r="AC89" s="39"/>
      <c r="AD89" s="39"/>
    </row>
    <row r="90" spans="1:30" x14ac:dyDescent="0.25">
      <c r="A90" s="51"/>
      <c r="B90" s="51"/>
      <c r="C90" s="39" t="s">
        <v>23</v>
      </c>
      <c r="D90" s="60" t="str">
        <f>VLOOKUP(C90,'3.Targets'!$1:$1048576,6,FALSE)</f>
        <v>Select a food</v>
      </c>
      <c r="E90" s="53"/>
      <c r="F90" s="53"/>
      <c r="G90" s="40" t="str">
        <f>VLOOKUP(C90,'3.Targets'!$1:$1048576,2,FALSE)</f>
        <v>Select a food</v>
      </c>
      <c r="H90" s="40"/>
      <c r="I90" s="40"/>
      <c r="J90" s="40" t="str">
        <f t="shared" si="9"/>
        <v/>
      </c>
      <c r="K90" s="41" t="str">
        <f t="shared" si="10"/>
        <v/>
      </c>
      <c r="L90" s="42" t="str">
        <f t="shared" si="11"/>
        <v>To be determined</v>
      </c>
      <c r="M90" s="43" t="str">
        <f>VLOOKUP(C90,'3.Targets'!$1:$1048576,3,FALSE)</f>
        <v>Select a food</v>
      </c>
      <c r="N90" s="48"/>
      <c r="O90" s="48"/>
      <c r="P90" s="43" t="str">
        <f t="shared" si="12"/>
        <v/>
      </c>
      <c r="Q90" s="45" t="str">
        <f t="shared" si="13"/>
        <v/>
      </c>
      <c r="R90" s="46" t="str">
        <f t="shared" si="14"/>
        <v>To be determined</v>
      </c>
      <c r="S90" s="43" t="str">
        <f>VLOOKUP(C90,'3.Targets'!$1:$1048576,4,FALSE)</f>
        <v>Select a food</v>
      </c>
      <c r="T90" s="48"/>
      <c r="U90" s="48"/>
      <c r="V90" s="43" t="str">
        <f t="shared" si="15"/>
        <v/>
      </c>
      <c r="W90" s="45" t="str">
        <f t="shared" si="16"/>
        <v/>
      </c>
      <c r="X90" s="46" t="str">
        <f t="shared" si="17"/>
        <v>To be determined</v>
      </c>
      <c r="Y90" s="39" t="str">
        <f>VLOOKUP(C90,'3.Targets'!$1:$1048576,5,FALSE)</f>
        <v>Select a food</v>
      </c>
      <c r="Z90" s="47"/>
      <c r="AA90" s="39" t="s">
        <v>42</v>
      </c>
      <c r="AB90" s="39"/>
      <c r="AC90" s="39"/>
      <c r="AD90" s="39"/>
    </row>
    <row r="91" spans="1:30" x14ac:dyDescent="0.25">
      <c r="A91" s="51"/>
      <c r="B91" s="51"/>
      <c r="C91" s="39" t="s">
        <v>23</v>
      </c>
      <c r="D91" s="60" t="str">
        <f>VLOOKUP(C91,'3.Targets'!$1:$1048576,6,FALSE)</f>
        <v>Select a food</v>
      </c>
      <c r="E91" s="53"/>
      <c r="F91" s="53"/>
      <c r="G91" s="40" t="str">
        <f>VLOOKUP(C91,'3.Targets'!$1:$1048576,2,FALSE)</f>
        <v>Select a food</v>
      </c>
      <c r="H91" s="40"/>
      <c r="I91" s="40"/>
      <c r="J91" s="40" t="str">
        <f t="shared" si="9"/>
        <v/>
      </c>
      <c r="K91" s="41" t="str">
        <f t="shared" si="10"/>
        <v/>
      </c>
      <c r="L91" s="42" t="str">
        <f t="shared" si="11"/>
        <v>To be determined</v>
      </c>
      <c r="M91" s="43" t="str">
        <f>VLOOKUP(C91,'3.Targets'!$1:$1048576,3,FALSE)</f>
        <v>Select a food</v>
      </c>
      <c r="N91" s="48"/>
      <c r="O91" s="48"/>
      <c r="P91" s="43" t="str">
        <f t="shared" si="12"/>
        <v/>
      </c>
      <c r="Q91" s="45" t="str">
        <f t="shared" si="13"/>
        <v/>
      </c>
      <c r="R91" s="46" t="str">
        <f t="shared" si="14"/>
        <v>To be determined</v>
      </c>
      <c r="S91" s="43" t="str">
        <f>VLOOKUP(C91,'3.Targets'!$1:$1048576,4,FALSE)</f>
        <v>Select a food</v>
      </c>
      <c r="T91" s="48"/>
      <c r="U91" s="48"/>
      <c r="V91" s="43" t="str">
        <f t="shared" si="15"/>
        <v/>
      </c>
      <c r="W91" s="45" t="str">
        <f t="shared" si="16"/>
        <v/>
      </c>
      <c r="X91" s="46" t="str">
        <f t="shared" si="17"/>
        <v>To be determined</v>
      </c>
      <c r="Y91" s="39" t="str">
        <f>VLOOKUP(C91,'3.Targets'!$1:$1048576,5,FALSE)</f>
        <v>Select a food</v>
      </c>
      <c r="Z91" s="47"/>
      <c r="AA91" s="39" t="s">
        <v>42</v>
      </c>
      <c r="AB91" s="39"/>
      <c r="AC91" s="39"/>
      <c r="AD91" s="39"/>
    </row>
    <row r="92" spans="1:30" x14ac:dyDescent="0.25">
      <c r="A92" s="51"/>
      <c r="B92" s="51"/>
      <c r="C92" s="39" t="s">
        <v>23</v>
      </c>
      <c r="D92" s="60" t="str">
        <f>VLOOKUP(C92,'3.Targets'!$1:$1048576,6,FALSE)</f>
        <v>Select a food</v>
      </c>
      <c r="E92" s="53"/>
      <c r="F92" s="53"/>
      <c r="G92" s="40" t="str">
        <f>VLOOKUP(C92,'3.Targets'!$1:$1048576,2,FALSE)</f>
        <v>Select a food</v>
      </c>
      <c r="H92" s="40"/>
      <c r="I92" s="40"/>
      <c r="J92" s="40" t="str">
        <f t="shared" si="9"/>
        <v/>
      </c>
      <c r="K92" s="41" t="str">
        <f t="shared" si="10"/>
        <v/>
      </c>
      <c r="L92" s="42" t="str">
        <f t="shared" si="11"/>
        <v>To be determined</v>
      </c>
      <c r="M92" s="43" t="str">
        <f>VLOOKUP(C92,'3.Targets'!$1:$1048576,3,FALSE)</f>
        <v>Select a food</v>
      </c>
      <c r="N92" s="48"/>
      <c r="O92" s="48"/>
      <c r="P92" s="43" t="str">
        <f t="shared" si="12"/>
        <v/>
      </c>
      <c r="Q92" s="45" t="str">
        <f t="shared" si="13"/>
        <v/>
      </c>
      <c r="R92" s="46" t="str">
        <f t="shared" si="14"/>
        <v>To be determined</v>
      </c>
      <c r="S92" s="43" t="str">
        <f>VLOOKUP(C92,'3.Targets'!$1:$1048576,4,FALSE)</f>
        <v>Select a food</v>
      </c>
      <c r="T92" s="48"/>
      <c r="U92" s="48"/>
      <c r="V92" s="43" t="str">
        <f t="shared" si="15"/>
        <v/>
      </c>
      <c r="W92" s="45" t="str">
        <f t="shared" si="16"/>
        <v/>
      </c>
      <c r="X92" s="46" t="str">
        <f t="shared" si="17"/>
        <v>To be determined</v>
      </c>
      <c r="Y92" s="39" t="str">
        <f>VLOOKUP(C92,'3.Targets'!$1:$1048576,5,FALSE)</f>
        <v>Select a food</v>
      </c>
      <c r="Z92" s="47"/>
      <c r="AA92" s="39" t="s">
        <v>42</v>
      </c>
      <c r="AB92" s="39"/>
      <c r="AC92" s="39"/>
      <c r="AD92" s="39"/>
    </row>
    <row r="93" spans="1:30" x14ac:dyDescent="0.25">
      <c r="A93" s="51"/>
      <c r="B93" s="51"/>
      <c r="C93" s="39" t="s">
        <v>23</v>
      </c>
      <c r="D93" s="60" t="str">
        <f>VLOOKUP(C93,'3.Targets'!$1:$1048576,6,FALSE)</f>
        <v>Select a food</v>
      </c>
      <c r="E93" s="53"/>
      <c r="F93" s="53"/>
      <c r="G93" s="40" t="str">
        <f>VLOOKUP(C93,'3.Targets'!$1:$1048576,2,FALSE)</f>
        <v>Select a food</v>
      </c>
      <c r="H93" s="40"/>
      <c r="I93" s="40"/>
      <c r="J93" s="40" t="str">
        <f t="shared" si="9"/>
        <v/>
      </c>
      <c r="K93" s="41" t="str">
        <f t="shared" si="10"/>
        <v/>
      </c>
      <c r="L93" s="42" t="str">
        <f t="shared" si="11"/>
        <v>To be determined</v>
      </c>
      <c r="M93" s="43" t="str">
        <f>VLOOKUP(C93,'3.Targets'!$1:$1048576,3,FALSE)</f>
        <v>Select a food</v>
      </c>
      <c r="N93" s="48"/>
      <c r="O93" s="48"/>
      <c r="P93" s="43" t="str">
        <f t="shared" si="12"/>
        <v/>
      </c>
      <c r="Q93" s="45" t="str">
        <f t="shared" si="13"/>
        <v/>
      </c>
      <c r="R93" s="46" t="str">
        <f t="shared" si="14"/>
        <v>To be determined</v>
      </c>
      <c r="S93" s="43" t="str">
        <f>VLOOKUP(C93,'3.Targets'!$1:$1048576,4,FALSE)</f>
        <v>Select a food</v>
      </c>
      <c r="T93" s="48"/>
      <c r="U93" s="48"/>
      <c r="V93" s="43" t="str">
        <f t="shared" si="15"/>
        <v/>
      </c>
      <c r="W93" s="45" t="str">
        <f t="shared" si="16"/>
        <v/>
      </c>
      <c r="X93" s="46" t="str">
        <f t="shared" si="17"/>
        <v>To be determined</v>
      </c>
      <c r="Y93" s="39" t="str">
        <f>VLOOKUP(C93,'3.Targets'!$1:$1048576,5,FALSE)</f>
        <v>Select a food</v>
      </c>
      <c r="Z93" s="47"/>
      <c r="AA93" s="39" t="s">
        <v>42</v>
      </c>
      <c r="AB93" s="39"/>
      <c r="AC93" s="39"/>
      <c r="AD93" s="39"/>
    </row>
    <row r="94" spans="1:30" x14ac:dyDescent="0.25">
      <c r="A94" s="51"/>
      <c r="B94" s="51"/>
      <c r="C94" s="39" t="s">
        <v>23</v>
      </c>
      <c r="D94" s="60" t="str">
        <f>VLOOKUP(C94,'3.Targets'!$1:$1048576,6,FALSE)</f>
        <v>Select a food</v>
      </c>
      <c r="E94" s="53"/>
      <c r="F94" s="53"/>
      <c r="G94" s="40" t="str">
        <f>VLOOKUP(C94,'3.Targets'!$1:$1048576,2,FALSE)</f>
        <v>Select a food</v>
      </c>
      <c r="H94" s="40"/>
      <c r="I94" s="40"/>
      <c r="J94" s="40" t="str">
        <f t="shared" si="9"/>
        <v/>
      </c>
      <c r="K94" s="41" t="str">
        <f t="shared" si="10"/>
        <v/>
      </c>
      <c r="L94" s="42" t="str">
        <f t="shared" si="11"/>
        <v>To be determined</v>
      </c>
      <c r="M94" s="43" t="str">
        <f>VLOOKUP(C94,'3.Targets'!$1:$1048576,3,FALSE)</f>
        <v>Select a food</v>
      </c>
      <c r="N94" s="48"/>
      <c r="O94" s="48"/>
      <c r="P94" s="43" t="str">
        <f t="shared" si="12"/>
        <v/>
      </c>
      <c r="Q94" s="45" t="str">
        <f t="shared" si="13"/>
        <v/>
      </c>
      <c r="R94" s="46" t="str">
        <f t="shared" si="14"/>
        <v>To be determined</v>
      </c>
      <c r="S94" s="43" t="str">
        <f>VLOOKUP(C94,'3.Targets'!$1:$1048576,4,FALSE)</f>
        <v>Select a food</v>
      </c>
      <c r="T94" s="48"/>
      <c r="U94" s="48"/>
      <c r="V94" s="43" t="str">
        <f t="shared" si="15"/>
        <v/>
      </c>
      <c r="W94" s="45" t="str">
        <f t="shared" si="16"/>
        <v/>
      </c>
      <c r="X94" s="46" t="str">
        <f t="shared" si="17"/>
        <v>To be determined</v>
      </c>
      <c r="Y94" s="39" t="str">
        <f>VLOOKUP(C94,'3.Targets'!$1:$1048576,5,FALSE)</f>
        <v>Select a food</v>
      </c>
      <c r="Z94" s="47"/>
      <c r="AA94" s="39" t="s">
        <v>42</v>
      </c>
      <c r="AB94" s="39"/>
      <c r="AC94" s="39"/>
      <c r="AD94" s="39"/>
    </row>
    <row r="95" spans="1:30" x14ac:dyDescent="0.25">
      <c r="A95" s="51"/>
      <c r="B95" s="51"/>
      <c r="C95" s="39" t="s">
        <v>23</v>
      </c>
      <c r="D95" s="60" t="str">
        <f>VLOOKUP(C95,'3.Targets'!$1:$1048576,6,FALSE)</f>
        <v>Select a food</v>
      </c>
      <c r="E95" s="53"/>
      <c r="F95" s="53"/>
      <c r="G95" s="40" t="str">
        <f>VLOOKUP(C95,'3.Targets'!$1:$1048576,2,FALSE)</f>
        <v>Select a food</v>
      </c>
      <c r="H95" s="40"/>
      <c r="I95" s="40"/>
      <c r="J95" s="40" t="str">
        <f t="shared" si="9"/>
        <v/>
      </c>
      <c r="K95" s="41" t="str">
        <f t="shared" si="10"/>
        <v/>
      </c>
      <c r="L95" s="42" t="str">
        <f t="shared" si="11"/>
        <v>To be determined</v>
      </c>
      <c r="M95" s="43" t="str">
        <f>VLOOKUP(C95,'3.Targets'!$1:$1048576,3,FALSE)</f>
        <v>Select a food</v>
      </c>
      <c r="N95" s="48"/>
      <c r="O95" s="48"/>
      <c r="P95" s="43" t="str">
        <f t="shared" si="12"/>
        <v/>
      </c>
      <c r="Q95" s="45" t="str">
        <f t="shared" si="13"/>
        <v/>
      </c>
      <c r="R95" s="46" t="str">
        <f t="shared" si="14"/>
        <v>To be determined</v>
      </c>
      <c r="S95" s="43" t="str">
        <f>VLOOKUP(C95,'3.Targets'!$1:$1048576,4,FALSE)</f>
        <v>Select a food</v>
      </c>
      <c r="T95" s="48"/>
      <c r="U95" s="48"/>
      <c r="V95" s="43" t="str">
        <f t="shared" si="15"/>
        <v/>
      </c>
      <c r="W95" s="45" t="str">
        <f t="shared" si="16"/>
        <v/>
      </c>
      <c r="X95" s="46" t="str">
        <f t="shared" si="17"/>
        <v>To be determined</v>
      </c>
      <c r="Y95" s="39" t="str">
        <f>VLOOKUP(C95,'3.Targets'!$1:$1048576,5,FALSE)</f>
        <v>Select a food</v>
      </c>
      <c r="Z95" s="47"/>
      <c r="AA95" s="39" t="s">
        <v>42</v>
      </c>
      <c r="AB95" s="39"/>
      <c r="AC95" s="39"/>
      <c r="AD95" s="39"/>
    </row>
    <row r="96" spans="1:30" x14ac:dyDescent="0.25">
      <c r="A96" s="51"/>
      <c r="B96" s="51"/>
      <c r="C96" s="39" t="s">
        <v>23</v>
      </c>
      <c r="D96" s="60" t="str">
        <f>VLOOKUP(C96,'3.Targets'!$1:$1048576,6,FALSE)</f>
        <v>Select a food</v>
      </c>
      <c r="E96" s="53"/>
      <c r="F96" s="53"/>
      <c r="G96" s="40" t="str">
        <f>VLOOKUP(C96,'3.Targets'!$1:$1048576,2,FALSE)</f>
        <v>Select a food</v>
      </c>
      <c r="H96" s="40"/>
      <c r="I96" s="40"/>
      <c r="J96" s="40" t="str">
        <f t="shared" si="9"/>
        <v/>
      </c>
      <c r="K96" s="41" t="str">
        <f t="shared" si="10"/>
        <v/>
      </c>
      <c r="L96" s="42" t="str">
        <f t="shared" si="11"/>
        <v>To be determined</v>
      </c>
      <c r="M96" s="43" t="str">
        <f>VLOOKUP(C96,'3.Targets'!$1:$1048576,3,FALSE)</f>
        <v>Select a food</v>
      </c>
      <c r="N96" s="48"/>
      <c r="O96" s="48"/>
      <c r="P96" s="43" t="str">
        <f t="shared" si="12"/>
        <v/>
      </c>
      <c r="Q96" s="45" t="str">
        <f t="shared" si="13"/>
        <v/>
      </c>
      <c r="R96" s="46" t="str">
        <f t="shared" si="14"/>
        <v>To be determined</v>
      </c>
      <c r="S96" s="43" t="str">
        <f>VLOOKUP(C96,'3.Targets'!$1:$1048576,4,FALSE)</f>
        <v>Select a food</v>
      </c>
      <c r="T96" s="48"/>
      <c r="U96" s="48"/>
      <c r="V96" s="43" t="str">
        <f t="shared" si="15"/>
        <v/>
      </c>
      <c r="W96" s="45" t="str">
        <f t="shared" si="16"/>
        <v/>
      </c>
      <c r="X96" s="46" t="str">
        <f t="shared" si="17"/>
        <v>To be determined</v>
      </c>
      <c r="Y96" s="39" t="str">
        <f>VLOOKUP(C96,'3.Targets'!$1:$1048576,5,FALSE)</f>
        <v>Select a food</v>
      </c>
      <c r="Z96" s="47"/>
      <c r="AA96" s="39" t="s">
        <v>42</v>
      </c>
      <c r="AB96" s="39"/>
      <c r="AC96" s="39"/>
      <c r="AD96" s="39"/>
    </row>
    <row r="97" spans="1:30" x14ac:dyDescent="0.25">
      <c r="A97" s="51"/>
      <c r="B97" s="51"/>
      <c r="C97" s="39" t="s">
        <v>23</v>
      </c>
      <c r="D97" s="60" t="str">
        <f>VLOOKUP(C97,'3.Targets'!$1:$1048576,6,FALSE)</f>
        <v>Select a food</v>
      </c>
      <c r="E97" s="53"/>
      <c r="F97" s="53"/>
      <c r="G97" s="40" t="str">
        <f>VLOOKUP(C97,'3.Targets'!$1:$1048576,2,FALSE)</f>
        <v>Select a food</v>
      </c>
      <c r="H97" s="40"/>
      <c r="I97" s="40"/>
      <c r="J97" s="40" t="str">
        <f t="shared" si="9"/>
        <v/>
      </c>
      <c r="K97" s="41" t="str">
        <f t="shared" si="10"/>
        <v/>
      </c>
      <c r="L97" s="42" t="str">
        <f t="shared" si="11"/>
        <v>To be determined</v>
      </c>
      <c r="M97" s="43" t="str">
        <f>VLOOKUP(C97,'3.Targets'!$1:$1048576,3,FALSE)</f>
        <v>Select a food</v>
      </c>
      <c r="N97" s="48"/>
      <c r="O97" s="48"/>
      <c r="P97" s="43" t="str">
        <f t="shared" si="12"/>
        <v/>
      </c>
      <c r="Q97" s="45" t="str">
        <f t="shared" si="13"/>
        <v/>
      </c>
      <c r="R97" s="46" t="str">
        <f t="shared" si="14"/>
        <v>To be determined</v>
      </c>
      <c r="S97" s="43" t="str">
        <f>VLOOKUP(C97,'3.Targets'!$1:$1048576,4,FALSE)</f>
        <v>Select a food</v>
      </c>
      <c r="T97" s="48"/>
      <c r="U97" s="48"/>
      <c r="V97" s="43" t="str">
        <f t="shared" si="15"/>
        <v/>
      </c>
      <c r="W97" s="45" t="str">
        <f t="shared" si="16"/>
        <v/>
      </c>
      <c r="X97" s="46" t="str">
        <f t="shared" si="17"/>
        <v>To be determined</v>
      </c>
      <c r="Y97" s="39" t="str">
        <f>VLOOKUP(C97,'3.Targets'!$1:$1048576,5,FALSE)</f>
        <v>Select a food</v>
      </c>
      <c r="Z97" s="47"/>
      <c r="AA97" s="39" t="s">
        <v>42</v>
      </c>
      <c r="AB97" s="39"/>
      <c r="AC97" s="39"/>
      <c r="AD97" s="39"/>
    </row>
    <row r="98" spans="1:30" x14ac:dyDescent="0.25">
      <c r="A98" s="51"/>
      <c r="B98" s="51"/>
      <c r="C98" s="39" t="s">
        <v>23</v>
      </c>
      <c r="D98" s="60" t="str">
        <f>VLOOKUP(C98,'3.Targets'!$1:$1048576,6,FALSE)</f>
        <v>Select a food</v>
      </c>
      <c r="E98" s="53"/>
      <c r="F98" s="53"/>
      <c r="G98" s="40" t="str">
        <f>VLOOKUP(C98,'3.Targets'!$1:$1048576,2,FALSE)</f>
        <v>Select a food</v>
      </c>
      <c r="H98" s="40"/>
      <c r="I98" s="40"/>
      <c r="J98" s="40" t="str">
        <f t="shared" si="9"/>
        <v/>
      </c>
      <c r="K98" s="41" t="str">
        <f t="shared" si="10"/>
        <v/>
      </c>
      <c r="L98" s="42" t="str">
        <f t="shared" si="11"/>
        <v>To be determined</v>
      </c>
      <c r="M98" s="43" t="str">
        <f>VLOOKUP(C98,'3.Targets'!$1:$1048576,3,FALSE)</f>
        <v>Select a food</v>
      </c>
      <c r="N98" s="48"/>
      <c r="O98" s="48"/>
      <c r="P98" s="43" t="str">
        <f t="shared" si="12"/>
        <v/>
      </c>
      <c r="Q98" s="45" t="str">
        <f t="shared" si="13"/>
        <v/>
      </c>
      <c r="R98" s="46" t="str">
        <f t="shared" si="14"/>
        <v>To be determined</v>
      </c>
      <c r="S98" s="43" t="str">
        <f>VLOOKUP(C98,'3.Targets'!$1:$1048576,4,FALSE)</f>
        <v>Select a food</v>
      </c>
      <c r="T98" s="48"/>
      <c r="U98" s="48"/>
      <c r="V98" s="43" t="str">
        <f t="shared" si="15"/>
        <v/>
      </c>
      <c r="W98" s="45" t="str">
        <f t="shared" si="16"/>
        <v/>
      </c>
      <c r="X98" s="46" t="str">
        <f t="shared" si="17"/>
        <v>To be determined</v>
      </c>
      <c r="Y98" s="39" t="str">
        <f>VLOOKUP(C98,'3.Targets'!$1:$1048576,5,FALSE)</f>
        <v>Select a food</v>
      </c>
      <c r="Z98" s="47"/>
      <c r="AA98" s="39" t="s">
        <v>42</v>
      </c>
      <c r="AB98" s="39"/>
      <c r="AC98" s="39"/>
      <c r="AD98" s="39"/>
    </row>
    <row r="99" spans="1:30" x14ac:dyDescent="0.25">
      <c r="A99" s="51"/>
      <c r="B99" s="51"/>
      <c r="C99" s="39" t="s">
        <v>23</v>
      </c>
      <c r="D99" s="60" t="str">
        <f>VLOOKUP(C99,'3.Targets'!$1:$1048576,6,FALSE)</f>
        <v>Select a food</v>
      </c>
      <c r="E99" s="53"/>
      <c r="F99" s="53"/>
      <c r="G99" s="40" t="str">
        <f>VLOOKUP(C99,'3.Targets'!$1:$1048576,2,FALSE)</f>
        <v>Select a food</v>
      </c>
      <c r="H99" s="40"/>
      <c r="I99" s="40"/>
      <c r="J99" s="40" t="str">
        <f t="shared" ref="J99:J162" si="18">IFERROR(IF(I99="","",H99-I99), "")</f>
        <v/>
      </c>
      <c r="K99" s="41" t="str">
        <f t="shared" ref="K99:K162" si="19">IFERROR(IF(I99="","",J99/H99), "")</f>
        <v/>
      </c>
      <c r="L99" s="42" t="str">
        <f t="shared" ref="L99:L162" si="20">IF(AND(H99="", I99=""), "To be determined", IF(OR(AND(H99&lt;=G99, H99&lt;&gt;"", I99&lt;G99),AND(I99&lt;=G99, I99&lt;&gt;"")),"yes","no"))</f>
        <v>To be determined</v>
      </c>
      <c r="M99" s="43" t="str">
        <f>VLOOKUP(C99,'3.Targets'!$1:$1048576,3,FALSE)</f>
        <v>Select a food</v>
      </c>
      <c r="N99" s="48"/>
      <c r="O99" s="48"/>
      <c r="P99" s="43" t="str">
        <f t="shared" ref="P99:P162" si="21">IFERROR(IF(O99="","",N99-O99), "")</f>
        <v/>
      </c>
      <c r="Q99" s="45" t="str">
        <f t="shared" ref="Q99:Q162" si="22">IFERROR(IF(O99="","",P99/N99), "")</f>
        <v/>
      </c>
      <c r="R99" s="46" t="str">
        <f t="shared" ref="R99:R162" si="23">IF(AND(N99="", O99=""), "To be determined", IF(OR(AND(N99&lt;=M99, N99&lt;&gt;"", O99&lt;M99),AND(O99&lt;=M99, O99&lt;&gt;"")),"yes","no"))</f>
        <v>To be determined</v>
      </c>
      <c r="S99" s="43" t="str">
        <f>VLOOKUP(C99,'3.Targets'!$1:$1048576,4,FALSE)</f>
        <v>Select a food</v>
      </c>
      <c r="T99" s="48"/>
      <c r="U99" s="48"/>
      <c r="V99" s="43" t="str">
        <f t="shared" ref="V99:V162" si="24">IFERROR(IF(U99="","",T99-U99), "")</f>
        <v/>
      </c>
      <c r="W99" s="45" t="str">
        <f t="shared" ref="W99:W162" si="25">IFERROR(IF(U99="","",V99/T99), "")</f>
        <v/>
      </c>
      <c r="X99" s="46" t="str">
        <f t="shared" ref="X99:X162" si="26">IF(AND(T99="", U99=""), "To be determined", IF(OR(AND(T99&lt;=S99, T99&lt;&gt;"", U99&lt;S99),AND(U99&lt;=S99, U99&lt;&gt;"")),"yes","no"))</f>
        <v>To be determined</v>
      </c>
      <c r="Y99" s="39" t="str">
        <f>VLOOKUP(C99,'3.Targets'!$1:$1048576,5,FALSE)</f>
        <v>Select a food</v>
      </c>
      <c r="Z99" s="47"/>
      <c r="AA99" s="39" t="s">
        <v>42</v>
      </c>
      <c r="AB99" s="39"/>
      <c r="AC99" s="39"/>
      <c r="AD99" s="39"/>
    </row>
    <row r="100" spans="1:30" x14ac:dyDescent="0.25">
      <c r="A100" s="51"/>
      <c r="B100" s="51"/>
      <c r="C100" s="39" t="s">
        <v>23</v>
      </c>
      <c r="D100" s="60" t="str">
        <f>VLOOKUP(C100,'3.Targets'!$1:$1048576,6,FALSE)</f>
        <v>Select a food</v>
      </c>
      <c r="E100" s="53"/>
      <c r="F100" s="53"/>
      <c r="G100" s="40" t="str">
        <f>VLOOKUP(C100,'3.Targets'!$1:$1048576,2,FALSE)</f>
        <v>Select a food</v>
      </c>
      <c r="H100" s="40"/>
      <c r="I100" s="40"/>
      <c r="J100" s="40" t="str">
        <f t="shared" si="18"/>
        <v/>
      </c>
      <c r="K100" s="41" t="str">
        <f t="shared" si="19"/>
        <v/>
      </c>
      <c r="L100" s="42" t="str">
        <f t="shared" si="20"/>
        <v>To be determined</v>
      </c>
      <c r="M100" s="43" t="str">
        <f>VLOOKUP(C100,'3.Targets'!$1:$1048576,3,FALSE)</f>
        <v>Select a food</v>
      </c>
      <c r="N100" s="48"/>
      <c r="O100" s="48"/>
      <c r="P100" s="43" t="str">
        <f t="shared" si="21"/>
        <v/>
      </c>
      <c r="Q100" s="45" t="str">
        <f t="shared" si="22"/>
        <v/>
      </c>
      <c r="R100" s="46" t="str">
        <f t="shared" si="23"/>
        <v>To be determined</v>
      </c>
      <c r="S100" s="43" t="str">
        <f>VLOOKUP(C100,'3.Targets'!$1:$1048576,4,FALSE)</f>
        <v>Select a food</v>
      </c>
      <c r="T100" s="48"/>
      <c r="U100" s="48"/>
      <c r="V100" s="43" t="str">
        <f t="shared" si="24"/>
        <v/>
      </c>
      <c r="W100" s="45" t="str">
        <f t="shared" si="25"/>
        <v/>
      </c>
      <c r="X100" s="46" t="str">
        <f t="shared" si="26"/>
        <v>To be determined</v>
      </c>
      <c r="Y100" s="39" t="str">
        <f>VLOOKUP(C100,'3.Targets'!$1:$1048576,5,FALSE)</f>
        <v>Select a food</v>
      </c>
      <c r="Z100" s="47"/>
      <c r="AA100" s="39" t="s">
        <v>42</v>
      </c>
      <c r="AB100" s="39"/>
      <c r="AC100" s="39"/>
      <c r="AD100" s="39"/>
    </row>
    <row r="101" spans="1:30" x14ac:dyDescent="0.25">
      <c r="A101" s="51"/>
      <c r="B101" s="51"/>
      <c r="C101" s="39" t="s">
        <v>23</v>
      </c>
      <c r="D101" s="60" t="str">
        <f>VLOOKUP(C101,'3.Targets'!$1:$1048576,6,FALSE)</f>
        <v>Select a food</v>
      </c>
      <c r="E101" s="53"/>
      <c r="F101" s="53"/>
      <c r="G101" s="40" t="str">
        <f>VLOOKUP(C101,'3.Targets'!$1:$1048576,2,FALSE)</f>
        <v>Select a food</v>
      </c>
      <c r="H101" s="40"/>
      <c r="I101" s="40"/>
      <c r="J101" s="40" t="str">
        <f t="shared" si="18"/>
        <v/>
      </c>
      <c r="K101" s="41" t="str">
        <f t="shared" si="19"/>
        <v/>
      </c>
      <c r="L101" s="42" t="str">
        <f t="shared" si="20"/>
        <v>To be determined</v>
      </c>
      <c r="M101" s="43" t="str">
        <f>VLOOKUP(C101,'3.Targets'!$1:$1048576,3,FALSE)</f>
        <v>Select a food</v>
      </c>
      <c r="N101" s="48"/>
      <c r="O101" s="48"/>
      <c r="P101" s="43" t="str">
        <f t="shared" si="21"/>
        <v/>
      </c>
      <c r="Q101" s="45" t="str">
        <f t="shared" si="22"/>
        <v/>
      </c>
      <c r="R101" s="46" t="str">
        <f t="shared" si="23"/>
        <v>To be determined</v>
      </c>
      <c r="S101" s="43" t="str">
        <f>VLOOKUP(C101,'3.Targets'!$1:$1048576,4,FALSE)</f>
        <v>Select a food</v>
      </c>
      <c r="T101" s="48"/>
      <c r="U101" s="48"/>
      <c r="V101" s="43" t="str">
        <f t="shared" si="24"/>
        <v/>
      </c>
      <c r="W101" s="45" t="str">
        <f t="shared" si="25"/>
        <v/>
      </c>
      <c r="X101" s="46" t="str">
        <f t="shared" si="26"/>
        <v>To be determined</v>
      </c>
      <c r="Y101" s="39" t="str">
        <f>VLOOKUP(C101,'3.Targets'!$1:$1048576,5,FALSE)</f>
        <v>Select a food</v>
      </c>
      <c r="Z101" s="47"/>
      <c r="AA101" s="39" t="s">
        <v>42</v>
      </c>
      <c r="AB101" s="39"/>
      <c r="AC101" s="39"/>
      <c r="AD101" s="39"/>
    </row>
    <row r="102" spans="1:30" x14ac:dyDescent="0.25">
      <c r="A102" s="51"/>
      <c r="B102" s="51"/>
      <c r="C102" s="39" t="s">
        <v>23</v>
      </c>
      <c r="D102" s="60" t="str">
        <f>VLOOKUP(C102,'3.Targets'!$1:$1048576,6,FALSE)</f>
        <v>Select a food</v>
      </c>
      <c r="E102" s="53"/>
      <c r="F102" s="53"/>
      <c r="G102" s="40" t="str">
        <f>VLOOKUP(C102,'3.Targets'!$1:$1048576,2,FALSE)</f>
        <v>Select a food</v>
      </c>
      <c r="H102" s="40"/>
      <c r="I102" s="40"/>
      <c r="J102" s="40" t="str">
        <f t="shared" si="18"/>
        <v/>
      </c>
      <c r="K102" s="41" t="str">
        <f t="shared" si="19"/>
        <v/>
      </c>
      <c r="L102" s="42" t="str">
        <f t="shared" si="20"/>
        <v>To be determined</v>
      </c>
      <c r="M102" s="43" t="str">
        <f>VLOOKUP(C102,'3.Targets'!$1:$1048576,3,FALSE)</f>
        <v>Select a food</v>
      </c>
      <c r="N102" s="48"/>
      <c r="O102" s="48"/>
      <c r="P102" s="43" t="str">
        <f t="shared" si="21"/>
        <v/>
      </c>
      <c r="Q102" s="45" t="str">
        <f t="shared" si="22"/>
        <v/>
      </c>
      <c r="R102" s="46" t="str">
        <f t="shared" si="23"/>
        <v>To be determined</v>
      </c>
      <c r="S102" s="43" t="str">
        <f>VLOOKUP(C102,'3.Targets'!$1:$1048576,4,FALSE)</f>
        <v>Select a food</v>
      </c>
      <c r="T102" s="48"/>
      <c r="U102" s="48"/>
      <c r="V102" s="43" t="str">
        <f t="shared" si="24"/>
        <v/>
      </c>
      <c r="W102" s="45" t="str">
        <f t="shared" si="25"/>
        <v/>
      </c>
      <c r="X102" s="46" t="str">
        <f t="shared" si="26"/>
        <v>To be determined</v>
      </c>
      <c r="Y102" s="39" t="str">
        <f>VLOOKUP(C102,'3.Targets'!$1:$1048576,5,FALSE)</f>
        <v>Select a food</v>
      </c>
      <c r="Z102" s="47"/>
      <c r="AA102" s="39" t="s">
        <v>42</v>
      </c>
      <c r="AB102" s="39"/>
      <c r="AC102" s="39"/>
      <c r="AD102" s="39"/>
    </row>
    <row r="103" spans="1:30" x14ac:dyDescent="0.25">
      <c r="A103" s="51"/>
      <c r="B103" s="51"/>
      <c r="C103" s="39" t="s">
        <v>23</v>
      </c>
      <c r="D103" s="60" t="str">
        <f>VLOOKUP(C103,'3.Targets'!$1:$1048576,6,FALSE)</f>
        <v>Select a food</v>
      </c>
      <c r="E103" s="53"/>
      <c r="F103" s="53"/>
      <c r="G103" s="40" t="str">
        <f>VLOOKUP(C103,'3.Targets'!$1:$1048576,2,FALSE)</f>
        <v>Select a food</v>
      </c>
      <c r="H103" s="40"/>
      <c r="I103" s="40"/>
      <c r="J103" s="40" t="str">
        <f t="shared" si="18"/>
        <v/>
      </c>
      <c r="K103" s="41" t="str">
        <f t="shared" si="19"/>
        <v/>
      </c>
      <c r="L103" s="42" t="str">
        <f t="shared" si="20"/>
        <v>To be determined</v>
      </c>
      <c r="M103" s="43" t="str">
        <f>VLOOKUP(C103,'3.Targets'!$1:$1048576,3,FALSE)</f>
        <v>Select a food</v>
      </c>
      <c r="N103" s="48"/>
      <c r="O103" s="48"/>
      <c r="P103" s="43" t="str">
        <f t="shared" si="21"/>
        <v/>
      </c>
      <c r="Q103" s="45" t="str">
        <f t="shared" si="22"/>
        <v/>
      </c>
      <c r="R103" s="46" t="str">
        <f t="shared" si="23"/>
        <v>To be determined</v>
      </c>
      <c r="S103" s="43" t="str">
        <f>VLOOKUP(C103,'3.Targets'!$1:$1048576,4,FALSE)</f>
        <v>Select a food</v>
      </c>
      <c r="T103" s="48"/>
      <c r="U103" s="48"/>
      <c r="V103" s="43" t="str">
        <f t="shared" si="24"/>
        <v/>
      </c>
      <c r="W103" s="45" t="str">
        <f t="shared" si="25"/>
        <v/>
      </c>
      <c r="X103" s="46" t="str">
        <f t="shared" si="26"/>
        <v>To be determined</v>
      </c>
      <c r="Y103" s="39" t="str">
        <f>VLOOKUP(C103,'3.Targets'!$1:$1048576,5,FALSE)</f>
        <v>Select a food</v>
      </c>
      <c r="Z103" s="47"/>
      <c r="AA103" s="39" t="s">
        <v>42</v>
      </c>
      <c r="AB103" s="39"/>
      <c r="AC103" s="39"/>
      <c r="AD103" s="39"/>
    </row>
    <row r="104" spans="1:30" x14ac:dyDescent="0.25">
      <c r="A104" s="51"/>
      <c r="B104" s="51"/>
      <c r="C104" s="39" t="s">
        <v>23</v>
      </c>
      <c r="D104" s="60" t="str">
        <f>VLOOKUP(C104,'3.Targets'!$1:$1048576,6,FALSE)</f>
        <v>Select a food</v>
      </c>
      <c r="E104" s="53"/>
      <c r="F104" s="53"/>
      <c r="G104" s="40" t="str">
        <f>VLOOKUP(C104,'3.Targets'!$1:$1048576,2,FALSE)</f>
        <v>Select a food</v>
      </c>
      <c r="H104" s="40"/>
      <c r="I104" s="40"/>
      <c r="J104" s="40" t="str">
        <f t="shared" si="18"/>
        <v/>
      </c>
      <c r="K104" s="41" t="str">
        <f t="shared" si="19"/>
        <v/>
      </c>
      <c r="L104" s="42" t="str">
        <f t="shared" si="20"/>
        <v>To be determined</v>
      </c>
      <c r="M104" s="43" t="str">
        <f>VLOOKUP(C104,'3.Targets'!$1:$1048576,3,FALSE)</f>
        <v>Select a food</v>
      </c>
      <c r="N104" s="48"/>
      <c r="O104" s="48"/>
      <c r="P104" s="43" t="str">
        <f t="shared" si="21"/>
        <v/>
      </c>
      <c r="Q104" s="45" t="str">
        <f t="shared" si="22"/>
        <v/>
      </c>
      <c r="R104" s="46" t="str">
        <f t="shared" si="23"/>
        <v>To be determined</v>
      </c>
      <c r="S104" s="43" t="str">
        <f>VLOOKUP(C104,'3.Targets'!$1:$1048576,4,FALSE)</f>
        <v>Select a food</v>
      </c>
      <c r="T104" s="48"/>
      <c r="U104" s="48"/>
      <c r="V104" s="43" t="str">
        <f t="shared" si="24"/>
        <v/>
      </c>
      <c r="W104" s="45" t="str">
        <f t="shared" si="25"/>
        <v/>
      </c>
      <c r="X104" s="46" t="str">
        <f t="shared" si="26"/>
        <v>To be determined</v>
      </c>
      <c r="Y104" s="39" t="str">
        <f>VLOOKUP(C104,'3.Targets'!$1:$1048576,5,FALSE)</f>
        <v>Select a food</v>
      </c>
      <c r="Z104" s="47"/>
      <c r="AA104" s="39" t="s">
        <v>42</v>
      </c>
      <c r="AB104" s="39"/>
      <c r="AC104" s="39"/>
      <c r="AD104" s="39"/>
    </row>
    <row r="105" spans="1:30" x14ac:dyDescent="0.25">
      <c r="A105" s="51"/>
      <c r="B105" s="51"/>
      <c r="C105" s="39" t="s">
        <v>23</v>
      </c>
      <c r="D105" s="60" t="str">
        <f>VLOOKUP(C105,'3.Targets'!$1:$1048576,6,FALSE)</f>
        <v>Select a food</v>
      </c>
      <c r="E105" s="53"/>
      <c r="F105" s="53"/>
      <c r="G105" s="40" t="str">
        <f>VLOOKUP(C105,'3.Targets'!$1:$1048576,2,FALSE)</f>
        <v>Select a food</v>
      </c>
      <c r="H105" s="40"/>
      <c r="I105" s="40"/>
      <c r="J105" s="40" t="str">
        <f t="shared" si="18"/>
        <v/>
      </c>
      <c r="K105" s="41" t="str">
        <f t="shared" si="19"/>
        <v/>
      </c>
      <c r="L105" s="42" t="str">
        <f t="shared" si="20"/>
        <v>To be determined</v>
      </c>
      <c r="M105" s="43" t="str">
        <f>VLOOKUP(C105,'3.Targets'!$1:$1048576,3,FALSE)</f>
        <v>Select a food</v>
      </c>
      <c r="N105" s="48"/>
      <c r="O105" s="48"/>
      <c r="P105" s="43" t="str">
        <f t="shared" si="21"/>
        <v/>
      </c>
      <c r="Q105" s="45" t="str">
        <f t="shared" si="22"/>
        <v/>
      </c>
      <c r="R105" s="46" t="str">
        <f t="shared" si="23"/>
        <v>To be determined</v>
      </c>
      <c r="S105" s="43" t="str">
        <f>VLOOKUP(C105,'3.Targets'!$1:$1048576,4,FALSE)</f>
        <v>Select a food</v>
      </c>
      <c r="T105" s="48"/>
      <c r="U105" s="48"/>
      <c r="V105" s="43" t="str">
        <f t="shared" si="24"/>
        <v/>
      </c>
      <c r="W105" s="45" t="str">
        <f t="shared" si="25"/>
        <v/>
      </c>
      <c r="X105" s="46" t="str">
        <f t="shared" si="26"/>
        <v>To be determined</v>
      </c>
      <c r="Y105" s="39" t="str">
        <f>VLOOKUP(C105,'3.Targets'!$1:$1048576,5,FALSE)</f>
        <v>Select a food</v>
      </c>
      <c r="Z105" s="47"/>
      <c r="AA105" s="39" t="s">
        <v>42</v>
      </c>
      <c r="AB105" s="39"/>
      <c r="AC105" s="39"/>
      <c r="AD105" s="39"/>
    </row>
    <row r="106" spans="1:30" x14ac:dyDescent="0.25">
      <c r="A106" s="51"/>
      <c r="B106" s="51"/>
      <c r="C106" s="39" t="s">
        <v>23</v>
      </c>
      <c r="D106" s="60" t="str">
        <f>VLOOKUP(C106,'3.Targets'!$1:$1048576,6,FALSE)</f>
        <v>Select a food</v>
      </c>
      <c r="E106" s="53"/>
      <c r="F106" s="53"/>
      <c r="G106" s="40" t="str">
        <f>VLOOKUP(C106,'3.Targets'!$1:$1048576,2,FALSE)</f>
        <v>Select a food</v>
      </c>
      <c r="H106" s="40"/>
      <c r="I106" s="40"/>
      <c r="J106" s="40" t="str">
        <f t="shared" si="18"/>
        <v/>
      </c>
      <c r="K106" s="41" t="str">
        <f t="shared" si="19"/>
        <v/>
      </c>
      <c r="L106" s="42" t="str">
        <f t="shared" si="20"/>
        <v>To be determined</v>
      </c>
      <c r="M106" s="43" t="str">
        <f>VLOOKUP(C106,'3.Targets'!$1:$1048576,3,FALSE)</f>
        <v>Select a food</v>
      </c>
      <c r="N106" s="48"/>
      <c r="O106" s="48"/>
      <c r="P106" s="43" t="str">
        <f t="shared" si="21"/>
        <v/>
      </c>
      <c r="Q106" s="45" t="str">
        <f t="shared" si="22"/>
        <v/>
      </c>
      <c r="R106" s="46" t="str">
        <f t="shared" si="23"/>
        <v>To be determined</v>
      </c>
      <c r="S106" s="43" t="str">
        <f>VLOOKUP(C106,'3.Targets'!$1:$1048576,4,FALSE)</f>
        <v>Select a food</v>
      </c>
      <c r="T106" s="48"/>
      <c r="U106" s="48"/>
      <c r="V106" s="43" t="str">
        <f t="shared" si="24"/>
        <v/>
      </c>
      <c r="W106" s="45" t="str">
        <f t="shared" si="25"/>
        <v/>
      </c>
      <c r="X106" s="46" t="str">
        <f t="shared" si="26"/>
        <v>To be determined</v>
      </c>
      <c r="Y106" s="39" t="str">
        <f>VLOOKUP(C106,'3.Targets'!$1:$1048576,5,FALSE)</f>
        <v>Select a food</v>
      </c>
      <c r="Z106" s="47"/>
      <c r="AA106" s="39" t="s">
        <v>42</v>
      </c>
      <c r="AB106" s="39"/>
      <c r="AC106" s="39"/>
      <c r="AD106" s="39"/>
    </row>
    <row r="107" spans="1:30" x14ac:dyDescent="0.25">
      <c r="A107" s="51"/>
      <c r="B107" s="51"/>
      <c r="C107" s="39" t="s">
        <v>23</v>
      </c>
      <c r="D107" s="60" t="str">
        <f>VLOOKUP(C107,'3.Targets'!$1:$1048576,6,FALSE)</f>
        <v>Select a food</v>
      </c>
      <c r="E107" s="53"/>
      <c r="F107" s="53"/>
      <c r="G107" s="40" t="str">
        <f>VLOOKUP(C107,'3.Targets'!$1:$1048576,2,FALSE)</f>
        <v>Select a food</v>
      </c>
      <c r="H107" s="40"/>
      <c r="I107" s="40"/>
      <c r="J107" s="40" t="str">
        <f t="shared" si="18"/>
        <v/>
      </c>
      <c r="K107" s="41" t="str">
        <f t="shared" si="19"/>
        <v/>
      </c>
      <c r="L107" s="42" t="str">
        <f t="shared" si="20"/>
        <v>To be determined</v>
      </c>
      <c r="M107" s="43" t="str">
        <f>VLOOKUP(C107,'3.Targets'!$1:$1048576,3,FALSE)</f>
        <v>Select a food</v>
      </c>
      <c r="N107" s="48"/>
      <c r="O107" s="48"/>
      <c r="P107" s="43" t="str">
        <f t="shared" si="21"/>
        <v/>
      </c>
      <c r="Q107" s="45" t="str">
        <f t="shared" si="22"/>
        <v/>
      </c>
      <c r="R107" s="46" t="str">
        <f t="shared" si="23"/>
        <v>To be determined</v>
      </c>
      <c r="S107" s="43" t="str">
        <f>VLOOKUP(C107,'3.Targets'!$1:$1048576,4,FALSE)</f>
        <v>Select a food</v>
      </c>
      <c r="T107" s="48"/>
      <c r="U107" s="48"/>
      <c r="V107" s="43" t="str">
        <f t="shared" si="24"/>
        <v/>
      </c>
      <c r="W107" s="45" t="str">
        <f t="shared" si="25"/>
        <v/>
      </c>
      <c r="X107" s="46" t="str">
        <f t="shared" si="26"/>
        <v>To be determined</v>
      </c>
      <c r="Y107" s="39" t="str">
        <f>VLOOKUP(C107,'3.Targets'!$1:$1048576,5,FALSE)</f>
        <v>Select a food</v>
      </c>
      <c r="Z107" s="47"/>
      <c r="AA107" s="39" t="s">
        <v>42</v>
      </c>
      <c r="AB107" s="39"/>
      <c r="AC107" s="39"/>
      <c r="AD107" s="39"/>
    </row>
    <row r="108" spans="1:30" x14ac:dyDescent="0.25">
      <c r="A108" s="51"/>
      <c r="B108" s="51"/>
      <c r="C108" s="39" t="s">
        <v>23</v>
      </c>
      <c r="D108" s="60" t="str">
        <f>VLOOKUP(C108,'3.Targets'!$1:$1048576,6,FALSE)</f>
        <v>Select a food</v>
      </c>
      <c r="E108" s="53"/>
      <c r="F108" s="53"/>
      <c r="G108" s="40" t="str">
        <f>VLOOKUP(C108,'3.Targets'!$1:$1048576,2,FALSE)</f>
        <v>Select a food</v>
      </c>
      <c r="H108" s="40"/>
      <c r="I108" s="40"/>
      <c r="J108" s="40" t="str">
        <f t="shared" si="18"/>
        <v/>
      </c>
      <c r="K108" s="41" t="str">
        <f t="shared" si="19"/>
        <v/>
      </c>
      <c r="L108" s="42" t="str">
        <f t="shared" si="20"/>
        <v>To be determined</v>
      </c>
      <c r="M108" s="43" t="str">
        <f>VLOOKUP(C108,'3.Targets'!$1:$1048576,3,FALSE)</f>
        <v>Select a food</v>
      </c>
      <c r="N108" s="48"/>
      <c r="O108" s="48"/>
      <c r="P108" s="43" t="str">
        <f t="shared" si="21"/>
        <v/>
      </c>
      <c r="Q108" s="45" t="str">
        <f t="shared" si="22"/>
        <v/>
      </c>
      <c r="R108" s="46" t="str">
        <f t="shared" si="23"/>
        <v>To be determined</v>
      </c>
      <c r="S108" s="43" t="str">
        <f>VLOOKUP(C108,'3.Targets'!$1:$1048576,4,FALSE)</f>
        <v>Select a food</v>
      </c>
      <c r="T108" s="48"/>
      <c r="U108" s="48"/>
      <c r="V108" s="43" t="str">
        <f t="shared" si="24"/>
        <v/>
      </c>
      <c r="W108" s="45" t="str">
        <f t="shared" si="25"/>
        <v/>
      </c>
      <c r="X108" s="46" t="str">
        <f t="shared" si="26"/>
        <v>To be determined</v>
      </c>
      <c r="Y108" s="39" t="str">
        <f>VLOOKUP(C108,'3.Targets'!$1:$1048576,5,FALSE)</f>
        <v>Select a food</v>
      </c>
      <c r="Z108" s="47"/>
      <c r="AA108" s="39" t="s">
        <v>42</v>
      </c>
      <c r="AB108" s="39"/>
      <c r="AC108" s="39"/>
      <c r="AD108" s="39"/>
    </row>
    <row r="109" spans="1:30" x14ac:dyDescent="0.25">
      <c r="A109" s="51"/>
      <c r="B109" s="51"/>
      <c r="C109" s="39" t="s">
        <v>23</v>
      </c>
      <c r="D109" s="60" t="str">
        <f>VLOOKUP(C109,'3.Targets'!$1:$1048576,6,FALSE)</f>
        <v>Select a food</v>
      </c>
      <c r="E109" s="53"/>
      <c r="F109" s="53"/>
      <c r="G109" s="40" t="str">
        <f>VLOOKUP(C109,'3.Targets'!$1:$1048576,2,FALSE)</f>
        <v>Select a food</v>
      </c>
      <c r="H109" s="40"/>
      <c r="I109" s="40"/>
      <c r="J109" s="40" t="str">
        <f t="shared" si="18"/>
        <v/>
      </c>
      <c r="K109" s="41" t="str">
        <f t="shared" si="19"/>
        <v/>
      </c>
      <c r="L109" s="42" t="str">
        <f t="shared" si="20"/>
        <v>To be determined</v>
      </c>
      <c r="M109" s="43" t="str">
        <f>VLOOKUP(C109,'3.Targets'!$1:$1048576,3,FALSE)</f>
        <v>Select a food</v>
      </c>
      <c r="N109" s="48"/>
      <c r="O109" s="48"/>
      <c r="P109" s="43" t="str">
        <f t="shared" si="21"/>
        <v/>
      </c>
      <c r="Q109" s="45" t="str">
        <f t="shared" si="22"/>
        <v/>
      </c>
      <c r="R109" s="46" t="str">
        <f t="shared" si="23"/>
        <v>To be determined</v>
      </c>
      <c r="S109" s="43" t="str">
        <f>VLOOKUP(C109,'3.Targets'!$1:$1048576,4,FALSE)</f>
        <v>Select a food</v>
      </c>
      <c r="T109" s="48"/>
      <c r="U109" s="48"/>
      <c r="V109" s="43" t="str">
        <f t="shared" si="24"/>
        <v/>
      </c>
      <c r="W109" s="45" t="str">
        <f t="shared" si="25"/>
        <v/>
      </c>
      <c r="X109" s="46" t="str">
        <f t="shared" si="26"/>
        <v>To be determined</v>
      </c>
      <c r="Y109" s="39" t="str">
        <f>VLOOKUP(C109,'3.Targets'!$1:$1048576,5,FALSE)</f>
        <v>Select a food</v>
      </c>
      <c r="Z109" s="47"/>
      <c r="AA109" s="39" t="s">
        <v>42</v>
      </c>
      <c r="AB109" s="39"/>
      <c r="AC109" s="39"/>
      <c r="AD109" s="39"/>
    </row>
    <row r="110" spans="1:30" x14ac:dyDescent="0.25">
      <c r="A110" s="51"/>
      <c r="B110" s="51"/>
      <c r="C110" s="39" t="s">
        <v>23</v>
      </c>
      <c r="D110" s="60" t="str">
        <f>VLOOKUP(C110,'3.Targets'!$1:$1048576,6,FALSE)</f>
        <v>Select a food</v>
      </c>
      <c r="E110" s="53"/>
      <c r="F110" s="53"/>
      <c r="G110" s="40" t="str">
        <f>VLOOKUP(C110,'3.Targets'!$1:$1048576,2,FALSE)</f>
        <v>Select a food</v>
      </c>
      <c r="H110" s="40"/>
      <c r="I110" s="40"/>
      <c r="J110" s="40" t="str">
        <f t="shared" si="18"/>
        <v/>
      </c>
      <c r="K110" s="41" t="str">
        <f t="shared" si="19"/>
        <v/>
      </c>
      <c r="L110" s="42" t="str">
        <f t="shared" si="20"/>
        <v>To be determined</v>
      </c>
      <c r="M110" s="43" t="str">
        <f>VLOOKUP(C110,'3.Targets'!$1:$1048576,3,FALSE)</f>
        <v>Select a food</v>
      </c>
      <c r="N110" s="48"/>
      <c r="O110" s="48"/>
      <c r="P110" s="43" t="str">
        <f t="shared" si="21"/>
        <v/>
      </c>
      <c r="Q110" s="45" t="str">
        <f t="shared" si="22"/>
        <v/>
      </c>
      <c r="R110" s="46" t="str">
        <f t="shared" si="23"/>
        <v>To be determined</v>
      </c>
      <c r="S110" s="43" t="str">
        <f>VLOOKUP(C110,'3.Targets'!$1:$1048576,4,FALSE)</f>
        <v>Select a food</v>
      </c>
      <c r="T110" s="48"/>
      <c r="U110" s="48"/>
      <c r="V110" s="43" t="str">
        <f t="shared" si="24"/>
        <v/>
      </c>
      <c r="W110" s="45" t="str">
        <f t="shared" si="25"/>
        <v/>
      </c>
      <c r="X110" s="46" t="str">
        <f t="shared" si="26"/>
        <v>To be determined</v>
      </c>
      <c r="Y110" s="39" t="str">
        <f>VLOOKUP(C110,'3.Targets'!$1:$1048576,5,FALSE)</f>
        <v>Select a food</v>
      </c>
      <c r="Z110" s="47"/>
      <c r="AA110" s="39" t="s">
        <v>42</v>
      </c>
      <c r="AB110" s="39"/>
      <c r="AC110" s="39"/>
      <c r="AD110" s="39"/>
    </row>
    <row r="111" spans="1:30" x14ac:dyDescent="0.25">
      <c r="A111" s="51"/>
      <c r="B111" s="51"/>
      <c r="C111" s="39" t="s">
        <v>23</v>
      </c>
      <c r="D111" s="60" t="str">
        <f>VLOOKUP(C111,'3.Targets'!$1:$1048576,6,FALSE)</f>
        <v>Select a food</v>
      </c>
      <c r="E111" s="53"/>
      <c r="F111" s="53"/>
      <c r="G111" s="40" t="str">
        <f>VLOOKUP(C111,'3.Targets'!$1:$1048576,2,FALSE)</f>
        <v>Select a food</v>
      </c>
      <c r="H111" s="40"/>
      <c r="I111" s="40"/>
      <c r="J111" s="40" t="str">
        <f t="shared" si="18"/>
        <v/>
      </c>
      <c r="K111" s="41" t="str">
        <f t="shared" si="19"/>
        <v/>
      </c>
      <c r="L111" s="42" t="str">
        <f t="shared" si="20"/>
        <v>To be determined</v>
      </c>
      <c r="M111" s="43" t="str">
        <f>VLOOKUP(C111,'3.Targets'!$1:$1048576,3,FALSE)</f>
        <v>Select a food</v>
      </c>
      <c r="N111" s="48"/>
      <c r="O111" s="48"/>
      <c r="P111" s="43" t="str">
        <f t="shared" si="21"/>
        <v/>
      </c>
      <c r="Q111" s="45" t="str">
        <f t="shared" si="22"/>
        <v/>
      </c>
      <c r="R111" s="46" t="str">
        <f t="shared" si="23"/>
        <v>To be determined</v>
      </c>
      <c r="S111" s="43" t="str">
        <f>VLOOKUP(C111,'3.Targets'!$1:$1048576,4,FALSE)</f>
        <v>Select a food</v>
      </c>
      <c r="T111" s="48"/>
      <c r="U111" s="48"/>
      <c r="V111" s="43" t="str">
        <f t="shared" si="24"/>
        <v/>
      </c>
      <c r="W111" s="45" t="str">
        <f t="shared" si="25"/>
        <v/>
      </c>
      <c r="X111" s="46" t="str">
        <f t="shared" si="26"/>
        <v>To be determined</v>
      </c>
      <c r="Y111" s="39" t="str">
        <f>VLOOKUP(C111,'3.Targets'!$1:$1048576,5,FALSE)</f>
        <v>Select a food</v>
      </c>
      <c r="Z111" s="47"/>
      <c r="AA111" s="39" t="s">
        <v>42</v>
      </c>
      <c r="AB111" s="39"/>
      <c r="AC111" s="39"/>
      <c r="AD111" s="39"/>
    </row>
    <row r="112" spans="1:30" x14ac:dyDescent="0.25">
      <c r="A112" s="51"/>
      <c r="B112" s="51"/>
      <c r="C112" s="39" t="s">
        <v>23</v>
      </c>
      <c r="D112" s="60" t="str">
        <f>VLOOKUP(C112,'3.Targets'!$1:$1048576,6,FALSE)</f>
        <v>Select a food</v>
      </c>
      <c r="E112" s="53"/>
      <c r="F112" s="53"/>
      <c r="G112" s="40" t="str">
        <f>VLOOKUP(C112,'3.Targets'!$1:$1048576,2,FALSE)</f>
        <v>Select a food</v>
      </c>
      <c r="H112" s="40"/>
      <c r="I112" s="40"/>
      <c r="J112" s="40" t="str">
        <f t="shared" si="18"/>
        <v/>
      </c>
      <c r="K112" s="41" t="str">
        <f t="shared" si="19"/>
        <v/>
      </c>
      <c r="L112" s="42" t="str">
        <f t="shared" si="20"/>
        <v>To be determined</v>
      </c>
      <c r="M112" s="43" t="str">
        <f>VLOOKUP(C112,'3.Targets'!$1:$1048576,3,FALSE)</f>
        <v>Select a food</v>
      </c>
      <c r="N112" s="48"/>
      <c r="O112" s="48"/>
      <c r="P112" s="43" t="str">
        <f t="shared" si="21"/>
        <v/>
      </c>
      <c r="Q112" s="45" t="str">
        <f t="shared" si="22"/>
        <v/>
      </c>
      <c r="R112" s="46" t="str">
        <f t="shared" si="23"/>
        <v>To be determined</v>
      </c>
      <c r="S112" s="43" t="str">
        <f>VLOOKUP(C112,'3.Targets'!$1:$1048576,4,FALSE)</f>
        <v>Select a food</v>
      </c>
      <c r="T112" s="48"/>
      <c r="U112" s="48"/>
      <c r="V112" s="43" t="str">
        <f t="shared" si="24"/>
        <v/>
      </c>
      <c r="W112" s="45" t="str">
        <f t="shared" si="25"/>
        <v/>
      </c>
      <c r="X112" s="46" t="str">
        <f t="shared" si="26"/>
        <v>To be determined</v>
      </c>
      <c r="Y112" s="39" t="str">
        <f>VLOOKUP(C112,'3.Targets'!$1:$1048576,5,FALSE)</f>
        <v>Select a food</v>
      </c>
      <c r="Z112" s="47"/>
      <c r="AA112" s="39" t="s">
        <v>42</v>
      </c>
      <c r="AB112" s="39"/>
      <c r="AC112" s="39"/>
      <c r="AD112" s="39"/>
    </row>
    <row r="113" spans="1:30" x14ac:dyDescent="0.25">
      <c r="A113" s="51"/>
      <c r="B113" s="51"/>
      <c r="C113" s="39" t="s">
        <v>23</v>
      </c>
      <c r="D113" s="60" t="str">
        <f>VLOOKUP(C113,'3.Targets'!$1:$1048576,6,FALSE)</f>
        <v>Select a food</v>
      </c>
      <c r="E113" s="53"/>
      <c r="F113" s="53"/>
      <c r="G113" s="40" t="str">
        <f>VLOOKUP(C113,'3.Targets'!$1:$1048576,2,FALSE)</f>
        <v>Select a food</v>
      </c>
      <c r="H113" s="40"/>
      <c r="I113" s="40"/>
      <c r="J113" s="40" t="str">
        <f t="shared" si="18"/>
        <v/>
      </c>
      <c r="K113" s="41" t="str">
        <f t="shared" si="19"/>
        <v/>
      </c>
      <c r="L113" s="42" t="str">
        <f t="shared" si="20"/>
        <v>To be determined</v>
      </c>
      <c r="M113" s="43" t="str">
        <f>VLOOKUP(C113,'3.Targets'!$1:$1048576,3,FALSE)</f>
        <v>Select a food</v>
      </c>
      <c r="N113" s="48"/>
      <c r="O113" s="48"/>
      <c r="P113" s="43" t="str">
        <f t="shared" si="21"/>
        <v/>
      </c>
      <c r="Q113" s="45" t="str">
        <f t="shared" si="22"/>
        <v/>
      </c>
      <c r="R113" s="46" t="str">
        <f t="shared" si="23"/>
        <v>To be determined</v>
      </c>
      <c r="S113" s="43" t="str">
        <f>VLOOKUP(C113,'3.Targets'!$1:$1048576,4,FALSE)</f>
        <v>Select a food</v>
      </c>
      <c r="T113" s="48"/>
      <c r="U113" s="48"/>
      <c r="V113" s="43" t="str">
        <f t="shared" si="24"/>
        <v/>
      </c>
      <c r="W113" s="45" t="str">
        <f t="shared" si="25"/>
        <v/>
      </c>
      <c r="X113" s="46" t="str">
        <f t="shared" si="26"/>
        <v>To be determined</v>
      </c>
      <c r="Y113" s="39" t="str">
        <f>VLOOKUP(C113,'3.Targets'!$1:$1048576,5,FALSE)</f>
        <v>Select a food</v>
      </c>
      <c r="Z113" s="47"/>
      <c r="AA113" s="39" t="s">
        <v>42</v>
      </c>
      <c r="AB113" s="39"/>
      <c r="AC113" s="39"/>
      <c r="AD113" s="39"/>
    </row>
    <row r="114" spans="1:30" x14ac:dyDescent="0.25">
      <c r="A114" s="51"/>
      <c r="B114" s="51"/>
      <c r="C114" s="39" t="s">
        <v>23</v>
      </c>
      <c r="D114" s="60" t="str">
        <f>VLOOKUP(C114,'3.Targets'!$1:$1048576,6,FALSE)</f>
        <v>Select a food</v>
      </c>
      <c r="E114" s="53"/>
      <c r="F114" s="53"/>
      <c r="G114" s="40" t="str">
        <f>VLOOKUP(C114,'3.Targets'!$1:$1048576,2,FALSE)</f>
        <v>Select a food</v>
      </c>
      <c r="H114" s="40"/>
      <c r="I114" s="40"/>
      <c r="J114" s="40" t="str">
        <f t="shared" si="18"/>
        <v/>
      </c>
      <c r="K114" s="41" t="str">
        <f t="shared" si="19"/>
        <v/>
      </c>
      <c r="L114" s="42" t="str">
        <f t="shared" si="20"/>
        <v>To be determined</v>
      </c>
      <c r="M114" s="43" t="str">
        <f>VLOOKUP(C114,'3.Targets'!$1:$1048576,3,FALSE)</f>
        <v>Select a food</v>
      </c>
      <c r="N114" s="48"/>
      <c r="O114" s="48"/>
      <c r="P114" s="43" t="str">
        <f t="shared" si="21"/>
        <v/>
      </c>
      <c r="Q114" s="45" t="str">
        <f t="shared" si="22"/>
        <v/>
      </c>
      <c r="R114" s="46" t="str">
        <f t="shared" si="23"/>
        <v>To be determined</v>
      </c>
      <c r="S114" s="43" t="str">
        <f>VLOOKUP(C114,'3.Targets'!$1:$1048576,4,FALSE)</f>
        <v>Select a food</v>
      </c>
      <c r="T114" s="48"/>
      <c r="U114" s="48"/>
      <c r="V114" s="43" t="str">
        <f t="shared" si="24"/>
        <v/>
      </c>
      <c r="W114" s="45" t="str">
        <f t="shared" si="25"/>
        <v/>
      </c>
      <c r="X114" s="46" t="str">
        <f t="shared" si="26"/>
        <v>To be determined</v>
      </c>
      <c r="Y114" s="39" t="str">
        <f>VLOOKUP(C114,'3.Targets'!$1:$1048576,5,FALSE)</f>
        <v>Select a food</v>
      </c>
      <c r="Z114" s="47"/>
      <c r="AA114" s="39" t="s">
        <v>42</v>
      </c>
      <c r="AB114" s="39"/>
      <c r="AC114" s="39"/>
      <c r="AD114" s="39"/>
    </row>
    <row r="115" spans="1:30" x14ac:dyDescent="0.25">
      <c r="A115" s="51"/>
      <c r="B115" s="51"/>
      <c r="C115" s="39" t="s">
        <v>23</v>
      </c>
      <c r="D115" s="60" t="str">
        <f>VLOOKUP(C115,'3.Targets'!$1:$1048576,6,FALSE)</f>
        <v>Select a food</v>
      </c>
      <c r="E115" s="53"/>
      <c r="F115" s="53"/>
      <c r="G115" s="40" t="str">
        <f>VLOOKUP(C115,'3.Targets'!$1:$1048576,2,FALSE)</f>
        <v>Select a food</v>
      </c>
      <c r="H115" s="40"/>
      <c r="I115" s="40"/>
      <c r="J115" s="40" t="str">
        <f t="shared" si="18"/>
        <v/>
      </c>
      <c r="K115" s="41" t="str">
        <f t="shared" si="19"/>
        <v/>
      </c>
      <c r="L115" s="42" t="str">
        <f t="shared" si="20"/>
        <v>To be determined</v>
      </c>
      <c r="M115" s="43" t="str">
        <f>VLOOKUP(C115,'3.Targets'!$1:$1048576,3,FALSE)</f>
        <v>Select a food</v>
      </c>
      <c r="N115" s="48"/>
      <c r="O115" s="48"/>
      <c r="P115" s="43" t="str">
        <f t="shared" si="21"/>
        <v/>
      </c>
      <c r="Q115" s="45" t="str">
        <f t="shared" si="22"/>
        <v/>
      </c>
      <c r="R115" s="46" t="str">
        <f t="shared" si="23"/>
        <v>To be determined</v>
      </c>
      <c r="S115" s="43" t="str">
        <f>VLOOKUP(C115,'3.Targets'!$1:$1048576,4,FALSE)</f>
        <v>Select a food</v>
      </c>
      <c r="T115" s="48"/>
      <c r="U115" s="48"/>
      <c r="V115" s="43" t="str">
        <f t="shared" si="24"/>
        <v/>
      </c>
      <c r="W115" s="45" t="str">
        <f t="shared" si="25"/>
        <v/>
      </c>
      <c r="X115" s="46" t="str">
        <f t="shared" si="26"/>
        <v>To be determined</v>
      </c>
      <c r="Y115" s="39" t="str">
        <f>VLOOKUP(C115,'3.Targets'!$1:$1048576,5,FALSE)</f>
        <v>Select a food</v>
      </c>
      <c r="Z115" s="47"/>
      <c r="AA115" s="39" t="s">
        <v>42</v>
      </c>
      <c r="AB115" s="39"/>
      <c r="AC115" s="39"/>
      <c r="AD115" s="39"/>
    </row>
    <row r="116" spans="1:30" x14ac:dyDescent="0.25">
      <c r="A116" s="51"/>
      <c r="B116" s="51"/>
      <c r="C116" s="39" t="s">
        <v>23</v>
      </c>
      <c r="D116" s="60" t="str">
        <f>VLOOKUP(C116,'3.Targets'!$1:$1048576,6,FALSE)</f>
        <v>Select a food</v>
      </c>
      <c r="E116" s="53"/>
      <c r="F116" s="53"/>
      <c r="G116" s="40" t="str">
        <f>VLOOKUP(C116,'3.Targets'!$1:$1048576,2,FALSE)</f>
        <v>Select a food</v>
      </c>
      <c r="H116" s="40"/>
      <c r="I116" s="40"/>
      <c r="J116" s="40" t="str">
        <f t="shared" si="18"/>
        <v/>
      </c>
      <c r="K116" s="41" t="str">
        <f t="shared" si="19"/>
        <v/>
      </c>
      <c r="L116" s="42" t="str">
        <f t="shared" si="20"/>
        <v>To be determined</v>
      </c>
      <c r="M116" s="43" t="str">
        <f>VLOOKUP(C116,'3.Targets'!$1:$1048576,3,FALSE)</f>
        <v>Select a food</v>
      </c>
      <c r="N116" s="48"/>
      <c r="O116" s="48"/>
      <c r="P116" s="43" t="str">
        <f t="shared" si="21"/>
        <v/>
      </c>
      <c r="Q116" s="45" t="str">
        <f t="shared" si="22"/>
        <v/>
      </c>
      <c r="R116" s="46" t="str">
        <f t="shared" si="23"/>
        <v>To be determined</v>
      </c>
      <c r="S116" s="43" t="str">
        <f>VLOOKUP(C116,'3.Targets'!$1:$1048576,4,FALSE)</f>
        <v>Select a food</v>
      </c>
      <c r="T116" s="48"/>
      <c r="U116" s="48"/>
      <c r="V116" s="43" t="str">
        <f t="shared" si="24"/>
        <v/>
      </c>
      <c r="W116" s="45" t="str">
        <f t="shared" si="25"/>
        <v/>
      </c>
      <c r="X116" s="46" t="str">
        <f t="shared" si="26"/>
        <v>To be determined</v>
      </c>
      <c r="Y116" s="39" t="str">
        <f>VLOOKUP(C116,'3.Targets'!$1:$1048576,5,FALSE)</f>
        <v>Select a food</v>
      </c>
      <c r="Z116" s="47"/>
      <c r="AA116" s="39" t="s">
        <v>42</v>
      </c>
      <c r="AB116" s="39"/>
      <c r="AC116" s="39"/>
      <c r="AD116" s="39"/>
    </row>
    <row r="117" spans="1:30" x14ac:dyDescent="0.25">
      <c r="A117" s="51"/>
      <c r="B117" s="51"/>
      <c r="C117" s="39" t="s">
        <v>23</v>
      </c>
      <c r="D117" s="60" t="str">
        <f>VLOOKUP(C117,'3.Targets'!$1:$1048576,6,FALSE)</f>
        <v>Select a food</v>
      </c>
      <c r="E117" s="53"/>
      <c r="F117" s="53"/>
      <c r="G117" s="40" t="str">
        <f>VLOOKUP(C117,'3.Targets'!$1:$1048576,2,FALSE)</f>
        <v>Select a food</v>
      </c>
      <c r="H117" s="40"/>
      <c r="I117" s="40"/>
      <c r="J117" s="40" t="str">
        <f t="shared" si="18"/>
        <v/>
      </c>
      <c r="K117" s="41" t="str">
        <f t="shared" si="19"/>
        <v/>
      </c>
      <c r="L117" s="42" t="str">
        <f t="shared" si="20"/>
        <v>To be determined</v>
      </c>
      <c r="M117" s="43" t="str">
        <f>VLOOKUP(C117,'3.Targets'!$1:$1048576,3,FALSE)</f>
        <v>Select a food</v>
      </c>
      <c r="N117" s="48"/>
      <c r="O117" s="48"/>
      <c r="P117" s="43" t="str">
        <f t="shared" si="21"/>
        <v/>
      </c>
      <c r="Q117" s="45" t="str">
        <f t="shared" si="22"/>
        <v/>
      </c>
      <c r="R117" s="46" t="str">
        <f t="shared" si="23"/>
        <v>To be determined</v>
      </c>
      <c r="S117" s="43" t="str">
        <f>VLOOKUP(C117,'3.Targets'!$1:$1048576,4,FALSE)</f>
        <v>Select a food</v>
      </c>
      <c r="T117" s="48"/>
      <c r="U117" s="48"/>
      <c r="V117" s="43" t="str">
        <f t="shared" si="24"/>
        <v/>
      </c>
      <c r="W117" s="45" t="str">
        <f t="shared" si="25"/>
        <v/>
      </c>
      <c r="X117" s="46" t="str">
        <f t="shared" si="26"/>
        <v>To be determined</v>
      </c>
      <c r="Y117" s="39" t="str">
        <f>VLOOKUP(C117,'3.Targets'!$1:$1048576,5,FALSE)</f>
        <v>Select a food</v>
      </c>
      <c r="Z117" s="47"/>
      <c r="AA117" s="39" t="s">
        <v>42</v>
      </c>
      <c r="AB117" s="39"/>
      <c r="AC117" s="39"/>
      <c r="AD117" s="39"/>
    </row>
    <row r="118" spans="1:30" x14ac:dyDescent="0.25">
      <c r="A118" s="51"/>
      <c r="B118" s="51"/>
      <c r="C118" s="39" t="s">
        <v>23</v>
      </c>
      <c r="D118" s="60" t="str">
        <f>VLOOKUP(C118,'3.Targets'!$1:$1048576,6,FALSE)</f>
        <v>Select a food</v>
      </c>
      <c r="E118" s="53"/>
      <c r="F118" s="53"/>
      <c r="G118" s="40" t="str">
        <f>VLOOKUP(C118,'3.Targets'!$1:$1048576,2,FALSE)</f>
        <v>Select a food</v>
      </c>
      <c r="H118" s="40"/>
      <c r="I118" s="40"/>
      <c r="J118" s="40" t="str">
        <f t="shared" si="18"/>
        <v/>
      </c>
      <c r="K118" s="41" t="str">
        <f t="shared" si="19"/>
        <v/>
      </c>
      <c r="L118" s="42" t="str">
        <f t="shared" si="20"/>
        <v>To be determined</v>
      </c>
      <c r="M118" s="43" t="str">
        <f>VLOOKUP(C118,'3.Targets'!$1:$1048576,3,FALSE)</f>
        <v>Select a food</v>
      </c>
      <c r="N118" s="48"/>
      <c r="O118" s="48"/>
      <c r="P118" s="43" t="str">
        <f t="shared" si="21"/>
        <v/>
      </c>
      <c r="Q118" s="45" t="str">
        <f t="shared" si="22"/>
        <v/>
      </c>
      <c r="R118" s="46" t="str">
        <f t="shared" si="23"/>
        <v>To be determined</v>
      </c>
      <c r="S118" s="43" t="str">
        <f>VLOOKUP(C118,'3.Targets'!$1:$1048576,4,FALSE)</f>
        <v>Select a food</v>
      </c>
      <c r="T118" s="48"/>
      <c r="U118" s="48"/>
      <c r="V118" s="43" t="str">
        <f t="shared" si="24"/>
        <v/>
      </c>
      <c r="W118" s="45" t="str">
        <f t="shared" si="25"/>
        <v/>
      </c>
      <c r="X118" s="46" t="str">
        <f t="shared" si="26"/>
        <v>To be determined</v>
      </c>
      <c r="Y118" s="39" t="str">
        <f>VLOOKUP(C118,'3.Targets'!$1:$1048576,5,FALSE)</f>
        <v>Select a food</v>
      </c>
      <c r="Z118" s="47"/>
      <c r="AA118" s="39" t="s">
        <v>42</v>
      </c>
      <c r="AB118" s="39"/>
      <c r="AC118" s="39"/>
      <c r="AD118" s="39"/>
    </row>
    <row r="119" spans="1:30" x14ac:dyDescent="0.25">
      <c r="A119" s="51"/>
      <c r="B119" s="51"/>
      <c r="C119" s="39" t="s">
        <v>23</v>
      </c>
      <c r="D119" s="60" t="str">
        <f>VLOOKUP(C119,'3.Targets'!$1:$1048576,6,FALSE)</f>
        <v>Select a food</v>
      </c>
      <c r="E119" s="53"/>
      <c r="F119" s="53"/>
      <c r="G119" s="40" t="str">
        <f>VLOOKUP(C119,'3.Targets'!$1:$1048576,2,FALSE)</f>
        <v>Select a food</v>
      </c>
      <c r="H119" s="40"/>
      <c r="I119" s="40"/>
      <c r="J119" s="40" t="str">
        <f t="shared" si="18"/>
        <v/>
      </c>
      <c r="K119" s="41" t="str">
        <f t="shared" si="19"/>
        <v/>
      </c>
      <c r="L119" s="42" t="str">
        <f t="shared" si="20"/>
        <v>To be determined</v>
      </c>
      <c r="M119" s="43" t="str">
        <f>VLOOKUP(C119,'3.Targets'!$1:$1048576,3,FALSE)</f>
        <v>Select a food</v>
      </c>
      <c r="N119" s="48"/>
      <c r="O119" s="48"/>
      <c r="P119" s="43" t="str">
        <f t="shared" si="21"/>
        <v/>
      </c>
      <c r="Q119" s="45" t="str">
        <f t="shared" si="22"/>
        <v/>
      </c>
      <c r="R119" s="46" t="str">
        <f t="shared" si="23"/>
        <v>To be determined</v>
      </c>
      <c r="S119" s="43" t="str">
        <f>VLOOKUP(C119,'3.Targets'!$1:$1048576,4,FALSE)</f>
        <v>Select a food</v>
      </c>
      <c r="T119" s="48"/>
      <c r="U119" s="48"/>
      <c r="V119" s="43" t="str">
        <f t="shared" si="24"/>
        <v/>
      </c>
      <c r="W119" s="45" t="str">
        <f t="shared" si="25"/>
        <v/>
      </c>
      <c r="X119" s="46" t="str">
        <f t="shared" si="26"/>
        <v>To be determined</v>
      </c>
      <c r="Y119" s="39" t="str">
        <f>VLOOKUP(C119,'3.Targets'!$1:$1048576,5,FALSE)</f>
        <v>Select a food</v>
      </c>
      <c r="Z119" s="47"/>
      <c r="AA119" s="39" t="s">
        <v>42</v>
      </c>
      <c r="AB119" s="39"/>
      <c r="AC119" s="39"/>
      <c r="AD119" s="39"/>
    </row>
    <row r="120" spans="1:30" x14ac:dyDescent="0.25">
      <c r="A120" s="51"/>
      <c r="B120" s="51"/>
      <c r="C120" s="39" t="s">
        <v>23</v>
      </c>
      <c r="D120" s="60" t="str">
        <f>VLOOKUP(C120,'3.Targets'!$1:$1048576,6,FALSE)</f>
        <v>Select a food</v>
      </c>
      <c r="E120" s="53"/>
      <c r="F120" s="53"/>
      <c r="G120" s="40" t="str">
        <f>VLOOKUP(C120,'3.Targets'!$1:$1048576,2,FALSE)</f>
        <v>Select a food</v>
      </c>
      <c r="H120" s="40"/>
      <c r="I120" s="40"/>
      <c r="J120" s="40" t="str">
        <f t="shared" si="18"/>
        <v/>
      </c>
      <c r="K120" s="41" t="str">
        <f t="shared" si="19"/>
        <v/>
      </c>
      <c r="L120" s="42" t="str">
        <f t="shared" si="20"/>
        <v>To be determined</v>
      </c>
      <c r="M120" s="43" t="str">
        <f>VLOOKUP(C120,'3.Targets'!$1:$1048576,3,FALSE)</f>
        <v>Select a food</v>
      </c>
      <c r="N120" s="48"/>
      <c r="O120" s="48"/>
      <c r="P120" s="43" t="str">
        <f t="shared" si="21"/>
        <v/>
      </c>
      <c r="Q120" s="45" t="str">
        <f t="shared" si="22"/>
        <v/>
      </c>
      <c r="R120" s="46" t="str">
        <f t="shared" si="23"/>
        <v>To be determined</v>
      </c>
      <c r="S120" s="43" t="str">
        <f>VLOOKUP(C120,'3.Targets'!$1:$1048576,4,FALSE)</f>
        <v>Select a food</v>
      </c>
      <c r="T120" s="48"/>
      <c r="U120" s="48"/>
      <c r="V120" s="43" t="str">
        <f t="shared" si="24"/>
        <v/>
      </c>
      <c r="W120" s="45" t="str">
        <f t="shared" si="25"/>
        <v/>
      </c>
      <c r="X120" s="46" t="str">
        <f t="shared" si="26"/>
        <v>To be determined</v>
      </c>
      <c r="Y120" s="39" t="str">
        <f>VLOOKUP(C120,'3.Targets'!$1:$1048576,5,FALSE)</f>
        <v>Select a food</v>
      </c>
      <c r="Z120" s="47"/>
      <c r="AA120" s="39" t="s">
        <v>42</v>
      </c>
      <c r="AB120" s="39"/>
      <c r="AC120" s="39"/>
      <c r="AD120" s="39"/>
    </row>
    <row r="121" spans="1:30" x14ac:dyDescent="0.25">
      <c r="A121" s="51"/>
      <c r="B121" s="51"/>
      <c r="C121" s="39" t="s">
        <v>23</v>
      </c>
      <c r="D121" s="60" t="str">
        <f>VLOOKUP(C121,'3.Targets'!$1:$1048576,6,FALSE)</f>
        <v>Select a food</v>
      </c>
      <c r="E121" s="53"/>
      <c r="F121" s="53"/>
      <c r="G121" s="40" t="str">
        <f>VLOOKUP(C121,'3.Targets'!$1:$1048576,2,FALSE)</f>
        <v>Select a food</v>
      </c>
      <c r="H121" s="40"/>
      <c r="I121" s="40"/>
      <c r="J121" s="40" t="str">
        <f t="shared" si="18"/>
        <v/>
      </c>
      <c r="K121" s="41" t="str">
        <f t="shared" si="19"/>
        <v/>
      </c>
      <c r="L121" s="42" t="str">
        <f t="shared" si="20"/>
        <v>To be determined</v>
      </c>
      <c r="M121" s="43" t="str">
        <f>VLOOKUP(C121,'3.Targets'!$1:$1048576,3,FALSE)</f>
        <v>Select a food</v>
      </c>
      <c r="N121" s="48"/>
      <c r="O121" s="48"/>
      <c r="P121" s="43" t="str">
        <f t="shared" si="21"/>
        <v/>
      </c>
      <c r="Q121" s="45" t="str">
        <f t="shared" si="22"/>
        <v/>
      </c>
      <c r="R121" s="46" t="str">
        <f t="shared" si="23"/>
        <v>To be determined</v>
      </c>
      <c r="S121" s="43" t="str">
        <f>VLOOKUP(C121,'3.Targets'!$1:$1048576,4,FALSE)</f>
        <v>Select a food</v>
      </c>
      <c r="T121" s="48"/>
      <c r="U121" s="48"/>
      <c r="V121" s="43" t="str">
        <f t="shared" si="24"/>
        <v/>
      </c>
      <c r="W121" s="45" t="str">
        <f t="shared" si="25"/>
        <v/>
      </c>
      <c r="X121" s="46" t="str">
        <f t="shared" si="26"/>
        <v>To be determined</v>
      </c>
      <c r="Y121" s="39" t="str">
        <f>VLOOKUP(C121,'3.Targets'!$1:$1048576,5,FALSE)</f>
        <v>Select a food</v>
      </c>
      <c r="Z121" s="47"/>
      <c r="AA121" s="39" t="s">
        <v>42</v>
      </c>
      <c r="AB121" s="39"/>
      <c r="AC121" s="39"/>
      <c r="AD121" s="39"/>
    </row>
    <row r="122" spans="1:30" x14ac:dyDescent="0.25">
      <c r="A122" s="51"/>
      <c r="B122" s="51"/>
      <c r="C122" s="39" t="s">
        <v>23</v>
      </c>
      <c r="D122" s="60" t="str">
        <f>VLOOKUP(C122,'3.Targets'!$1:$1048576,6,FALSE)</f>
        <v>Select a food</v>
      </c>
      <c r="E122" s="53"/>
      <c r="F122" s="53"/>
      <c r="G122" s="40" t="str">
        <f>VLOOKUP(C122,'3.Targets'!$1:$1048576,2,FALSE)</f>
        <v>Select a food</v>
      </c>
      <c r="H122" s="40"/>
      <c r="I122" s="40"/>
      <c r="J122" s="40" t="str">
        <f t="shared" si="18"/>
        <v/>
      </c>
      <c r="K122" s="41" t="str">
        <f t="shared" si="19"/>
        <v/>
      </c>
      <c r="L122" s="42" t="str">
        <f t="shared" si="20"/>
        <v>To be determined</v>
      </c>
      <c r="M122" s="43" t="str">
        <f>VLOOKUP(C122,'3.Targets'!$1:$1048576,3,FALSE)</f>
        <v>Select a food</v>
      </c>
      <c r="N122" s="48"/>
      <c r="O122" s="48"/>
      <c r="P122" s="43" t="str">
        <f t="shared" si="21"/>
        <v/>
      </c>
      <c r="Q122" s="45" t="str">
        <f t="shared" si="22"/>
        <v/>
      </c>
      <c r="R122" s="46" t="str">
        <f t="shared" si="23"/>
        <v>To be determined</v>
      </c>
      <c r="S122" s="43" t="str">
        <f>VLOOKUP(C122,'3.Targets'!$1:$1048576,4,FALSE)</f>
        <v>Select a food</v>
      </c>
      <c r="T122" s="48"/>
      <c r="U122" s="48"/>
      <c r="V122" s="43" t="str">
        <f t="shared" si="24"/>
        <v/>
      </c>
      <c r="W122" s="45" t="str">
        <f t="shared" si="25"/>
        <v/>
      </c>
      <c r="X122" s="46" t="str">
        <f t="shared" si="26"/>
        <v>To be determined</v>
      </c>
      <c r="Y122" s="39" t="str">
        <f>VLOOKUP(C122,'3.Targets'!$1:$1048576,5,FALSE)</f>
        <v>Select a food</v>
      </c>
      <c r="Z122" s="47"/>
      <c r="AA122" s="39" t="s">
        <v>42</v>
      </c>
      <c r="AB122" s="39"/>
      <c r="AC122" s="39"/>
      <c r="AD122" s="39"/>
    </row>
    <row r="123" spans="1:30" x14ac:dyDescent="0.25">
      <c r="A123" s="51"/>
      <c r="B123" s="51"/>
      <c r="C123" s="39" t="s">
        <v>23</v>
      </c>
      <c r="D123" s="60" t="str">
        <f>VLOOKUP(C123,'3.Targets'!$1:$1048576,6,FALSE)</f>
        <v>Select a food</v>
      </c>
      <c r="E123" s="53"/>
      <c r="F123" s="53"/>
      <c r="G123" s="40" t="str">
        <f>VLOOKUP(C123,'3.Targets'!$1:$1048576,2,FALSE)</f>
        <v>Select a food</v>
      </c>
      <c r="H123" s="40"/>
      <c r="I123" s="40"/>
      <c r="J123" s="40" t="str">
        <f t="shared" si="18"/>
        <v/>
      </c>
      <c r="K123" s="41" t="str">
        <f t="shared" si="19"/>
        <v/>
      </c>
      <c r="L123" s="42" t="str">
        <f t="shared" si="20"/>
        <v>To be determined</v>
      </c>
      <c r="M123" s="43" t="str">
        <f>VLOOKUP(C123,'3.Targets'!$1:$1048576,3,FALSE)</f>
        <v>Select a food</v>
      </c>
      <c r="N123" s="48"/>
      <c r="O123" s="48"/>
      <c r="P123" s="43" t="str">
        <f t="shared" si="21"/>
        <v/>
      </c>
      <c r="Q123" s="45" t="str">
        <f t="shared" si="22"/>
        <v/>
      </c>
      <c r="R123" s="46" t="str">
        <f t="shared" si="23"/>
        <v>To be determined</v>
      </c>
      <c r="S123" s="43" t="str">
        <f>VLOOKUP(C123,'3.Targets'!$1:$1048576,4,FALSE)</f>
        <v>Select a food</v>
      </c>
      <c r="T123" s="48"/>
      <c r="U123" s="48"/>
      <c r="V123" s="43" t="str">
        <f t="shared" si="24"/>
        <v/>
      </c>
      <c r="W123" s="45" t="str">
        <f t="shared" si="25"/>
        <v/>
      </c>
      <c r="X123" s="46" t="str">
        <f t="shared" si="26"/>
        <v>To be determined</v>
      </c>
      <c r="Y123" s="39" t="str">
        <f>VLOOKUP(C123,'3.Targets'!$1:$1048576,5,FALSE)</f>
        <v>Select a food</v>
      </c>
      <c r="Z123" s="47"/>
      <c r="AA123" s="39" t="s">
        <v>42</v>
      </c>
      <c r="AB123" s="39"/>
      <c r="AC123" s="39"/>
      <c r="AD123" s="39"/>
    </row>
    <row r="124" spans="1:30" x14ac:dyDescent="0.25">
      <c r="A124" s="51"/>
      <c r="B124" s="51"/>
      <c r="C124" s="39" t="s">
        <v>23</v>
      </c>
      <c r="D124" s="60" t="str">
        <f>VLOOKUP(C124,'3.Targets'!$1:$1048576,6,FALSE)</f>
        <v>Select a food</v>
      </c>
      <c r="E124" s="53"/>
      <c r="F124" s="53"/>
      <c r="G124" s="40" t="str">
        <f>VLOOKUP(C124,'3.Targets'!$1:$1048576,2,FALSE)</f>
        <v>Select a food</v>
      </c>
      <c r="H124" s="40"/>
      <c r="I124" s="40"/>
      <c r="J124" s="40" t="str">
        <f t="shared" si="18"/>
        <v/>
      </c>
      <c r="K124" s="41" t="str">
        <f t="shared" si="19"/>
        <v/>
      </c>
      <c r="L124" s="42" t="str">
        <f t="shared" si="20"/>
        <v>To be determined</v>
      </c>
      <c r="M124" s="43" t="str">
        <f>VLOOKUP(C124,'3.Targets'!$1:$1048576,3,FALSE)</f>
        <v>Select a food</v>
      </c>
      <c r="N124" s="48"/>
      <c r="O124" s="48"/>
      <c r="P124" s="43" t="str">
        <f t="shared" si="21"/>
        <v/>
      </c>
      <c r="Q124" s="45" t="str">
        <f t="shared" si="22"/>
        <v/>
      </c>
      <c r="R124" s="46" t="str">
        <f t="shared" si="23"/>
        <v>To be determined</v>
      </c>
      <c r="S124" s="43" t="str">
        <f>VLOOKUP(C124,'3.Targets'!$1:$1048576,4,FALSE)</f>
        <v>Select a food</v>
      </c>
      <c r="T124" s="48"/>
      <c r="U124" s="48"/>
      <c r="V124" s="43" t="str">
        <f t="shared" si="24"/>
        <v/>
      </c>
      <c r="W124" s="45" t="str">
        <f t="shared" si="25"/>
        <v/>
      </c>
      <c r="X124" s="46" t="str">
        <f t="shared" si="26"/>
        <v>To be determined</v>
      </c>
      <c r="Y124" s="39" t="str">
        <f>VLOOKUP(C124,'3.Targets'!$1:$1048576,5,FALSE)</f>
        <v>Select a food</v>
      </c>
      <c r="Z124" s="47"/>
      <c r="AA124" s="39" t="s">
        <v>42</v>
      </c>
      <c r="AB124" s="39"/>
      <c r="AC124" s="39"/>
      <c r="AD124" s="39"/>
    </row>
    <row r="125" spans="1:30" x14ac:dyDescent="0.25">
      <c r="A125" s="51"/>
      <c r="B125" s="51"/>
      <c r="C125" s="39" t="s">
        <v>23</v>
      </c>
      <c r="D125" s="60" t="str">
        <f>VLOOKUP(C125,'3.Targets'!$1:$1048576,6,FALSE)</f>
        <v>Select a food</v>
      </c>
      <c r="E125" s="53"/>
      <c r="F125" s="53"/>
      <c r="G125" s="40" t="str">
        <f>VLOOKUP(C125,'3.Targets'!$1:$1048576,2,FALSE)</f>
        <v>Select a food</v>
      </c>
      <c r="H125" s="40"/>
      <c r="I125" s="40"/>
      <c r="J125" s="40" t="str">
        <f t="shared" si="18"/>
        <v/>
      </c>
      <c r="K125" s="41" t="str">
        <f t="shared" si="19"/>
        <v/>
      </c>
      <c r="L125" s="42" t="str">
        <f t="shared" si="20"/>
        <v>To be determined</v>
      </c>
      <c r="M125" s="43" t="str">
        <f>VLOOKUP(C125,'3.Targets'!$1:$1048576,3,FALSE)</f>
        <v>Select a food</v>
      </c>
      <c r="N125" s="48"/>
      <c r="O125" s="48"/>
      <c r="P125" s="43" t="str">
        <f t="shared" si="21"/>
        <v/>
      </c>
      <c r="Q125" s="45" t="str">
        <f t="shared" si="22"/>
        <v/>
      </c>
      <c r="R125" s="46" t="str">
        <f t="shared" si="23"/>
        <v>To be determined</v>
      </c>
      <c r="S125" s="43" t="str">
        <f>VLOOKUP(C125,'3.Targets'!$1:$1048576,4,FALSE)</f>
        <v>Select a food</v>
      </c>
      <c r="T125" s="48"/>
      <c r="U125" s="48"/>
      <c r="V125" s="43" t="str">
        <f t="shared" si="24"/>
        <v/>
      </c>
      <c r="W125" s="45" t="str">
        <f t="shared" si="25"/>
        <v/>
      </c>
      <c r="X125" s="46" t="str">
        <f t="shared" si="26"/>
        <v>To be determined</v>
      </c>
      <c r="Y125" s="39" t="str">
        <f>VLOOKUP(C125,'3.Targets'!$1:$1048576,5,FALSE)</f>
        <v>Select a food</v>
      </c>
      <c r="Z125" s="47"/>
      <c r="AA125" s="39" t="s">
        <v>42</v>
      </c>
      <c r="AB125" s="39"/>
      <c r="AC125" s="39"/>
      <c r="AD125" s="39"/>
    </row>
    <row r="126" spans="1:30" x14ac:dyDescent="0.25">
      <c r="A126" s="51"/>
      <c r="B126" s="51"/>
      <c r="C126" s="39" t="s">
        <v>23</v>
      </c>
      <c r="D126" s="60" t="str">
        <f>VLOOKUP(C126,'3.Targets'!$1:$1048576,6,FALSE)</f>
        <v>Select a food</v>
      </c>
      <c r="E126" s="53"/>
      <c r="F126" s="53"/>
      <c r="G126" s="40" t="str">
        <f>VLOOKUP(C126,'3.Targets'!$1:$1048576,2,FALSE)</f>
        <v>Select a food</v>
      </c>
      <c r="H126" s="40"/>
      <c r="I126" s="40"/>
      <c r="J126" s="40" t="str">
        <f t="shared" si="18"/>
        <v/>
      </c>
      <c r="K126" s="41" t="str">
        <f t="shared" si="19"/>
        <v/>
      </c>
      <c r="L126" s="42" t="str">
        <f t="shared" si="20"/>
        <v>To be determined</v>
      </c>
      <c r="M126" s="43" t="str">
        <f>VLOOKUP(C126,'3.Targets'!$1:$1048576,3,FALSE)</f>
        <v>Select a food</v>
      </c>
      <c r="N126" s="48"/>
      <c r="O126" s="48"/>
      <c r="P126" s="43" t="str">
        <f t="shared" si="21"/>
        <v/>
      </c>
      <c r="Q126" s="45" t="str">
        <f t="shared" si="22"/>
        <v/>
      </c>
      <c r="R126" s="46" t="str">
        <f t="shared" si="23"/>
        <v>To be determined</v>
      </c>
      <c r="S126" s="43" t="str">
        <f>VLOOKUP(C126,'3.Targets'!$1:$1048576,4,FALSE)</f>
        <v>Select a food</v>
      </c>
      <c r="T126" s="48"/>
      <c r="U126" s="48"/>
      <c r="V126" s="43" t="str">
        <f t="shared" si="24"/>
        <v/>
      </c>
      <c r="W126" s="45" t="str">
        <f t="shared" si="25"/>
        <v/>
      </c>
      <c r="X126" s="46" t="str">
        <f t="shared" si="26"/>
        <v>To be determined</v>
      </c>
      <c r="Y126" s="39" t="str">
        <f>VLOOKUP(C126,'3.Targets'!$1:$1048576,5,FALSE)</f>
        <v>Select a food</v>
      </c>
      <c r="Z126" s="47"/>
      <c r="AA126" s="39" t="s">
        <v>42</v>
      </c>
      <c r="AB126" s="39"/>
      <c r="AC126" s="39"/>
      <c r="AD126" s="39"/>
    </row>
    <row r="127" spans="1:30" x14ac:dyDescent="0.25">
      <c r="A127" s="51"/>
      <c r="B127" s="51"/>
      <c r="C127" s="39" t="s">
        <v>23</v>
      </c>
      <c r="D127" s="60" t="str">
        <f>VLOOKUP(C127,'3.Targets'!$1:$1048576,6,FALSE)</f>
        <v>Select a food</v>
      </c>
      <c r="E127" s="53"/>
      <c r="F127" s="53"/>
      <c r="G127" s="40" t="str">
        <f>VLOOKUP(C127,'3.Targets'!$1:$1048576,2,FALSE)</f>
        <v>Select a food</v>
      </c>
      <c r="H127" s="40"/>
      <c r="I127" s="40"/>
      <c r="J127" s="40" t="str">
        <f t="shared" si="18"/>
        <v/>
      </c>
      <c r="K127" s="41" t="str">
        <f t="shared" si="19"/>
        <v/>
      </c>
      <c r="L127" s="42" t="str">
        <f t="shared" si="20"/>
        <v>To be determined</v>
      </c>
      <c r="M127" s="43" t="str">
        <f>VLOOKUP(C127,'3.Targets'!$1:$1048576,3,FALSE)</f>
        <v>Select a food</v>
      </c>
      <c r="N127" s="48"/>
      <c r="O127" s="48"/>
      <c r="P127" s="43" t="str">
        <f t="shared" si="21"/>
        <v/>
      </c>
      <c r="Q127" s="45" t="str">
        <f t="shared" si="22"/>
        <v/>
      </c>
      <c r="R127" s="46" t="str">
        <f t="shared" si="23"/>
        <v>To be determined</v>
      </c>
      <c r="S127" s="43" t="str">
        <f>VLOOKUP(C127,'3.Targets'!$1:$1048576,4,FALSE)</f>
        <v>Select a food</v>
      </c>
      <c r="T127" s="48"/>
      <c r="U127" s="48"/>
      <c r="V127" s="43" t="str">
        <f t="shared" si="24"/>
        <v/>
      </c>
      <c r="W127" s="45" t="str">
        <f t="shared" si="25"/>
        <v/>
      </c>
      <c r="X127" s="46" t="str">
        <f t="shared" si="26"/>
        <v>To be determined</v>
      </c>
      <c r="Y127" s="39" t="str">
        <f>VLOOKUP(C127,'3.Targets'!$1:$1048576,5,FALSE)</f>
        <v>Select a food</v>
      </c>
      <c r="Z127" s="47"/>
      <c r="AA127" s="39" t="s">
        <v>42</v>
      </c>
      <c r="AB127" s="39"/>
      <c r="AC127" s="39"/>
      <c r="AD127" s="39"/>
    </row>
    <row r="128" spans="1:30" x14ac:dyDescent="0.25">
      <c r="A128" s="51"/>
      <c r="B128" s="51"/>
      <c r="C128" s="39" t="s">
        <v>23</v>
      </c>
      <c r="D128" s="60" t="str">
        <f>VLOOKUP(C128,'3.Targets'!$1:$1048576,6,FALSE)</f>
        <v>Select a food</v>
      </c>
      <c r="E128" s="53"/>
      <c r="F128" s="53"/>
      <c r="G128" s="40" t="str">
        <f>VLOOKUP(C128,'3.Targets'!$1:$1048576,2,FALSE)</f>
        <v>Select a food</v>
      </c>
      <c r="H128" s="40"/>
      <c r="I128" s="40"/>
      <c r="J128" s="40" t="str">
        <f t="shared" si="18"/>
        <v/>
      </c>
      <c r="K128" s="41" t="str">
        <f t="shared" si="19"/>
        <v/>
      </c>
      <c r="L128" s="42" t="str">
        <f t="shared" si="20"/>
        <v>To be determined</v>
      </c>
      <c r="M128" s="43" t="str">
        <f>VLOOKUP(C128,'3.Targets'!$1:$1048576,3,FALSE)</f>
        <v>Select a food</v>
      </c>
      <c r="N128" s="48"/>
      <c r="O128" s="48"/>
      <c r="P128" s="43" t="str">
        <f t="shared" si="21"/>
        <v/>
      </c>
      <c r="Q128" s="45" t="str">
        <f t="shared" si="22"/>
        <v/>
      </c>
      <c r="R128" s="46" t="str">
        <f t="shared" si="23"/>
        <v>To be determined</v>
      </c>
      <c r="S128" s="43" t="str">
        <f>VLOOKUP(C128,'3.Targets'!$1:$1048576,4,FALSE)</f>
        <v>Select a food</v>
      </c>
      <c r="T128" s="48"/>
      <c r="U128" s="48"/>
      <c r="V128" s="43" t="str">
        <f t="shared" si="24"/>
        <v/>
      </c>
      <c r="W128" s="45" t="str">
        <f t="shared" si="25"/>
        <v/>
      </c>
      <c r="X128" s="46" t="str">
        <f t="shared" si="26"/>
        <v>To be determined</v>
      </c>
      <c r="Y128" s="39" t="str">
        <f>VLOOKUP(C128,'3.Targets'!$1:$1048576,5,FALSE)</f>
        <v>Select a food</v>
      </c>
      <c r="Z128" s="47"/>
      <c r="AA128" s="39" t="s">
        <v>42</v>
      </c>
      <c r="AB128" s="39"/>
      <c r="AC128" s="39"/>
      <c r="AD128" s="39"/>
    </row>
    <row r="129" spans="1:30" x14ac:dyDescent="0.25">
      <c r="A129" s="51"/>
      <c r="B129" s="51"/>
      <c r="C129" s="39" t="s">
        <v>23</v>
      </c>
      <c r="D129" s="60" t="str">
        <f>VLOOKUP(C129,'3.Targets'!$1:$1048576,6,FALSE)</f>
        <v>Select a food</v>
      </c>
      <c r="E129" s="53"/>
      <c r="F129" s="53"/>
      <c r="G129" s="40" t="str">
        <f>VLOOKUP(C129,'3.Targets'!$1:$1048576,2,FALSE)</f>
        <v>Select a food</v>
      </c>
      <c r="H129" s="40"/>
      <c r="I129" s="40"/>
      <c r="J129" s="40" t="str">
        <f t="shared" si="18"/>
        <v/>
      </c>
      <c r="K129" s="41" t="str">
        <f t="shared" si="19"/>
        <v/>
      </c>
      <c r="L129" s="42" t="str">
        <f t="shared" si="20"/>
        <v>To be determined</v>
      </c>
      <c r="M129" s="43" t="str">
        <f>VLOOKUP(C129,'3.Targets'!$1:$1048576,3,FALSE)</f>
        <v>Select a food</v>
      </c>
      <c r="N129" s="48"/>
      <c r="O129" s="48"/>
      <c r="P129" s="43" t="str">
        <f t="shared" si="21"/>
        <v/>
      </c>
      <c r="Q129" s="45" t="str">
        <f t="shared" si="22"/>
        <v/>
      </c>
      <c r="R129" s="46" t="str">
        <f t="shared" si="23"/>
        <v>To be determined</v>
      </c>
      <c r="S129" s="43" t="str">
        <f>VLOOKUP(C129,'3.Targets'!$1:$1048576,4,FALSE)</f>
        <v>Select a food</v>
      </c>
      <c r="T129" s="48"/>
      <c r="U129" s="48"/>
      <c r="V129" s="43" t="str">
        <f t="shared" si="24"/>
        <v/>
      </c>
      <c r="W129" s="45" t="str">
        <f t="shared" si="25"/>
        <v/>
      </c>
      <c r="X129" s="46" t="str">
        <f t="shared" si="26"/>
        <v>To be determined</v>
      </c>
      <c r="Y129" s="39" t="str">
        <f>VLOOKUP(C129,'3.Targets'!$1:$1048576,5,FALSE)</f>
        <v>Select a food</v>
      </c>
      <c r="Z129" s="47"/>
      <c r="AA129" s="39" t="s">
        <v>42</v>
      </c>
      <c r="AB129" s="39"/>
      <c r="AC129" s="39"/>
      <c r="AD129" s="39"/>
    </row>
    <row r="130" spans="1:30" x14ac:dyDescent="0.25">
      <c r="A130" s="51"/>
      <c r="B130" s="51"/>
      <c r="C130" s="39" t="s">
        <v>23</v>
      </c>
      <c r="D130" s="60" t="str">
        <f>VLOOKUP(C130,'3.Targets'!$1:$1048576,6,FALSE)</f>
        <v>Select a food</v>
      </c>
      <c r="E130" s="53"/>
      <c r="F130" s="53"/>
      <c r="G130" s="40" t="str">
        <f>VLOOKUP(C130,'3.Targets'!$1:$1048576,2,FALSE)</f>
        <v>Select a food</v>
      </c>
      <c r="H130" s="40"/>
      <c r="I130" s="40"/>
      <c r="J130" s="40" t="str">
        <f t="shared" si="18"/>
        <v/>
      </c>
      <c r="K130" s="41" t="str">
        <f t="shared" si="19"/>
        <v/>
      </c>
      <c r="L130" s="42" t="str">
        <f t="shared" si="20"/>
        <v>To be determined</v>
      </c>
      <c r="M130" s="43" t="str">
        <f>VLOOKUP(C130,'3.Targets'!$1:$1048576,3,FALSE)</f>
        <v>Select a food</v>
      </c>
      <c r="N130" s="48"/>
      <c r="O130" s="48"/>
      <c r="P130" s="43" t="str">
        <f t="shared" si="21"/>
        <v/>
      </c>
      <c r="Q130" s="45" t="str">
        <f t="shared" si="22"/>
        <v/>
      </c>
      <c r="R130" s="46" t="str">
        <f t="shared" si="23"/>
        <v>To be determined</v>
      </c>
      <c r="S130" s="43" t="str">
        <f>VLOOKUP(C130,'3.Targets'!$1:$1048576,4,FALSE)</f>
        <v>Select a food</v>
      </c>
      <c r="T130" s="48"/>
      <c r="U130" s="48"/>
      <c r="V130" s="43" t="str">
        <f t="shared" si="24"/>
        <v/>
      </c>
      <c r="W130" s="45" t="str">
        <f t="shared" si="25"/>
        <v/>
      </c>
      <c r="X130" s="46" t="str">
        <f t="shared" si="26"/>
        <v>To be determined</v>
      </c>
      <c r="Y130" s="39" t="str">
        <f>VLOOKUP(C130,'3.Targets'!$1:$1048576,5,FALSE)</f>
        <v>Select a food</v>
      </c>
      <c r="Z130" s="47"/>
      <c r="AA130" s="39" t="s">
        <v>42</v>
      </c>
      <c r="AB130" s="39"/>
      <c r="AC130" s="39"/>
      <c r="AD130" s="39"/>
    </row>
    <row r="131" spans="1:30" x14ac:dyDescent="0.25">
      <c r="A131" s="51"/>
      <c r="B131" s="51"/>
      <c r="C131" s="39" t="s">
        <v>23</v>
      </c>
      <c r="D131" s="60" t="str">
        <f>VLOOKUP(C131,'3.Targets'!$1:$1048576,6,FALSE)</f>
        <v>Select a food</v>
      </c>
      <c r="E131" s="53"/>
      <c r="F131" s="53"/>
      <c r="G131" s="40" t="str">
        <f>VLOOKUP(C131,'3.Targets'!$1:$1048576,2,FALSE)</f>
        <v>Select a food</v>
      </c>
      <c r="H131" s="40"/>
      <c r="I131" s="40"/>
      <c r="J131" s="40" t="str">
        <f t="shared" si="18"/>
        <v/>
      </c>
      <c r="K131" s="41" t="str">
        <f t="shared" si="19"/>
        <v/>
      </c>
      <c r="L131" s="42" t="str">
        <f t="shared" si="20"/>
        <v>To be determined</v>
      </c>
      <c r="M131" s="43" t="str">
        <f>VLOOKUP(C131,'3.Targets'!$1:$1048576,3,FALSE)</f>
        <v>Select a food</v>
      </c>
      <c r="N131" s="48"/>
      <c r="O131" s="48"/>
      <c r="P131" s="43" t="str">
        <f t="shared" si="21"/>
        <v/>
      </c>
      <c r="Q131" s="45" t="str">
        <f t="shared" si="22"/>
        <v/>
      </c>
      <c r="R131" s="46" t="str">
        <f t="shared" si="23"/>
        <v>To be determined</v>
      </c>
      <c r="S131" s="43" t="str">
        <f>VLOOKUP(C131,'3.Targets'!$1:$1048576,4,FALSE)</f>
        <v>Select a food</v>
      </c>
      <c r="T131" s="48"/>
      <c r="U131" s="48"/>
      <c r="V131" s="43" t="str">
        <f t="shared" si="24"/>
        <v/>
      </c>
      <c r="W131" s="45" t="str">
        <f t="shared" si="25"/>
        <v/>
      </c>
      <c r="X131" s="46" t="str">
        <f t="shared" si="26"/>
        <v>To be determined</v>
      </c>
      <c r="Y131" s="39" t="str">
        <f>VLOOKUP(C131,'3.Targets'!$1:$1048576,5,FALSE)</f>
        <v>Select a food</v>
      </c>
      <c r="Z131" s="47"/>
      <c r="AA131" s="39" t="s">
        <v>42</v>
      </c>
      <c r="AB131" s="39"/>
      <c r="AC131" s="39"/>
      <c r="AD131" s="39"/>
    </row>
    <row r="132" spans="1:30" x14ac:dyDescent="0.25">
      <c r="A132" s="51"/>
      <c r="B132" s="51"/>
      <c r="C132" s="39" t="s">
        <v>23</v>
      </c>
      <c r="D132" s="60" t="str">
        <f>VLOOKUP(C132,'3.Targets'!$1:$1048576,6,FALSE)</f>
        <v>Select a food</v>
      </c>
      <c r="E132" s="53"/>
      <c r="F132" s="53"/>
      <c r="G132" s="40" t="str">
        <f>VLOOKUP(C132,'3.Targets'!$1:$1048576,2,FALSE)</f>
        <v>Select a food</v>
      </c>
      <c r="H132" s="40"/>
      <c r="I132" s="40"/>
      <c r="J132" s="40" t="str">
        <f t="shared" si="18"/>
        <v/>
      </c>
      <c r="K132" s="41" t="str">
        <f t="shared" si="19"/>
        <v/>
      </c>
      <c r="L132" s="42" t="str">
        <f t="shared" si="20"/>
        <v>To be determined</v>
      </c>
      <c r="M132" s="43" t="str">
        <f>VLOOKUP(C132,'3.Targets'!$1:$1048576,3,FALSE)</f>
        <v>Select a food</v>
      </c>
      <c r="N132" s="48"/>
      <c r="O132" s="48"/>
      <c r="P132" s="43" t="str">
        <f t="shared" si="21"/>
        <v/>
      </c>
      <c r="Q132" s="45" t="str">
        <f t="shared" si="22"/>
        <v/>
      </c>
      <c r="R132" s="46" t="str">
        <f t="shared" si="23"/>
        <v>To be determined</v>
      </c>
      <c r="S132" s="43" t="str">
        <f>VLOOKUP(C132,'3.Targets'!$1:$1048576,4,FALSE)</f>
        <v>Select a food</v>
      </c>
      <c r="T132" s="48"/>
      <c r="U132" s="48"/>
      <c r="V132" s="43" t="str">
        <f t="shared" si="24"/>
        <v/>
      </c>
      <c r="W132" s="45" t="str">
        <f t="shared" si="25"/>
        <v/>
      </c>
      <c r="X132" s="46" t="str">
        <f t="shared" si="26"/>
        <v>To be determined</v>
      </c>
      <c r="Y132" s="39" t="str">
        <f>VLOOKUP(C132,'3.Targets'!$1:$1048576,5,FALSE)</f>
        <v>Select a food</v>
      </c>
      <c r="Z132" s="47"/>
      <c r="AA132" s="39" t="s">
        <v>42</v>
      </c>
      <c r="AB132" s="39"/>
      <c r="AC132" s="39"/>
      <c r="AD132" s="39"/>
    </row>
    <row r="133" spans="1:30" x14ac:dyDescent="0.25">
      <c r="A133" s="51"/>
      <c r="B133" s="51"/>
      <c r="C133" s="39" t="s">
        <v>23</v>
      </c>
      <c r="D133" s="60" t="str">
        <f>VLOOKUP(C133,'3.Targets'!$1:$1048576,6,FALSE)</f>
        <v>Select a food</v>
      </c>
      <c r="E133" s="53"/>
      <c r="F133" s="53"/>
      <c r="G133" s="40" t="str">
        <f>VLOOKUP(C133,'3.Targets'!$1:$1048576,2,FALSE)</f>
        <v>Select a food</v>
      </c>
      <c r="H133" s="40"/>
      <c r="I133" s="40"/>
      <c r="J133" s="40" t="str">
        <f t="shared" si="18"/>
        <v/>
      </c>
      <c r="K133" s="41" t="str">
        <f t="shared" si="19"/>
        <v/>
      </c>
      <c r="L133" s="42" t="str">
        <f t="shared" si="20"/>
        <v>To be determined</v>
      </c>
      <c r="M133" s="43" t="str">
        <f>VLOOKUP(C133,'3.Targets'!$1:$1048576,3,FALSE)</f>
        <v>Select a food</v>
      </c>
      <c r="N133" s="48"/>
      <c r="O133" s="48"/>
      <c r="P133" s="43" t="str">
        <f t="shared" si="21"/>
        <v/>
      </c>
      <c r="Q133" s="45" t="str">
        <f t="shared" si="22"/>
        <v/>
      </c>
      <c r="R133" s="46" t="str">
        <f t="shared" si="23"/>
        <v>To be determined</v>
      </c>
      <c r="S133" s="43" t="str">
        <f>VLOOKUP(C133,'3.Targets'!$1:$1048576,4,FALSE)</f>
        <v>Select a food</v>
      </c>
      <c r="T133" s="48"/>
      <c r="U133" s="48"/>
      <c r="V133" s="43" t="str">
        <f t="shared" si="24"/>
        <v/>
      </c>
      <c r="W133" s="45" t="str">
        <f t="shared" si="25"/>
        <v/>
      </c>
      <c r="X133" s="46" t="str">
        <f t="shared" si="26"/>
        <v>To be determined</v>
      </c>
      <c r="Y133" s="39" t="str">
        <f>VLOOKUP(C133,'3.Targets'!$1:$1048576,5,FALSE)</f>
        <v>Select a food</v>
      </c>
      <c r="Z133" s="47"/>
      <c r="AA133" s="39" t="s">
        <v>42</v>
      </c>
      <c r="AB133" s="39"/>
      <c r="AC133" s="39"/>
      <c r="AD133" s="39"/>
    </row>
    <row r="134" spans="1:30" x14ac:dyDescent="0.25">
      <c r="A134" s="51"/>
      <c r="B134" s="51"/>
      <c r="C134" s="39" t="s">
        <v>23</v>
      </c>
      <c r="D134" s="60" t="str">
        <f>VLOOKUP(C134,'3.Targets'!$1:$1048576,6,FALSE)</f>
        <v>Select a food</v>
      </c>
      <c r="E134" s="53"/>
      <c r="F134" s="53"/>
      <c r="G134" s="40" t="str">
        <f>VLOOKUP(C134,'3.Targets'!$1:$1048576,2,FALSE)</f>
        <v>Select a food</v>
      </c>
      <c r="H134" s="40"/>
      <c r="I134" s="40"/>
      <c r="J134" s="40" t="str">
        <f t="shared" si="18"/>
        <v/>
      </c>
      <c r="K134" s="41" t="str">
        <f t="shared" si="19"/>
        <v/>
      </c>
      <c r="L134" s="42" t="str">
        <f t="shared" si="20"/>
        <v>To be determined</v>
      </c>
      <c r="M134" s="43" t="str">
        <f>VLOOKUP(C134,'3.Targets'!$1:$1048576,3,FALSE)</f>
        <v>Select a food</v>
      </c>
      <c r="N134" s="48"/>
      <c r="O134" s="48"/>
      <c r="P134" s="43" t="str">
        <f t="shared" si="21"/>
        <v/>
      </c>
      <c r="Q134" s="45" t="str">
        <f t="shared" si="22"/>
        <v/>
      </c>
      <c r="R134" s="46" t="str">
        <f t="shared" si="23"/>
        <v>To be determined</v>
      </c>
      <c r="S134" s="43" t="str">
        <f>VLOOKUP(C134,'3.Targets'!$1:$1048576,4,FALSE)</f>
        <v>Select a food</v>
      </c>
      <c r="T134" s="48"/>
      <c r="U134" s="48"/>
      <c r="V134" s="43" t="str">
        <f t="shared" si="24"/>
        <v/>
      </c>
      <c r="W134" s="45" t="str">
        <f t="shared" si="25"/>
        <v/>
      </c>
      <c r="X134" s="46" t="str">
        <f t="shared" si="26"/>
        <v>To be determined</v>
      </c>
      <c r="Y134" s="39" t="str">
        <f>VLOOKUP(C134,'3.Targets'!$1:$1048576,5,FALSE)</f>
        <v>Select a food</v>
      </c>
      <c r="Z134" s="47"/>
      <c r="AA134" s="39" t="s">
        <v>42</v>
      </c>
      <c r="AB134" s="39"/>
      <c r="AC134" s="39"/>
      <c r="AD134" s="39"/>
    </row>
    <row r="135" spans="1:30" x14ac:dyDescent="0.25">
      <c r="A135" s="51"/>
      <c r="B135" s="51"/>
      <c r="C135" s="39" t="s">
        <v>23</v>
      </c>
      <c r="D135" s="60" t="str">
        <f>VLOOKUP(C135,'3.Targets'!$1:$1048576,6,FALSE)</f>
        <v>Select a food</v>
      </c>
      <c r="E135" s="53"/>
      <c r="F135" s="53"/>
      <c r="G135" s="40" t="str">
        <f>VLOOKUP(C135,'3.Targets'!$1:$1048576,2,FALSE)</f>
        <v>Select a food</v>
      </c>
      <c r="H135" s="40"/>
      <c r="I135" s="40"/>
      <c r="J135" s="40" t="str">
        <f t="shared" si="18"/>
        <v/>
      </c>
      <c r="K135" s="41" t="str">
        <f t="shared" si="19"/>
        <v/>
      </c>
      <c r="L135" s="42" t="str">
        <f t="shared" si="20"/>
        <v>To be determined</v>
      </c>
      <c r="M135" s="43" t="str">
        <f>VLOOKUP(C135,'3.Targets'!$1:$1048576,3,FALSE)</f>
        <v>Select a food</v>
      </c>
      <c r="N135" s="48"/>
      <c r="O135" s="48"/>
      <c r="P135" s="43" t="str">
        <f t="shared" si="21"/>
        <v/>
      </c>
      <c r="Q135" s="45" t="str">
        <f t="shared" si="22"/>
        <v/>
      </c>
      <c r="R135" s="46" t="str">
        <f t="shared" si="23"/>
        <v>To be determined</v>
      </c>
      <c r="S135" s="43" t="str">
        <f>VLOOKUP(C135,'3.Targets'!$1:$1048576,4,FALSE)</f>
        <v>Select a food</v>
      </c>
      <c r="T135" s="48"/>
      <c r="U135" s="48"/>
      <c r="V135" s="43" t="str">
        <f t="shared" si="24"/>
        <v/>
      </c>
      <c r="W135" s="45" t="str">
        <f t="shared" si="25"/>
        <v/>
      </c>
      <c r="X135" s="46" t="str">
        <f t="shared" si="26"/>
        <v>To be determined</v>
      </c>
      <c r="Y135" s="39" t="str">
        <f>VLOOKUP(C135,'3.Targets'!$1:$1048576,5,FALSE)</f>
        <v>Select a food</v>
      </c>
      <c r="Z135" s="47"/>
      <c r="AA135" s="39" t="s">
        <v>42</v>
      </c>
      <c r="AB135" s="39"/>
      <c r="AC135" s="39"/>
      <c r="AD135" s="39"/>
    </row>
    <row r="136" spans="1:30" x14ac:dyDescent="0.25">
      <c r="A136" s="51"/>
      <c r="B136" s="51"/>
      <c r="C136" s="39" t="s">
        <v>23</v>
      </c>
      <c r="D136" s="60" t="str">
        <f>VLOOKUP(C136,'3.Targets'!$1:$1048576,6,FALSE)</f>
        <v>Select a food</v>
      </c>
      <c r="E136" s="53"/>
      <c r="F136" s="53"/>
      <c r="G136" s="40" t="str">
        <f>VLOOKUP(C136,'3.Targets'!$1:$1048576,2,FALSE)</f>
        <v>Select a food</v>
      </c>
      <c r="H136" s="40"/>
      <c r="I136" s="40"/>
      <c r="J136" s="40" t="str">
        <f t="shared" si="18"/>
        <v/>
      </c>
      <c r="K136" s="41" t="str">
        <f t="shared" si="19"/>
        <v/>
      </c>
      <c r="L136" s="42" t="str">
        <f t="shared" si="20"/>
        <v>To be determined</v>
      </c>
      <c r="M136" s="43" t="str">
        <f>VLOOKUP(C136,'3.Targets'!$1:$1048576,3,FALSE)</f>
        <v>Select a food</v>
      </c>
      <c r="N136" s="48"/>
      <c r="O136" s="48"/>
      <c r="P136" s="43" t="str">
        <f t="shared" si="21"/>
        <v/>
      </c>
      <c r="Q136" s="45" t="str">
        <f t="shared" si="22"/>
        <v/>
      </c>
      <c r="R136" s="46" t="str">
        <f t="shared" si="23"/>
        <v>To be determined</v>
      </c>
      <c r="S136" s="43" t="str">
        <f>VLOOKUP(C136,'3.Targets'!$1:$1048576,4,FALSE)</f>
        <v>Select a food</v>
      </c>
      <c r="T136" s="48"/>
      <c r="U136" s="48"/>
      <c r="V136" s="43" t="str">
        <f t="shared" si="24"/>
        <v/>
      </c>
      <c r="W136" s="45" t="str">
        <f t="shared" si="25"/>
        <v/>
      </c>
      <c r="X136" s="46" t="str">
        <f t="shared" si="26"/>
        <v>To be determined</v>
      </c>
      <c r="Y136" s="39" t="str">
        <f>VLOOKUP(C136,'3.Targets'!$1:$1048576,5,FALSE)</f>
        <v>Select a food</v>
      </c>
      <c r="Z136" s="47"/>
      <c r="AA136" s="39" t="s">
        <v>42</v>
      </c>
      <c r="AB136" s="39"/>
      <c r="AC136" s="39"/>
      <c r="AD136" s="39"/>
    </row>
    <row r="137" spans="1:30" x14ac:dyDescent="0.25">
      <c r="A137" s="51"/>
      <c r="B137" s="51"/>
      <c r="C137" s="39" t="s">
        <v>23</v>
      </c>
      <c r="D137" s="60" t="str">
        <f>VLOOKUP(C137,'3.Targets'!$1:$1048576,6,FALSE)</f>
        <v>Select a food</v>
      </c>
      <c r="E137" s="53"/>
      <c r="F137" s="53"/>
      <c r="G137" s="40" t="str">
        <f>VLOOKUP(C137,'3.Targets'!$1:$1048576,2,FALSE)</f>
        <v>Select a food</v>
      </c>
      <c r="H137" s="40"/>
      <c r="I137" s="40"/>
      <c r="J137" s="40" t="str">
        <f t="shared" si="18"/>
        <v/>
      </c>
      <c r="K137" s="41" t="str">
        <f t="shared" si="19"/>
        <v/>
      </c>
      <c r="L137" s="42" t="str">
        <f t="shared" si="20"/>
        <v>To be determined</v>
      </c>
      <c r="M137" s="43" t="str">
        <f>VLOOKUP(C137,'3.Targets'!$1:$1048576,3,FALSE)</f>
        <v>Select a food</v>
      </c>
      <c r="N137" s="48"/>
      <c r="O137" s="48"/>
      <c r="P137" s="43" t="str">
        <f t="shared" si="21"/>
        <v/>
      </c>
      <c r="Q137" s="45" t="str">
        <f t="shared" si="22"/>
        <v/>
      </c>
      <c r="R137" s="46" t="str">
        <f t="shared" si="23"/>
        <v>To be determined</v>
      </c>
      <c r="S137" s="43" t="str">
        <f>VLOOKUP(C137,'3.Targets'!$1:$1048576,4,FALSE)</f>
        <v>Select a food</v>
      </c>
      <c r="T137" s="48"/>
      <c r="U137" s="48"/>
      <c r="V137" s="43" t="str">
        <f t="shared" si="24"/>
        <v/>
      </c>
      <c r="W137" s="45" t="str">
        <f t="shared" si="25"/>
        <v/>
      </c>
      <c r="X137" s="46" t="str">
        <f t="shared" si="26"/>
        <v>To be determined</v>
      </c>
      <c r="Y137" s="39" t="str">
        <f>VLOOKUP(C137,'3.Targets'!$1:$1048576,5,FALSE)</f>
        <v>Select a food</v>
      </c>
      <c r="Z137" s="47"/>
      <c r="AA137" s="39" t="s">
        <v>42</v>
      </c>
      <c r="AB137" s="39"/>
      <c r="AC137" s="39"/>
      <c r="AD137" s="39"/>
    </row>
    <row r="138" spans="1:30" x14ac:dyDescent="0.25">
      <c r="A138" s="51"/>
      <c r="B138" s="51"/>
      <c r="C138" s="39" t="s">
        <v>23</v>
      </c>
      <c r="D138" s="60" t="str">
        <f>VLOOKUP(C138,'3.Targets'!$1:$1048576,6,FALSE)</f>
        <v>Select a food</v>
      </c>
      <c r="E138" s="53"/>
      <c r="F138" s="53"/>
      <c r="G138" s="40" t="str">
        <f>VLOOKUP(C138,'3.Targets'!$1:$1048576,2,FALSE)</f>
        <v>Select a food</v>
      </c>
      <c r="H138" s="40"/>
      <c r="I138" s="40"/>
      <c r="J138" s="40" t="str">
        <f t="shared" si="18"/>
        <v/>
      </c>
      <c r="K138" s="41" t="str">
        <f t="shared" si="19"/>
        <v/>
      </c>
      <c r="L138" s="42" t="str">
        <f t="shared" si="20"/>
        <v>To be determined</v>
      </c>
      <c r="M138" s="43" t="str">
        <f>VLOOKUP(C138,'3.Targets'!$1:$1048576,3,FALSE)</f>
        <v>Select a food</v>
      </c>
      <c r="N138" s="48"/>
      <c r="O138" s="48"/>
      <c r="P138" s="43" t="str">
        <f t="shared" si="21"/>
        <v/>
      </c>
      <c r="Q138" s="45" t="str">
        <f t="shared" si="22"/>
        <v/>
      </c>
      <c r="R138" s="46" t="str">
        <f t="shared" si="23"/>
        <v>To be determined</v>
      </c>
      <c r="S138" s="43" t="str">
        <f>VLOOKUP(C138,'3.Targets'!$1:$1048576,4,FALSE)</f>
        <v>Select a food</v>
      </c>
      <c r="T138" s="48"/>
      <c r="U138" s="48"/>
      <c r="V138" s="43" t="str">
        <f t="shared" si="24"/>
        <v/>
      </c>
      <c r="W138" s="45" t="str">
        <f t="shared" si="25"/>
        <v/>
      </c>
      <c r="X138" s="46" t="str">
        <f t="shared" si="26"/>
        <v>To be determined</v>
      </c>
      <c r="Y138" s="39" t="str">
        <f>VLOOKUP(C138,'3.Targets'!$1:$1048576,5,FALSE)</f>
        <v>Select a food</v>
      </c>
      <c r="Z138" s="47"/>
      <c r="AA138" s="39" t="s">
        <v>42</v>
      </c>
      <c r="AB138" s="39"/>
      <c r="AC138" s="39"/>
      <c r="AD138" s="39"/>
    </row>
    <row r="139" spans="1:30" x14ac:dyDescent="0.25">
      <c r="A139" s="51"/>
      <c r="B139" s="51"/>
      <c r="C139" s="39" t="s">
        <v>23</v>
      </c>
      <c r="D139" s="60" t="str">
        <f>VLOOKUP(C139,'3.Targets'!$1:$1048576,6,FALSE)</f>
        <v>Select a food</v>
      </c>
      <c r="E139" s="53"/>
      <c r="F139" s="53"/>
      <c r="G139" s="40" t="str">
        <f>VLOOKUP(C139,'3.Targets'!$1:$1048576,2,FALSE)</f>
        <v>Select a food</v>
      </c>
      <c r="H139" s="40"/>
      <c r="I139" s="40"/>
      <c r="J139" s="40" t="str">
        <f t="shared" si="18"/>
        <v/>
      </c>
      <c r="K139" s="41" t="str">
        <f t="shared" si="19"/>
        <v/>
      </c>
      <c r="L139" s="42" t="str">
        <f t="shared" si="20"/>
        <v>To be determined</v>
      </c>
      <c r="M139" s="43" t="str">
        <f>VLOOKUP(C139,'3.Targets'!$1:$1048576,3,FALSE)</f>
        <v>Select a food</v>
      </c>
      <c r="N139" s="48"/>
      <c r="O139" s="48"/>
      <c r="P139" s="43" t="str">
        <f t="shared" si="21"/>
        <v/>
      </c>
      <c r="Q139" s="45" t="str">
        <f t="shared" si="22"/>
        <v/>
      </c>
      <c r="R139" s="46" t="str">
        <f t="shared" si="23"/>
        <v>To be determined</v>
      </c>
      <c r="S139" s="43" t="str">
        <f>VLOOKUP(C139,'3.Targets'!$1:$1048576,4,FALSE)</f>
        <v>Select a food</v>
      </c>
      <c r="T139" s="48"/>
      <c r="U139" s="48"/>
      <c r="V139" s="43" t="str">
        <f t="shared" si="24"/>
        <v/>
      </c>
      <c r="W139" s="45" t="str">
        <f t="shared" si="25"/>
        <v/>
      </c>
      <c r="X139" s="46" t="str">
        <f t="shared" si="26"/>
        <v>To be determined</v>
      </c>
      <c r="Y139" s="39" t="str">
        <f>VLOOKUP(C139,'3.Targets'!$1:$1048576,5,FALSE)</f>
        <v>Select a food</v>
      </c>
      <c r="Z139" s="47"/>
      <c r="AA139" s="39" t="s">
        <v>42</v>
      </c>
      <c r="AB139" s="39"/>
      <c r="AC139" s="39"/>
      <c r="AD139" s="39"/>
    </row>
    <row r="140" spans="1:30" x14ac:dyDescent="0.25">
      <c r="A140" s="51"/>
      <c r="B140" s="51"/>
      <c r="C140" s="39" t="s">
        <v>23</v>
      </c>
      <c r="D140" s="60" t="str">
        <f>VLOOKUP(C140,'3.Targets'!$1:$1048576,6,FALSE)</f>
        <v>Select a food</v>
      </c>
      <c r="E140" s="53"/>
      <c r="F140" s="53"/>
      <c r="G140" s="40" t="str">
        <f>VLOOKUP(C140,'3.Targets'!$1:$1048576,2,FALSE)</f>
        <v>Select a food</v>
      </c>
      <c r="H140" s="40"/>
      <c r="I140" s="40"/>
      <c r="J140" s="40" t="str">
        <f t="shared" si="18"/>
        <v/>
      </c>
      <c r="K140" s="41" t="str">
        <f t="shared" si="19"/>
        <v/>
      </c>
      <c r="L140" s="42" t="str">
        <f t="shared" si="20"/>
        <v>To be determined</v>
      </c>
      <c r="M140" s="43" t="str">
        <f>VLOOKUP(C140,'3.Targets'!$1:$1048576,3,FALSE)</f>
        <v>Select a food</v>
      </c>
      <c r="N140" s="48"/>
      <c r="O140" s="48"/>
      <c r="P140" s="43" t="str">
        <f t="shared" si="21"/>
        <v/>
      </c>
      <c r="Q140" s="45" t="str">
        <f t="shared" si="22"/>
        <v/>
      </c>
      <c r="R140" s="46" t="str">
        <f t="shared" si="23"/>
        <v>To be determined</v>
      </c>
      <c r="S140" s="43" t="str">
        <f>VLOOKUP(C140,'3.Targets'!$1:$1048576,4,FALSE)</f>
        <v>Select a food</v>
      </c>
      <c r="T140" s="48"/>
      <c r="U140" s="48"/>
      <c r="V140" s="43" t="str">
        <f t="shared" si="24"/>
        <v/>
      </c>
      <c r="W140" s="45" t="str">
        <f t="shared" si="25"/>
        <v/>
      </c>
      <c r="X140" s="46" t="str">
        <f t="shared" si="26"/>
        <v>To be determined</v>
      </c>
      <c r="Y140" s="39" t="str">
        <f>VLOOKUP(C140,'3.Targets'!$1:$1048576,5,FALSE)</f>
        <v>Select a food</v>
      </c>
      <c r="Z140" s="47"/>
      <c r="AA140" s="39" t="s">
        <v>42</v>
      </c>
      <c r="AB140" s="39"/>
      <c r="AC140" s="39"/>
      <c r="AD140" s="39"/>
    </row>
    <row r="141" spans="1:30" x14ac:dyDescent="0.25">
      <c r="A141" s="51"/>
      <c r="B141" s="51"/>
      <c r="C141" s="39" t="s">
        <v>23</v>
      </c>
      <c r="D141" s="60" t="str">
        <f>VLOOKUP(C141,'3.Targets'!$1:$1048576,6,FALSE)</f>
        <v>Select a food</v>
      </c>
      <c r="E141" s="53"/>
      <c r="F141" s="53"/>
      <c r="G141" s="40" t="str">
        <f>VLOOKUP(C141,'3.Targets'!$1:$1048576,2,FALSE)</f>
        <v>Select a food</v>
      </c>
      <c r="H141" s="40"/>
      <c r="I141" s="40"/>
      <c r="J141" s="40" t="str">
        <f t="shared" si="18"/>
        <v/>
      </c>
      <c r="K141" s="41" t="str">
        <f t="shared" si="19"/>
        <v/>
      </c>
      <c r="L141" s="42" t="str">
        <f t="shared" si="20"/>
        <v>To be determined</v>
      </c>
      <c r="M141" s="43" t="str">
        <f>VLOOKUP(C141,'3.Targets'!$1:$1048576,3,FALSE)</f>
        <v>Select a food</v>
      </c>
      <c r="N141" s="48"/>
      <c r="O141" s="48"/>
      <c r="P141" s="43" t="str">
        <f t="shared" si="21"/>
        <v/>
      </c>
      <c r="Q141" s="45" t="str">
        <f t="shared" si="22"/>
        <v/>
      </c>
      <c r="R141" s="46" t="str">
        <f t="shared" si="23"/>
        <v>To be determined</v>
      </c>
      <c r="S141" s="43" t="str">
        <f>VLOOKUP(C141,'3.Targets'!$1:$1048576,4,FALSE)</f>
        <v>Select a food</v>
      </c>
      <c r="T141" s="48"/>
      <c r="U141" s="48"/>
      <c r="V141" s="43" t="str">
        <f t="shared" si="24"/>
        <v/>
      </c>
      <c r="W141" s="45" t="str">
        <f t="shared" si="25"/>
        <v/>
      </c>
      <c r="X141" s="46" t="str">
        <f t="shared" si="26"/>
        <v>To be determined</v>
      </c>
      <c r="Y141" s="39" t="str">
        <f>VLOOKUP(C141,'3.Targets'!$1:$1048576,5,FALSE)</f>
        <v>Select a food</v>
      </c>
      <c r="Z141" s="47"/>
      <c r="AA141" s="39" t="s">
        <v>42</v>
      </c>
      <c r="AB141" s="39"/>
      <c r="AC141" s="39"/>
      <c r="AD141" s="39"/>
    </row>
    <row r="142" spans="1:30" x14ac:dyDescent="0.25">
      <c r="A142" s="51"/>
      <c r="B142" s="51"/>
      <c r="C142" s="39" t="s">
        <v>23</v>
      </c>
      <c r="D142" s="60" t="str">
        <f>VLOOKUP(C142,'3.Targets'!$1:$1048576,6,FALSE)</f>
        <v>Select a food</v>
      </c>
      <c r="E142" s="53"/>
      <c r="F142" s="53"/>
      <c r="G142" s="40" t="str">
        <f>VLOOKUP(C142,'3.Targets'!$1:$1048576,2,FALSE)</f>
        <v>Select a food</v>
      </c>
      <c r="H142" s="40"/>
      <c r="I142" s="40"/>
      <c r="J142" s="40" t="str">
        <f t="shared" si="18"/>
        <v/>
      </c>
      <c r="K142" s="41" t="str">
        <f t="shared" si="19"/>
        <v/>
      </c>
      <c r="L142" s="42" t="str">
        <f t="shared" si="20"/>
        <v>To be determined</v>
      </c>
      <c r="M142" s="43" t="str">
        <f>VLOOKUP(C142,'3.Targets'!$1:$1048576,3,FALSE)</f>
        <v>Select a food</v>
      </c>
      <c r="N142" s="48"/>
      <c r="O142" s="48"/>
      <c r="P142" s="43" t="str">
        <f t="shared" si="21"/>
        <v/>
      </c>
      <c r="Q142" s="45" t="str">
        <f t="shared" si="22"/>
        <v/>
      </c>
      <c r="R142" s="46" t="str">
        <f t="shared" si="23"/>
        <v>To be determined</v>
      </c>
      <c r="S142" s="43" t="str">
        <f>VLOOKUP(C142,'3.Targets'!$1:$1048576,4,FALSE)</f>
        <v>Select a food</v>
      </c>
      <c r="T142" s="48"/>
      <c r="U142" s="48"/>
      <c r="V142" s="43" t="str">
        <f t="shared" si="24"/>
        <v/>
      </c>
      <c r="W142" s="45" t="str">
        <f t="shared" si="25"/>
        <v/>
      </c>
      <c r="X142" s="46" t="str">
        <f t="shared" si="26"/>
        <v>To be determined</v>
      </c>
      <c r="Y142" s="39" t="str">
        <f>VLOOKUP(C142,'3.Targets'!$1:$1048576,5,FALSE)</f>
        <v>Select a food</v>
      </c>
      <c r="Z142" s="47"/>
      <c r="AA142" s="39" t="s">
        <v>42</v>
      </c>
      <c r="AB142" s="39"/>
      <c r="AC142" s="39"/>
      <c r="AD142" s="39"/>
    </row>
    <row r="143" spans="1:30" x14ac:dyDescent="0.25">
      <c r="A143" s="51"/>
      <c r="B143" s="51"/>
      <c r="C143" s="39" t="s">
        <v>23</v>
      </c>
      <c r="D143" s="60" t="str">
        <f>VLOOKUP(C143,'3.Targets'!$1:$1048576,6,FALSE)</f>
        <v>Select a food</v>
      </c>
      <c r="E143" s="53"/>
      <c r="F143" s="53"/>
      <c r="G143" s="40" t="str">
        <f>VLOOKUP(C143,'3.Targets'!$1:$1048576,2,FALSE)</f>
        <v>Select a food</v>
      </c>
      <c r="H143" s="40"/>
      <c r="I143" s="40"/>
      <c r="J143" s="40" t="str">
        <f t="shared" si="18"/>
        <v/>
      </c>
      <c r="K143" s="41" t="str">
        <f t="shared" si="19"/>
        <v/>
      </c>
      <c r="L143" s="42" t="str">
        <f t="shared" si="20"/>
        <v>To be determined</v>
      </c>
      <c r="M143" s="43" t="str">
        <f>VLOOKUP(C143,'3.Targets'!$1:$1048576,3,FALSE)</f>
        <v>Select a food</v>
      </c>
      <c r="N143" s="48"/>
      <c r="O143" s="48"/>
      <c r="P143" s="43" t="str">
        <f t="shared" si="21"/>
        <v/>
      </c>
      <c r="Q143" s="45" t="str">
        <f t="shared" si="22"/>
        <v/>
      </c>
      <c r="R143" s="46" t="str">
        <f t="shared" si="23"/>
        <v>To be determined</v>
      </c>
      <c r="S143" s="43" t="str">
        <f>VLOOKUP(C143,'3.Targets'!$1:$1048576,4,FALSE)</f>
        <v>Select a food</v>
      </c>
      <c r="T143" s="48"/>
      <c r="U143" s="48"/>
      <c r="V143" s="43" t="str">
        <f t="shared" si="24"/>
        <v/>
      </c>
      <c r="W143" s="45" t="str">
        <f t="shared" si="25"/>
        <v/>
      </c>
      <c r="X143" s="46" t="str">
        <f t="shared" si="26"/>
        <v>To be determined</v>
      </c>
      <c r="Y143" s="39" t="str">
        <f>VLOOKUP(C143,'3.Targets'!$1:$1048576,5,FALSE)</f>
        <v>Select a food</v>
      </c>
      <c r="Z143" s="47"/>
      <c r="AA143" s="39" t="s">
        <v>42</v>
      </c>
      <c r="AB143" s="39"/>
      <c r="AC143" s="39"/>
      <c r="AD143" s="39"/>
    </row>
    <row r="144" spans="1:30" x14ac:dyDescent="0.25">
      <c r="A144" s="51"/>
      <c r="B144" s="51"/>
      <c r="C144" s="39" t="s">
        <v>23</v>
      </c>
      <c r="D144" s="60" t="str">
        <f>VLOOKUP(C144,'3.Targets'!$1:$1048576,6,FALSE)</f>
        <v>Select a food</v>
      </c>
      <c r="E144" s="53"/>
      <c r="F144" s="53"/>
      <c r="G144" s="40" t="str">
        <f>VLOOKUP(C144,'3.Targets'!$1:$1048576,2,FALSE)</f>
        <v>Select a food</v>
      </c>
      <c r="H144" s="40"/>
      <c r="I144" s="40"/>
      <c r="J144" s="40" t="str">
        <f t="shared" si="18"/>
        <v/>
      </c>
      <c r="K144" s="41" t="str">
        <f t="shared" si="19"/>
        <v/>
      </c>
      <c r="L144" s="42" t="str">
        <f t="shared" si="20"/>
        <v>To be determined</v>
      </c>
      <c r="M144" s="43" t="str">
        <f>VLOOKUP(C144,'3.Targets'!$1:$1048576,3,FALSE)</f>
        <v>Select a food</v>
      </c>
      <c r="N144" s="48"/>
      <c r="O144" s="48"/>
      <c r="P144" s="43" t="str">
        <f t="shared" si="21"/>
        <v/>
      </c>
      <c r="Q144" s="45" t="str">
        <f t="shared" si="22"/>
        <v/>
      </c>
      <c r="R144" s="46" t="str">
        <f t="shared" si="23"/>
        <v>To be determined</v>
      </c>
      <c r="S144" s="43" t="str">
        <f>VLOOKUP(C144,'3.Targets'!$1:$1048576,4,FALSE)</f>
        <v>Select a food</v>
      </c>
      <c r="T144" s="48"/>
      <c r="U144" s="48"/>
      <c r="V144" s="43" t="str">
        <f t="shared" si="24"/>
        <v/>
      </c>
      <c r="W144" s="45" t="str">
        <f t="shared" si="25"/>
        <v/>
      </c>
      <c r="X144" s="46" t="str">
        <f t="shared" si="26"/>
        <v>To be determined</v>
      </c>
      <c r="Y144" s="39" t="str">
        <f>VLOOKUP(C144,'3.Targets'!$1:$1048576,5,FALSE)</f>
        <v>Select a food</v>
      </c>
      <c r="Z144" s="47"/>
      <c r="AA144" s="39" t="s">
        <v>42</v>
      </c>
      <c r="AB144" s="39"/>
      <c r="AC144" s="39"/>
      <c r="AD144" s="39"/>
    </row>
    <row r="145" spans="1:30" x14ac:dyDescent="0.25">
      <c r="A145" s="51"/>
      <c r="B145" s="51"/>
      <c r="C145" s="39" t="s">
        <v>23</v>
      </c>
      <c r="D145" s="60" t="str">
        <f>VLOOKUP(C145,'3.Targets'!$1:$1048576,6,FALSE)</f>
        <v>Select a food</v>
      </c>
      <c r="E145" s="53"/>
      <c r="F145" s="53"/>
      <c r="G145" s="40" t="str">
        <f>VLOOKUP(C145,'3.Targets'!$1:$1048576,2,FALSE)</f>
        <v>Select a food</v>
      </c>
      <c r="H145" s="40"/>
      <c r="I145" s="40"/>
      <c r="J145" s="40" t="str">
        <f t="shared" si="18"/>
        <v/>
      </c>
      <c r="K145" s="41" t="str">
        <f t="shared" si="19"/>
        <v/>
      </c>
      <c r="L145" s="42" t="str">
        <f t="shared" si="20"/>
        <v>To be determined</v>
      </c>
      <c r="M145" s="43" t="str">
        <f>VLOOKUP(C145,'3.Targets'!$1:$1048576,3,FALSE)</f>
        <v>Select a food</v>
      </c>
      <c r="N145" s="48"/>
      <c r="O145" s="48"/>
      <c r="P145" s="43" t="str">
        <f t="shared" si="21"/>
        <v/>
      </c>
      <c r="Q145" s="45" t="str">
        <f t="shared" si="22"/>
        <v/>
      </c>
      <c r="R145" s="46" t="str">
        <f t="shared" si="23"/>
        <v>To be determined</v>
      </c>
      <c r="S145" s="43" t="str">
        <f>VLOOKUP(C145,'3.Targets'!$1:$1048576,4,FALSE)</f>
        <v>Select a food</v>
      </c>
      <c r="T145" s="48"/>
      <c r="U145" s="48"/>
      <c r="V145" s="43" t="str">
        <f t="shared" si="24"/>
        <v/>
      </c>
      <c r="W145" s="45" t="str">
        <f t="shared" si="25"/>
        <v/>
      </c>
      <c r="X145" s="46" t="str">
        <f t="shared" si="26"/>
        <v>To be determined</v>
      </c>
      <c r="Y145" s="39" t="str">
        <f>VLOOKUP(C145,'3.Targets'!$1:$1048576,5,FALSE)</f>
        <v>Select a food</v>
      </c>
      <c r="Z145" s="47"/>
      <c r="AA145" s="39" t="s">
        <v>42</v>
      </c>
      <c r="AB145" s="39"/>
      <c r="AC145" s="39"/>
      <c r="AD145" s="39"/>
    </row>
    <row r="146" spans="1:30" x14ac:dyDescent="0.25">
      <c r="A146" s="51"/>
      <c r="B146" s="51"/>
      <c r="C146" s="39" t="s">
        <v>23</v>
      </c>
      <c r="D146" s="60" t="str">
        <f>VLOOKUP(C146,'3.Targets'!$1:$1048576,6,FALSE)</f>
        <v>Select a food</v>
      </c>
      <c r="E146" s="53"/>
      <c r="F146" s="53"/>
      <c r="G146" s="40" t="str">
        <f>VLOOKUP(C146,'3.Targets'!$1:$1048576,2,FALSE)</f>
        <v>Select a food</v>
      </c>
      <c r="H146" s="40"/>
      <c r="I146" s="40"/>
      <c r="J146" s="40" t="str">
        <f t="shared" si="18"/>
        <v/>
      </c>
      <c r="K146" s="41" t="str">
        <f t="shared" si="19"/>
        <v/>
      </c>
      <c r="L146" s="42" t="str">
        <f t="shared" si="20"/>
        <v>To be determined</v>
      </c>
      <c r="M146" s="43" t="str">
        <f>VLOOKUP(C146,'3.Targets'!$1:$1048576,3,FALSE)</f>
        <v>Select a food</v>
      </c>
      <c r="N146" s="48"/>
      <c r="O146" s="48"/>
      <c r="P146" s="43" t="str">
        <f t="shared" si="21"/>
        <v/>
      </c>
      <c r="Q146" s="45" t="str">
        <f t="shared" si="22"/>
        <v/>
      </c>
      <c r="R146" s="46" t="str">
        <f t="shared" si="23"/>
        <v>To be determined</v>
      </c>
      <c r="S146" s="43" t="str">
        <f>VLOOKUP(C146,'3.Targets'!$1:$1048576,4,FALSE)</f>
        <v>Select a food</v>
      </c>
      <c r="T146" s="48"/>
      <c r="U146" s="48"/>
      <c r="V146" s="43" t="str">
        <f t="shared" si="24"/>
        <v/>
      </c>
      <c r="W146" s="45" t="str">
        <f t="shared" si="25"/>
        <v/>
      </c>
      <c r="X146" s="46" t="str">
        <f t="shared" si="26"/>
        <v>To be determined</v>
      </c>
      <c r="Y146" s="39" t="str">
        <f>VLOOKUP(C146,'3.Targets'!$1:$1048576,5,FALSE)</f>
        <v>Select a food</v>
      </c>
      <c r="Z146" s="47"/>
      <c r="AA146" s="39" t="s">
        <v>42</v>
      </c>
      <c r="AB146" s="39"/>
      <c r="AC146" s="39"/>
      <c r="AD146" s="39"/>
    </row>
    <row r="147" spans="1:30" x14ac:dyDescent="0.25">
      <c r="A147" s="51"/>
      <c r="B147" s="51"/>
      <c r="C147" s="39" t="s">
        <v>23</v>
      </c>
      <c r="D147" s="60" t="str">
        <f>VLOOKUP(C147,'3.Targets'!$1:$1048576,6,FALSE)</f>
        <v>Select a food</v>
      </c>
      <c r="E147" s="53"/>
      <c r="F147" s="53"/>
      <c r="G147" s="40" t="str">
        <f>VLOOKUP(C147,'3.Targets'!$1:$1048576,2,FALSE)</f>
        <v>Select a food</v>
      </c>
      <c r="H147" s="40"/>
      <c r="I147" s="40"/>
      <c r="J147" s="40" t="str">
        <f t="shared" si="18"/>
        <v/>
      </c>
      <c r="K147" s="41" t="str">
        <f t="shared" si="19"/>
        <v/>
      </c>
      <c r="L147" s="42" t="str">
        <f t="shared" si="20"/>
        <v>To be determined</v>
      </c>
      <c r="M147" s="43" t="str">
        <f>VLOOKUP(C147,'3.Targets'!$1:$1048576,3,FALSE)</f>
        <v>Select a food</v>
      </c>
      <c r="N147" s="48"/>
      <c r="O147" s="48"/>
      <c r="P147" s="43" t="str">
        <f t="shared" si="21"/>
        <v/>
      </c>
      <c r="Q147" s="45" t="str">
        <f t="shared" si="22"/>
        <v/>
      </c>
      <c r="R147" s="46" t="str">
        <f t="shared" si="23"/>
        <v>To be determined</v>
      </c>
      <c r="S147" s="43" t="str">
        <f>VLOOKUP(C147,'3.Targets'!$1:$1048576,4,FALSE)</f>
        <v>Select a food</v>
      </c>
      <c r="T147" s="48"/>
      <c r="U147" s="48"/>
      <c r="V147" s="43" t="str">
        <f t="shared" si="24"/>
        <v/>
      </c>
      <c r="W147" s="45" t="str">
        <f t="shared" si="25"/>
        <v/>
      </c>
      <c r="X147" s="46" t="str">
        <f t="shared" si="26"/>
        <v>To be determined</v>
      </c>
      <c r="Y147" s="39" t="str">
        <f>VLOOKUP(C147,'3.Targets'!$1:$1048576,5,FALSE)</f>
        <v>Select a food</v>
      </c>
      <c r="Z147" s="47"/>
      <c r="AA147" s="39" t="s">
        <v>42</v>
      </c>
      <c r="AB147" s="39"/>
      <c r="AC147" s="39"/>
      <c r="AD147" s="39"/>
    </row>
    <row r="148" spans="1:30" x14ac:dyDescent="0.25">
      <c r="A148" s="51"/>
      <c r="B148" s="51"/>
      <c r="C148" s="39" t="s">
        <v>23</v>
      </c>
      <c r="D148" s="60" t="str">
        <f>VLOOKUP(C148,'3.Targets'!$1:$1048576,6,FALSE)</f>
        <v>Select a food</v>
      </c>
      <c r="E148" s="53"/>
      <c r="F148" s="53"/>
      <c r="G148" s="40" t="str">
        <f>VLOOKUP(C148,'3.Targets'!$1:$1048576,2,FALSE)</f>
        <v>Select a food</v>
      </c>
      <c r="H148" s="40"/>
      <c r="I148" s="40"/>
      <c r="J148" s="40" t="str">
        <f t="shared" si="18"/>
        <v/>
      </c>
      <c r="K148" s="41" t="str">
        <f t="shared" si="19"/>
        <v/>
      </c>
      <c r="L148" s="42" t="str">
        <f t="shared" si="20"/>
        <v>To be determined</v>
      </c>
      <c r="M148" s="43" t="str">
        <f>VLOOKUP(C148,'3.Targets'!$1:$1048576,3,FALSE)</f>
        <v>Select a food</v>
      </c>
      <c r="N148" s="48"/>
      <c r="O148" s="48"/>
      <c r="P148" s="43" t="str">
        <f t="shared" si="21"/>
        <v/>
      </c>
      <c r="Q148" s="45" t="str">
        <f t="shared" si="22"/>
        <v/>
      </c>
      <c r="R148" s="46" t="str">
        <f t="shared" si="23"/>
        <v>To be determined</v>
      </c>
      <c r="S148" s="43" t="str">
        <f>VLOOKUP(C148,'3.Targets'!$1:$1048576,4,FALSE)</f>
        <v>Select a food</v>
      </c>
      <c r="T148" s="48"/>
      <c r="U148" s="48"/>
      <c r="V148" s="43" t="str">
        <f t="shared" si="24"/>
        <v/>
      </c>
      <c r="W148" s="45" t="str">
        <f t="shared" si="25"/>
        <v/>
      </c>
      <c r="X148" s="46" t="str">
        <f t="shared" si="26"/>
        <v>To be determined</v>
      </c>
      <c r="Y148" s="39" t="str">
        <f>VLOOKUP(C148,'3.Targets'!$1:$1048576,5,FALSE)</f>
        <v>Select a food</v>
      </c>
      <c r="Z148" s="47"/>
      <c r="AA148" s="39" t="s">
        <v>42</v>
      </c>
      <c r="AB148" s="39"/>
      <c r="AC148" s="39"/>
      <c r="AD148" s="39"/>
    </row>
    <row r="149" spans="1:30" x14ac:dyDescent="0.25">
      <c r="A149" s="51"/>
      <c r="B149" s="51"/>
      <c r="C149" s="39" t="s">
        <v>23</v>
      </c>
      <c r="D149" s="60" t="str">
        <f>VLOOKUP(C149,'3.Targets'!$1:$1048576,6,FALSE)</f>
        <v>Select a food</v>
      </c>
      <c r="E149" s="53"/>
      <c r="F149" s="53"/>
      <c r="G149" s="40" t="str">
        <f>VLOOKUP(C149,'3.Targets'!$1:$1048576,2,FALSE)</f>
        <v>Select a food</v>
      </c>
      <c r="H149" s="40"/>
      <c r="I149" s="40"/>
      <c r="J149" s="40" t="str">
        <f t="shared" si="18"/>
        <v/>
      </c>
      <c r="K149" s="41" t="str">
        <f t="shared" si="19"/>
        <v/>
      </c>
      <c r="L149" s="42" t="str">
        <f t="shared" si="20"/>
        <v>To be determined</v>
      </c>
      <c r="M149" s="43" t="str">
        <f>VLOOKUP(C149,'3.Targets'!$1:$1048576,3,FALSE)</f>
        <v>Select a food</v>
      </c>
      <c r="N149" s="48"/>
      <c r="O149" s="48"/>
      <c r="P149" s="43" t="str">
        <f t="shared" si="21"/>
        <v/>
      </c>
      <c r="Q149" s="45" t="str">
        <f t="shared" si="22"/>
        <v/>
      </c>
      <c r="R149" s="46" t="str">
        <f t="shared" si="23"/>
        <v>To be determined</v>
      </c>
      <c r="S149" s="43" t="str">
        <f>VLOOKUP(C149,'3.Targets'!$1:$1048576,4,FALSE)</f>
        <v>Select a food</v>
      </c>
      <c r="T149" s="48"/>
      <c r="U149" s="48"/>
      <c r="V149" s="43" t="str">
        <f t="shared" si="24"/>
        <v/>
      </c>
      <c r="W149" s="45" t="str">
        <f t="shared" si="25"/>
        <v/>
      </c>
      <c r="X149" s="46" t="str">
        <f t="shared" si="26"/>
        <v>To be determined</v>
      </c>
      <c r="Y149" s="39" t="str">
        <f>VLOOKUP(C149,'3.Targets'!$1:$1048576,5,FALSE)</f>
        <v>Select a food</v>
      </c>
      <c r="Z149" s="47"/>
      <c r="AA149" s="39" t="s">
        <v>42</v>
      </c>
      <c r="AB149" s="39"/>
      <c r="AC149" s="39"/>
      <c r="AD149" s="39"/>
    </row>
    <row r="150" spans="1:30" x14ac:dyDescent="0.25">
      <c r="A150" s="51"/>
      <c r="B150" s="51"/>
      <c r="C150" s="39" t="s">
        <v>23</v>
      </c>
      <c r="D150" s="60" t="str">
        <f>VLOOKUP(C150,'3.Targets'!$1:$1048576,6,FALSE)</f>
        <v>Select a food</v>
      </c>
      <c r="E150" s="53"/>
      <c r="F150" s="53"/>
      <c r="G150" s="40" t="str">
        <f>VLOOKUP(C150,'3.Targets'!$1:$1048576,2,FALSE)</f>
        <v>Select a food</v>
      </c>
      <c r="H150" s="40"/>
      <c r="I150" s="40"/>
      <c r="J150" s="40" t="str">
        <f t="shared" si="18"/>
        <v/>
      </c>
      <c r="K150" s="41" t="str">
        <f t="shared" si="19"/>
        <v/>
      </c>
      <c r="L150" s="42" t="str">
        <f t="shared" si="20"/>
        <v>To be determined</v>
      </c>
      <c r="M150" s="43" t="str">
        <f>VLOOKUP(C150,'3.Targets'!$1:$1048576,3,FALSE)</f>
        <v>Select a food</v>
      </c>
      <c r="N150" s="48"/>
      <c r="O150" s="48"/>
      <c r="P150" s="43" t="str">
        <f t="shared" si="21"/>
        <v/>
      </c>
      <c r="Q150" s="45" t="str">
        <f t="shared" si="22"/>
        <v/>
      </c>
      <c r="R150" s="46" t="str">
        <f t="shared" si="23"/>
        <v>To be determined</v>
      </c>
      <c r="S150" s="43" t="str">
        <f>VLOOKUP(C150,'3.Targets'!$1:$1048576,4,FALSE)</f>
        <v>Select a food</v>
      </c>
      <c r="T150" s="48"/>
      <c r="U150" s="48"/>
      <c r="V150" s="43" t="str">
        <f t="shared" si="24"/>
        <v/>
      </c>
      <c r="W150" s="45" t="str">
        <f t="shared" si="25"/>
        <v/>
      </c>
      <c r="X150" s="46" t="str">
        <f t="shared" si="26"/>
        <v>To be determined</v>
      </c>
      <c r="Y150" s="39" t="str">
        <f>VLOOKUP(C150,'3.Targets'!$1:$1048576,5,FALSE)</f>
        <v>Select a food</v>
      </c>
      <c r="Z150" s="47"/>
      <c r="AA150" s="39" t="s">
        <v>42</v>
      </c>
      <c r="AB150" s="39"/>
      <c r="AC150" s="39"/>
      <c r="AD150" s="39"/>
    </row>
    <row r="151" spans="1:30" x14ac:dyDescent="0.25">
      <c r="A151" s="51"/>
      <c r="B151" s="51"/>
      <c r="C151" s="39" t="s">
        <v>23</v>
      </c>
      <c r="D151" s="60" t="str">
        <f>VLOOKUP(C151,'3.Targets'!$1:$1048576,6,FALSE)</f>
        <v>Select a food</v>
      </c>
      <c r="E151" s="53"/>
      <c r="F151" s="53"/>
      <c r="G151" s="40" t="str">
        <f>VLOOKUP(C151,'3.Targets'!$1:$1048576,2,FALSE)</f>
        <v>Select a food</v>
      </c>
      <c r="H151" s="40"/>
      <c r="I151" s="40"/>
      <c r="J151" s="40" t="str">
        <f t="shared" si="18"/>
        <v/>
      </c>
      <c r="K151" s="41" t="str">
        <f t="shared" si="19"/>
        <v/>
      </c>
      <c r="L151" s="42" t="str">
        <f t="shared" si="20"/>
        <v>To be determined</v>
      </c>
      <c r="M151" s="43" t="str">
        <f>VLOOKUP(C151,'3.Targets'!$1:$1048576,3,FALSE)</f>
        <v>Select a food</v>
      </c>
      <c r="N151" s="48"/>
      <c r="O151" s="48"/>
      <c r="P151" s="43" t="str">
        <f t="shared" si="21"/>
        <v/>
      </c>
      <c r="Q151" s="45" t="str">
        <f t="shared" si="22"/>
        <v/>
      </c>
      <c r="R151" s="46" t="str">
        <f t="shared" si="23"/>
        <v>To be determined</v>
      </c>
      <c r="S151" s="43" t="str">
        <f>VLOOKUP(C151,'3.Targets'!$1:$1048576,4,FALSE)</f>
        <v>Select a food</v>
      </c>
      <c r="T151" s="48"/>
      <c r="U151" s="48"/>
      <c r="V151" s="43" t="str">
        <f t="shared" si="24"/>
        <v/>
      </c>
      <c r="W151" s="45" t="str">
        <f t="shared" si="25"/>
        <v/>
      </c>
      <c r="X151" s="46" t="str">
        <f t="shared" si="26"/>
        <v>To be determined</v>
      </c>
      <c r="Y151" s="39" t="str">
        <f>VLOOKUP(C151,'3.Targets'!$1:$1048576,5,FALSE)</f>
        <v>Select a food</v>
      </c>
      <c r="Z151" s="47"/>
      <c r="AA151" s="39" t="s">
        <v>42</v>
      </c>
      <c r="AB151" s="39"/>
      <c r="AC151" s="39"/>
      <c r="AD151" s="39"/>
    </row>
    <row r="152" spans="1:30" x14ac:dyDescent="0.25">
      <c r="A152" s="51"/>
      <c r="B152" s="51"/>
      <c r="C152" s="39" t="s">
        <v>23</v>
      </c>
      <c r="D152" s="60" t="str">
        <f>VLOOKUP(C152,'3.Targets'!$1:$1048576,6,FALSE)</f>
        <v>Select a food</v>
      </c>
      <c r="E152" s="53"/>
      <c r="F152" s="53"/>
      <c r="G152" s="40" t="str">
        <f>VLOOKUP(C152,'3.Targets'!$1:$1048576,2,FALSE)</f>
        <v>Select a food</v>
      </c>
      <c r="H152" s="40"/>
      <c r="I152" s="40"/>
      <c r="J152" s="40" t="str">
        <f t="shared" si="18"/>
        <v/>
      </c>
      <c r="K152" s="41" t="str">
        <f t="shared" si="19"/>
        <v/>
      </c>
      <c r="L152" s="42" t="str">
        <f t="shared" si="20"/>
        <v>To be determined</v>
      </c>
      <c r="M152" s="43" t="str">
        <f>VLOOKUP(C152,'3.Targets'!$1:$1048576,3,FALSE)</f>
        <v>Select a food</v>
      </c>
      <c r="N152" s="48"/>
      <c r="O152" s="48"/>
      <c r="P152" s="43" t="str">
        <f t="shared" si="21"/>
        <v/>
      </c>
      <c r="Q152" s="45" t="str">
        <f t="shared" si="22"/>
        <v/>
      </c>
      <c r="R152" s="46" t="str">
        <f t="shared" si="23"/>
        <v>To be determined</v>
      </c>
      <c r="S152" s="43" t="str">
        <f>VLOOKUP(C152,'3.Targets'!$1:$1048576,4,FALSE)</f>
        <v>Select a food</v>
      </c>
      <c r="T152" s="48"/>
      <c r="U152" s="48"/>
      <c r="V152" s="43" t="str">
        <f t="shared" si="24"/>
        <v/>
      </c>
      <c r="W152" s="45" t="str">
        <f t="shared" si="25"/>
        <v/>
      </c>
      <c r="X152" s="46" t="str">
        <f t="shared" si="26"/>
        <v>To be determined</v>
      </c>
      <c r="Y152" s="39" t="str">
        <f>VLOOKUP(C152,'3.Targets'!$1:$1048576,5,FALSE)</f>
        <v>Select a food</v>
      </c>
      <c r="Z152" s="47"/>
      <c r="AA152" s="39" t="s">
        <v>42</v>
      </c>
      <c r="AB152" s="39"/>
      <c r="AC152" s="39"/>
      <c r="AD152" s="39"/>
    </row>
    <row r="153" spans="1:30" x14ac:dyDescent="0.25">
      <c r="A153" s="51"/>
      <c r="B153" s="51"/>
      <c r="C153" s="39" t="s">
        <v>23</v>
      </c>
      <c r="D153" s="60" t="str">
        <f>VLOOKUP(C153,'3.Targets'!$1:$1048576,6,FALSE)</f>
        <v>Select a food</v>
      </c>
      <c r="E153" s="53"/>
      <c r="F153" s="53"/>
      <c r="G153" s="40" t="str">
        <f>VLOOKUP(C153,'3.Targets'!$1:$1048576,2,FALSE)</f>
        <v>Select a food</v>
      </c>
      <c r="H153" s="40"/>
      <c r="I153" s="40"/>
      <c r="J153" s="40" t="str">
        <f t="shared" si="18"/>
        <v/>
      </c>
      <c r="K153" s="41" t="str">
        <f t="shared" si="19"/>
        <v/>
      </c>
      <c r="L153" s="42" t="str">
        <f t="shared" si="20"/>
        <v>To be determined</v>
      </c>
      <c r="M153" s="43" t="str">
        <f>VLOOKUP(C153,'3.Targets'!$1:$1048576,3,FALSE)</f>
        <v>Select a food</v>
      </c>
      <c r="N153" s="48"/>
      <c r="O153" s="48"/>
      <c r="P153" s="43" t="str">
        <f t="shared" si="21"/>
        <v/>
      </c>
      <c r="Q153" s="45" t="str">
        <f t="shared" si="22"/>
        <v/>
      </c>
      <c r="R153" s="46" t="str">
        <f t="shared" si="23"/>
        <v>To be determined</v>
      </c>
      <c r="S153" s="43" t="str">
        <f>VLOOKUP(C153,'3.Targets'!$1:$1048576,4,FALSE)</f>
        <v>Select a food</v>
      </c>
      <c r="T153" s="48"/>
      <c r="U153" s="48"/>
      <c r="V153" s="43" t="str">
        <f t="shared" si="24"/>
        <v/>
      </c>
      <c r="W153" s="45" t="str">
        <f t="shared" si="25"/>
        <v/>
      </c>
      <c r="X153" s="46" t="str">
        <f t="shared" si="26"/>
        <v>To be determined</v>
      </c>
      <c r="Y153" s="39" t="str">
        <f>VLOOKUP(C153,'3.Targets'!$1:$1048576,5,FALSE)</f>
        <v>Select a food</v>
      </c>
      <c r="Z153" s="47"/>
      <c r="AA153" s="39" t="s">
        <v>42</v>
      </c>
      <c r="AB153" s="39"/>
      <c r="AC153" s="39"/>
      <c r="AD153" s="39"/>
    </row>
    <row r="154" spans="1:30" x14ac:dyDescent="0.25">
      <c r="A154" s="51"/>
      <c r="B154" s="51"/>
      <c r="C154" s="39" t="s">
        <v>23</v>
      </c>
      <c r="D154" s="60" t="str">
        <f>VLOOKUP(C154,'3.Targets'!$1:$1048576,6,FALSE)</f>
        <v>Select a food</v>
      </c>
      <c r="E154" s="53"/>
      <c r="F154" s="53"/>
      <c r="G154" s="40" t="str">
        <f>VLOOKUP(C154,'3.Targets'!$1:$1048576,2,FALSE)</f>
        <v>Select a food</v>
      </c>
      <c r="H154" s="40"/>
      <c r="I154" s="40"/>
      <c r="J154" s="40" t="str">
        <f t="shared" si="18"/>
        <v/>
      </c>
      <c r="K154" s="41" t="str">
        <f t="shared" si="19"/>
        <v/>
      </c>
      <c r="L154" s="42" t="str">
        <f t="shared" si="20"/>
        <v>To be determined</v>
      </c>
      <c r="M154" s="43" t="str">
        <f>VLOOKUP(C154,'3.Targets'!$1:$1048576,3,FALSE)</f>
        <v>Select a food</v>
      </c>
      <c r="N154" s="48"/>
      <c r="O154" s="48"/>
      <c r="P154" s="43" t="str">
        <f t="shared" si="21"/>
        <v/>
      </c>
      <c r="Q154" s="45" t="str">
        <f t="shared" si="22"/>
        <v/>
      </c>
      <c r="R154" s="46" t="str">
        <f t="shared" si="23"/>
        <v>To be determined</v>
      </c>
      <c r="S154" s="43" t="str">
        <f>VLOOKUP(C154,'3.Targets'!$1:$1048576,4,FALSE)</f>
        <v>Select a food</v>
      </c>
      <c r="T154" s="48"/>
      <c r="U154" s="48"/>
      <c r="V154" s="43" t="str">
        <f t="shared" si="24"/>
        <v/>
      </c>
      <c r="W154" s="45" t="str">
        <f t="shared" si="25"/>
        <v/>
      </c>
      <c r="X154" s="46" t="str">
        <f t="shared" si="26"/>
        <v>To be determined</v>
      </c>
      <c r="Y154" s="39" t="str">
        <f>VLOOKUP(C154,'3.Targets'!$1:$1048576,5,FALSE)</f>
        <v>Select a food</v>
      </c>
      <c r="Z154" s="47"/>
      <c r="AA154" s="39" t="s">
        <v>42</v>
      </c>
      <c r="AB154" s="39"/>
      <c r="AC154" s="39"/>
      <c r="AD154" s="39"/>
    </row>
    <row r="155" spans="1:30" x14ac:dyDescent="0.25">
      <c r="A155" s="51"/>
      <c r="B155" s="51"/>
      <c r="C155" s="39" t="s">
        <v>23</v>
      </c>
      <c r="D155" s="60" t="str">
        <f>VLOOKUP(C155,'3.Targets'!$1:$1048576,6,FALSE)</f>
        <v>Select a food</v>
      </c>
      <c r="E155" s="53"/>
      <c r="F155" s="53"/>
      <c r="G155" s="40" t="str">
        <f>VLOOKUP(C155,'3.Targets'!$1:$1048576,2,FALSE)</f>
        <v>Select a food</v>
      </c>
      <c r="H155" s="40"/>
      <c r="I155" s="40"/>
      <c r="J155" s="40" t="str">
        <f t="shared" si="18"/>
        <v/>
      </c>
      <c r="K155" s="41" t="str">
        <f t="shared" si="19"/>
        <v/>
      </c>
      <c r="L155" s="42" t="str">
        <f t="shared" si="20"/>
        <v>To be determined</v>
      </c>
      <c r="M155" s="43" t="str">
        <f>VLOOKUP(C155,'3.Targets'!$1:$1048576,3,FALSE)</f>
        <v>Select a food</v>
      </c>
      <c r="N155" s="48"/>
      <c r="O155" s="48"/>
      <c r="P155" s="43" t="str">
        <f t="shared" si="21"/>
        <v/>
      </c>
      <c r="Q155" s="45" t="str">
        <f t="shared" si="22"/>
        <v/>
      </c>
      <c r="R155" s="46" t="str">
        <f t="shared" si="23"/>
        <v>To be determined</v>
      </c>
      <c r="S155" s="43" t="str">
        <f>VLOOKUP(C155,'3.Targets'!$1:$1048576,4,FALSE)</f>
        <v>Select a food</v>
      </c>
      <c r="T155" s="48"/>
      <c r="U155" s="48"/>
      <c r="V155" s="43" t="str">
        <f t="shared" si="24"/>
        <v/>
      </c>
      <c r="W155" s="45" t="str">
        <f t="shared" si="25"/>
        <v/>
      </c>
      <c r="X155" s="46" t="str">
        <f t="shared" si="26"/>
        <v>To be determined</v>
      </c>
      <c r="Y155" s="39" t="str">
        <f>VLOOKUP(C155,'3.Targets'!$1:$1048576,5,FALSE)</f>
        <v>Select a food</v>
      </c>
      <c r="Z155" s="47"/>
      <c r="AA155" s="39" t="s">
        <v>42</v>
      </c>
      <c r="AB155" s="39"/>
      <c r="AC155" s="39"/>
      <c r="AD155" s="39"/>
    </row>
    <row r="156" spans="1:30" x14ac:dyDescent="0.25">
      <c r="A156" s="51"/>
      <c r="B156" s="51"/>
      <c r="C156" s="39" t="s">
        <v>23</v>
      </c>
      <c r="D156" s="60" t="str">
        <f>VLOOKUP(C156,'3.Targets'!$1:$1048576,6,FALSE)</f>
        <v>Select a food</v>
      </c>
      <c r="E156" s="53"/>
      <c r="F156" s="53"/>
      <c r="G156" s="40" t="str">
        <f>VLOOKUP(C156,'3.Targets'!$1:$1048576,2,FALSE)</f>
        <v>Select a food</v>
      </c>
      <c r="H156" s="40"/>
      <c r="I156" s="40"/>
      <c r="J156" s="40" t="str">
        <f t="shared" si="18"/>
        <v/>
      </c>
      <c r="K156" s="41" t="str">
        <f t="shared" si="19"/>
        <v/>
      </c>
      <c r="L156" s="42" t="str">
        <f t="shared" si="20"/>
        <v>To be determined</v>
      </c>
      <c r="M156" s="43" t="str">
        <f>VLOOKUP(C156,'3.Targets'!$1:$1048576,3,FALSE)</f>
        <v>Select a food</v>
      </c>
      <c r="N156" s="48"/>
      <c r="O156" s="48"/>
      <c r="P156" s="43" t="str">
        <f t="shared" si="21"/>
        <v/>
      </c>
      <c r="Q156" s="45" t="str">
        <f t="shared" si="22"/>
        <v/>
      </c>
      <c r="R156" s="46" t="str">
        <f t="shared" si="23"/>
        <v>To be determined</v>
      </c>
      <c r="S156" s="43" t="str">
        <f>VLOOKUP(C156,'3.Targets'!$1:$1048576,4,FALSE)</f>
        <v>Select a food</v>
      </c>
      <c r="T156" s="48"/>
      <c r="U156" s="48"/>
      <c r="V156" s="43" t="str">
        <f t="shared" si="24"/>
        <v/>
      </c>
      <c r="W156" s="45" t="str">
        <f t="shared" si="25"/>
        <v/>
      </c>
      <c r="X156" s="46" t="str">
        <f t="shared" si="26"/>
        <v>To be determined</v>
      </c>
      <c r="Y156" s="39" t="str">
        <f>VLOOKUP(C156,'3.Targets'!$1:$1048576,5,FALSE)</f>
        <v>Select a food</v>
      </c>
      <c r="Z156" s="47"/>
      <c r="AA156" s="39" t="s">
        <v>42</v>
      </c>
      <c r="AB156" s="39"/>
      <c r="AC156" s="39"/>
      <c r="AD156" s="39"/>
    </row>
    <row r="157" spans="1:30" x14ac:dyDescent="0.25">
      <c r="A157" s="51"/>
      <c r="B157" s="51"/>
      <c r="C157" s="39" t="s">
        <v>23</v>
      </c>
      <c r="D157" s="60" t="str">
        <f>VLOOKUP(C157,'3.Targets'!$1:$1048576,6,FALSE)</f>
        <v>Select a food</v>
      </c>
      <c r="E157" s="53"/>
      <c r="F157" s="53"/>
      <c r="G157" s="40" t="str">
        <f>VLOOKUP(C157,'3.Targets'!$1:$1048576,2,FALSE)</f>
        <v>Select a food</v>
      </c>
      <c r="H157" s="40"/>
      <c r="I157" s="40"/>
      <c r="J157" s="40" t="str">
        <f t="shared" si="18"/>
        <v/>
      </c>
      <c r="K157" s="41" t="str">
        <f t="shared" si="19"/>
        <v/>
      </c>
      <c r="L157" s="42" t="str">
        <f t="shared" si="20"/>
        <v>To be determined</v>
      </c>
      <c r="M157" s="43" t="str">
        <f>VLOOKUP(C157,'3.Targets'!$1:$1048576,3,FALSE)</f>
        <v>Select a food</v>
      </c>
      <c r="N157" s="48"/>
      <c r="O157" s="48"/>
      <c r="P157" s="43" t="str">
        <f t="shared" si="21"/>
        <v/>
      </c>
      <c r="Q157" s="45" t="str">
        <f t="shared" si="22"/>
        <v/>
      </c>
      <c r="R157" s="46" t="str">
        <f t="shared" si="23"/>
        <v>To be determined</v>
      </c>
      <c r="S157" s="43" t="str">
        <f>VLOOKUP(C157,'3.Targets'!$1:$1048576,4,FALSE)</f>
        <v>Select a food</v>
      </c>
      <c r="T157" s="48"/>
      <c r="U157" s="48"/>
      <c r="V157" s="43" t="str">
        <f t="shared" si="24"/>
        <v/>
      </c>
      <c r="W157" s="45" t="str">
        <f t="shared" si="25"/>
        <v/>
      </c>
      <c r="X157" s="46" t="str">
        <f t="shared" si="26"/>
        <v>To be determined</v>
      </c>
      <c r="Y157" s="39" t="str">
        <f>VLOOKUP(C157,'3.Targets'!$1:$1048576,5,FALSE)</f>
        <v>Select a food</v>
      </c>
      <c r="Z157" s="47"/>
      <c r="AA157" s="39" t="s">
        <v>42</v>
      </c>
      <c r="AB157" s="39"/>
      <c r="AC157" s="39"/>
      <c r="AD157" s="39"/>
    </row>
    <row r="158" spans="1:30" x14ac:dyDescent="0.25">
      <c r="A158" s="51"/>
      <c r="B158" s="51"/>
      <c r="C158" s="39" t="s">
        <v>23</v>
      </c>
      <c r="D158" s="60" t="str">
        <f>VLOOKUP(C158,'3.Targets'!$1:$1048576,6,FALSE)</f>
        <v>Select a food</v>
      </c>
      <c r="E158" s="53"/>
      <c r="F158" s="53"/>
      <c r="G158" s="40" t="str">
        <f>VLOOKUP(C158,'3.Targets'!$1:$1048576,2,FALSE)</f>
        <v>Select a food</v>
      </c>
      <c r="H158" s="40"/>
      <c r="I158" s="40"/>
      <c r="J158" s="40" t="str">
        <f t="shared" si="18"/>
        <v/>
      </c>
      <c r="K158" s="41" t="str">
        <f t="shared" si="19"/>
        <v/>
      </c>
      <c r="L158" s="42" t="str">
        <f t="shared" si="20"/>
        <v>To be determined</v>
      </c>
      <c r="M158" s="43" t="str">
        <f>VLOOKUP(C158,'3.Targets'!$1:$1048576,3,FALSE)</f>
        <v>Select a food</v>
      </c>
      <c r="N158" s="48"/>
      <c r="O158" s="48"/>
      <c r="P158" s="43" t="str">
        <f t="shared" si="21"/>
        <v/>
      </c>
      <c r="Q158" s="45" t="str">
        <f t="shared" si="22"/>
        <v/>
      </c>
      <c r="R158" s="46" t="str">
        <f t="shared" si="23"/>
        <v>To be determined</v>
      </c>
      <c r="S158" s="43" t="str">
        <f>VLOOKUP(C158,'3.Targets'!$1:$1048576,4,FALSE)</f>
        <v>Select a food</v>
      </c>
      <c r="T158" s="48"/>
      <c r="U158" s="48"/>
      <c r="V158" s="43" t="str">
        <f t="shared" si="24"/>
        <v/>
      </c>
      <c r="W158" s="45" t="str">
        <f t="shared" si="25"/>
        <v/>
      </c>
      <c r="X158" s="46" t="str">
        <f t="shared" si="26"/>
        <v>To be determined</v>
      </c>
      <c r="Y158" s="39" t="str">
        <f>VLOOKUP(C158,'3.Targets'!$1:$1048576,5,FALSE)</f>
        <v>Select a food</v>
      </c>
      <c r="Z158" s="47"/>
      <c r="AA158" s="39" t="s">
        <v>42</v>
      </c>
      <c r="AB158" s="39"/>
      <c r="AC158" s="39"/>
      <c r="AD158" s="39"/>
    </row>
    <row r="159" spans="1:30" x14ac:dyDescent="0.25">
      <c r="A159" s="51"/>
      <c r="B159" s="51"/>
      <c r="C159" s="39" t="s">
        <v>23</v>
      </c>
      <c r="D159" s="60" t="str">
        <f>VLOOKUP(C159,'3.Targets'!$1:$1048576,6,FALSE)</f>
        <v>Select a food</v>
      </c>
      <c r="E159" s="53"/>
      <c r="F159" s="53"/>
      <c r="G159" s="40" t="str">
        <f>VLOOKUP(C159,'3.Targets'!$1:$1048576,2,FALSE)</f>
        <v>Select a food</v>
      </c>
      <c r="H159" s="40"/>
      <c r="I159" s="40"/>
      <c r="J159" s="40" t="str">
        <f t="shared" si="18"/>
        <v/>
      </c>
      <c r="K159" s="41" t="str">
        <f t="shared" si="19"/>
        <v/>
      </c>
      <c r="L159" s="42" t="str">
        <f t="shared" si="20"/>
        <v>To be determined</v>
      </c>
      <c r="M159" s="43" t="str">
        <f>VLOOKUP(C159,'3.Targets'!$1:$1048576,3,FALSE)</f>
        <v>Select a food</v>
      </c>
      <c r="N159" s="48"/>
      <c r="O159" s="48"/>
      <c r="P159" s="43" t="str">
        <f t="shared" si="21"/>
        <v/>
      </c>
      <c r="Q159" s="45" t="str">
        <f t="shared" si="22"/>
        <v/>
      </c>
      <c r="R159" s="46" t="str">
        <f t="shared" si="23"/>
        <v>To be determined</v>
      </c>
      <c r="S159" s="43" t="str">
        <f>VLOOKUP(C159,'3.Targets'!$1:$1048576,4,FALSE)</f>
        <v>Select a food</v>
      </c>
      <c r="T159" s="48"/>
      <c r="U159" s="48"/>
      <c r="V159" s="43" t="str">
        <f t="shared" si="24"/>
        <v/>
      </c>
      <c r="W159" s="45" t="str">
        <f t="shared" si="25"/>
        <v/>
      </c>
      <c r="X159" s="46" t="str">
        <f t="shared" si="26"/>
        <v>To be determined</v>
      </c>
      <c r="Y159" s="39" t="str">
        <f>VLOOKUP(C159,'3.Targets'!$1:$1048576,5,FALSE)</f>
        <v>Select a food</v>
      </c>
      <c r="Z159" s="47"/>
      <c r="AA159" s="39" t="s">
        <v>42</v>
      </c>
      <c r="AB159" s="39"/>
      <c r="AC159" s="39"/>
      <c r="AD159" s="39"/>
    </row>
    <row r="160" spans="1:30" x14ac:dyDescent="0.25">
      <c r="A160" s="51"/>
      <c r="B160" s="51"/>
      <c r="C160" s="39" t="s">
        <v>23</v>
      </c>
      <c r="D160" s="60" t="str">
        <f>VLOOKUP(C160,'3.Targets'!$1:$1048576,6,FALSE)</f>
        <v>Select a food</v>
      </c>
      <c r="E160" s="53"/>
      <c r="F160" s="53"/>
      <c r="G160" s="40" t="str">
        <f>VLOOKUP(C160,'3.Targets'!$1:$1048576,2,FALSE)</f>
        <v>Select a food</v>
      </c>
      <c r="H160" s="40"/>
      <c r="I160" s="40"/>
      <c r="J160" s="40" t="str">
        <f t="shared" si="18"/>
        <v/>
      </c>
      <c r="K160" s="41" t="str">
        <f t="shared" si="19"/>
        <v/>
      </c>
      <c r="L160" s="42" t="str">
        <f t="shared" si="20"/>
        <v>To be determined</v>
      </c>
      <c r="M160" s="43" t="str">
        <f>VLOOKUP(C160,'3.Targets'!$1:$1048576,3,FALSE)</f>
        <v>Select a food</v>
      </c>
      <c r="N160" s="48"/>
      <c r="O160" s="48"/>
      <c r="P160" s="43" t="str">
        <f t="shared" si="21"/>
        <v/>
      </c>
      <c r="Q160" s="45" t="str">
        <f t="shared" si="22"/>
        <v/>
      </c>
      <c r="R160" s="46" t="str">
        <f t="shared" si="23"/>
        <v>To be determined</v>
      </c>
      <c r="S160" s="43" t="str">
        <f>VLOOKUP(C160,'3.Targets'!$1:$1048576,4,FALSE)</f>
        <v>Select a food</v>
      </c>
      <c r="T160" s="48"/>
      <c r="U160" s="48"/>
      <c r="V160" s="43" t="str">
        <f t="shared" si="24"/>
        <v/>
      </c>
      <c r="W160" s="45" t="str">
        <f t="shared" si="25"/>
        <v/>
      </c>
      <c r="X160" s="46" t="str">
        <f t="shared" si="26"/>
        <v>To be determined</v>
      </c>
      <c r="Y160" s="39" t="str">
        <f>VLOOKUP(C160,'3.Targets'!$1:$1048576,5,FALSE)</f>
        <v>Select a food</v>
      </c>
      <c r="Z160" s="47"/>
      <c r="AA160" s="39" t="s">
        <v>42</v>
      </c>
      <c r="AB160" s="39"/>
      <c r="AC160" s="39"/>
      <c r="AD160" s="39"/>
    </row>
    <row r="161" spans="1:30" x14ac:dyDescent="0.25">
      <c r="A161" s="51"/>
      <c r="B161" s="51"/>
      <c r="C161" s="39" t="s">
        <v>23</v>
      </c>
      <c r="D161" s="60" t="str">
        <f>VLOOKUP(C161,'3.Targets'!$1:$1048576,6,FALSE)</f>
        <v>Select a food</v>
      </c>
      <c r="E161" s="53"/>
      <c r="F161" s="53"/>
      <c r="G161" s="40" t="str">
        <f>VLOOKUP(C161,'3.Targets'!$1:$1048576,2,FALSE)</f>
        <v>Select a food</v>
      </c>
      <c r="H161" s="40"/>
      <c r="I161" s="40"/>
      <c r="J161" s="40" t="str">
        <f t="shared" si="18"/>
        <v/>
      </c>
      <c r="K161" s="41" t="str">
        <f t="shared" si="19"/>
        <v/>
      </c>
      <c r="L161" s="42" t="str">
        <f t="shared" si="20"/>
        <v>To be determined</v>
      </c>
      <c r="M161" s="43" t="str">
        <f>VLOOKUP(C161,'3.Targets'!$1:$1048576,3,FALSE)</f>
        <v>Select a food</v>
      </c>
      <c r="N161" s="48"/>
      <c r="O161" s="48"/>
      <c r="P161" s="43" t="str">
        <f t="shared" si="21"/>
        <v/>
      </c>
      <c r="Q161" s="45" t="str">
        <f t="shared" si="22"/>
        <v/>
      </c>
      <c r="R161" s="46" t="str">
        <f t="shared" si="23"/>
        <v>To be determined</v>
      </c>
      <c r="S161" s="43" t="str">
        <f>VLOOKUP(C161,'3.Targets'!$1:$1048576,4,FALSE)</f>
        <v>Select a food</v>
      </c>
      <c r="T161" s="48"/>
      <c r="U161" s="48"/>
      <c r="V161" s="43" t="str">
        <f t="shared" si="24"/>
        <v/>
      </c>
      <c r="W161" s="45" t="str">
        <f t="shared" si="25"/>
        <v/>
      </c>
      <c r="X161" s="46" t="str">
        <f t="shared" si="26"/>
        <v>To be determined</v>
      </c>
      <c r="Y161" s="39" t="str">
        <f>VLOOKUP(C161,'3.Targets'!$1:$1048576,5,FALSE)</f>
        <v>Select a food</v>
      </c>
      <c r="Z161" s="47"/>
      <c r="AA161" s="39" t="s">
        <v>42</v>
      </c>
      <c r="AB161" s="39"/>
      <c r="AC161" s="39"/>
      <c r="AD161" s="39"/>
    </row>
    <row r="162" spans="1:30" x14ac:dyDescent="0.25">
      <c r="A162" s="51"/>
      <c r="B162" s="51"/>
      <c r="C162" s="39" t="s">
        <v>23</v>
      </c>
      <c r="D162" s="60" t="str">
        <f>VLOOKUP(C162,'3.Targets'!$1:$1048576,6,FALSE)</f>
        <v>Select a food</v>
      </c>
      <c r="E162" s="53"/>
      <c r="F162" s="53"/>
      <c r="G162" s="40" t="str">
        <f>VLOOKUP(C162,'3.Targets'!$1:$1048576,2,FALSE)</f>
        <v>Select a food</v>
      </c>
      <c r="H162" s="40"/>
      <c r="I162" s="40"/>
      <c r="J162" s="40" t="str">
        <f t="shared" si="18"/>
        <v/>
      </c>
      <c r="K162" s="41" t="str">
        <f t="shared" si="19"/>
        <v/>
      </c>
      <c r="L162" s="42" t="str">
        <f t="shared" si="20"/>
        <v>To be determined</v>
      </c>
      <c r="M162" s="43" t="str">
        <f>VLOOKUP(C162,'3.Targets'!$1:$1048576,3,FALSE)</f>
        <v>Select a food</v>
      </c>
      <c r="N162" s="48"/>
      <c r="O162" s="48"/>
      <c r="P162" s="43" t="str">
        <f t="shared" si="21"/>
        <v/>
      </c>
      <c r="Q162" s="45" t="str">
        <f t="shared" si="22"/>
        <v/>
      </c>
      <c r="R162" s="46" t="str">
        <f t="shared" si="23"/>
        <v>To be determined</v>
      </c>
      <c r="S162" s="43" t="str">
        <f>VLOOKUP(C162,'3.Targets'!$1:$1048576,4,FALSE)</f>
        <v>Select a food</v>
      </c>
      <c r="T162" s="48"/>
      <c r="U162" s="48"/>
      <c r="V162" s="43" t="str">
        <f t="shared" si="24"/>
        <v/>
      </c>
      <c r="W162" s="45" t="str">
        <f t="shared" si="25"/>
        <v/>
      </c>
      <c r="X162" s="46" t="str">
        <f t="shared" si="26"/>
        <v>To be determined</v>
      </c>
      <c r="Y162" s="39" t="str">
        <f>VLOOKUP(C162,'3.Targets'!$1:$1048576,5,FALSE)</f>
        <v>Select a food</v>
      </c>
      <c r="Z162" s="47"/>
      <c r="AA162" s="39" t="s">
        <v>42</v>
      </c>
      <c r="AB162" s="39"/>
      <c r="AC162" s="39"/>
      <c r="AD162" s="39"/>
    </row>
    <row r="163" spans="1:30" x14ac:dyDescent="0.25">
      <c r="A163" s="51"/>
      <c r="B163" s="51"/>
      <c r="C163" s="39" t="s">
        <v>23</v>
      </c>
      <c r="D163" s="60" t="str">
        <f>VLOOKUP(C163,'3.Targets'!$1:$1048576,6,FALSE)</f>
        <v>Select a food</v>
      </c>
      <c r="E163" s="53"/>
      <c r="F163" s="53"/>
      <c r="G163" s="40" t="str">
        <f>VLOOKUP(C163,'3.Targets'!$1:$1048576,2,FALSE)</f>
        <v>Select a food</v>
      </c>
      <c r="H163" s="40"/>
      <c r="I163" s="40"/>
      <c r="J163" s="40" t="str">
        <f t="shared" ref="J163:J226" si="27">IFERROR(IF(I163="","",H163-I163), "")</f>
        <v/>
      </c>
      <c r="K163" s="41" t="str">
        <f t="shared" ref="K163:K226" si="28">IFERROR(IF(I163="","",J163/H163), "")</f>
        <v/>
      </c>
      <c r="L163" s="42" t="str">
        <f t="shared" ref="L163:L226" si="29">IF(AND(H163="", I163=""), "To be determined", IF(OR(AND(H163&lt;=G163, H163&lt;&gt;"", I163&lt;G163),AND(I163&lt;=G163, I163&lt;&gt;"")),"yes","no"))</f>
        <v>To be determined</v>
      </c>
      <c r="M163" s="43" t="str">
        <f>VLOOKUP(C163,'3.Targets'!$1:$1048576,3,FALSE)</f>
        <v>Select a food</v>
      </c>
      <c r="N163" s="48"/>
      <c r="O163" s="48"/>
      <c r="P163" s="43" t="str">
        <f t="shared" ref="P163:P226" si="30">IFERROR(IF(O163="","",N163-O163), "")</f>
        <v/>
      </c>
      <c r="Q163" s="45" t="str">
        <f t="shared" ref="Q163:Q226" si="31">IFERROR(IF(O163="","",P163/N163), "")</f>
        <v/>
      </c>
      <c r="R163" s="46" t="str">
        <f t="shared" ref="R163:R226" si="32">IF(AND(N163="", O163=""), "To be determined", IF(OR(AND(N163&lt;=M163, N163&lt;&gt;"", O163&lt;M163),AND(O163&lt;=M163, O163&lt;&gt;"")),"yes","no"))</f>
        <v>To be determined</v>
      </c>
      <c r="S163" s="43" t="str">
        <f>VLOOKUP(C163,'3.Targets'!$1:$1048576,4,FALSE)</f>
        <v>Select a food</v>
      </c>
      <c r="T163" s="48"/>
      <c r="U163" s="48"/>
      <c r="V163" s="43" t="str">
        <f t="shared" ref="V163:V226" si="33">IFERROR(IF(U163="","",T163-U163), "")</f>
        <v/>
      </c>
      <c r="W163" s="45" t="str">
        <f t="shared" ref="W163:W226" si="34">IFERROR(IF(U163="","",V163/T163), "")</f>
        <v/>
      </c>
      <c r="X163" s="46" t="str">
        <f t="shared" ref="X163:X226" si="35">IF(AND(T163="", U163=""), "To be determined", IF(OR(AND(T163&lt;=S163, T163&lt;&gt;"", U163&lt;S163),AND(U163&lt;=S163, U163&lt;&gt;"")),"yes","no"))</f>
        <v>To be determined</v>
      </c>
      <c r="Y163" s="39" t="str">
        <f>VLOOKUP(C163,'3.Targets'!$1:$1048576,5,FALSE)</f>
        <v>Select a food</v>
      </c>
      <c r="Z163" s="47"/>
      <c r="AA163" s="39" t="s">
        <v>42</v>
      </c>
      <c r="AB163" s="39"/>
      <c r="AC163" s="39"/>
      <c r="AD163" s="39"/>
    </row>
    <row r="164" spans="1:30" x14ac:dyDescent="0.25">
      <c r="A164" s="51"/>
      <c r="B164" s="51"/>
      <c r="C164" s="39" t="s">
        <v>23</v>
      </c>
      <c r="D164" s="60" t="str">
        <f>VLOOKUP(C164,'3.Targets'!$1:$1048576,6,FALSE)</f>
        <v>Select a food</v>
      </c>
      <c r="E164" s="53"/>
      <c r="F164" s="53"/>
      <c r="G164" s="40" t="str">
        <f>VLOOKUP(C164,'3.Targets'!$1:$1048576,2,FALSE)</f>
        <v>Select a food</v>
      </c>
      <c r="H164" s="40"/>
      <c r="I164" s="40"/>
      <c r="J164" s="40" t="str">
        <f t="shared" si="27"/>
        <v/>
      </c>
      <c r="K164" s="41" t="str">
        <f t="shared" si="28"/>
        <v/>
      </c>
      <c r="L164" s="42" t="str">
        <f t="shared" si="29"/>
        <v>To be determined</v>
      </c>
      <c r="M164" s="43" t="str">
        <f>VLOOKUP(C164,'3.Targets'!$1:$1048576,3,FALSE)</f>
        <v>Select a food</v>
      </c>
      <c r="N164" s="48"/>
      <c r="O164" s="48"/>
      <c r="P164" s="43" t="str">
        <f t="shared" si="30"/>
        <v/>
      </c>
      <c r="Q164" s="45" t="str">
        <f t="shared" si="31"/>
        <v/>
      </c>
      <c r="R164" s="46" t="str">
        <f t="shared" si="32"/>
        <v>To be determined</v>
      </c>
      <c r="S164" s="43" t="str">
        <f>VLOOKUP(C164,'3.Targets'!$1:$1048576,4,FALSE)</f>
        <v>Select a food</v>
      </c>
      <c r="T164" s="48"/>
      <c r="U164" s="48"/>
      <c r="V164" s="43" t="str">
        <f t="shared" si="33"/>
        <v/>
      </c>
      <c r="W164" s="45" t="str">
        <f t="shared" si="34"/>
        <v/>
      </c>
      <c r="X164" s="46" t="str">
        <f t="shared" si="35"/>
        <v>To be determined</v>
      </c>
      <c r="Y164" s="39" t="str">
        <f>VLOOKUP(C164,'3.Targets'!$1:$1048576,5,FALSE)</f>
        <v>Select a food</v>
      </c>
      <c r="Z164" s="47"/>
      <c r="AA164" s="39" t="s">
        <v>42</v>
      </c>
      <c r="AB164" s="39"/>
      <c r="AC164" s="39"/>
      <c r="AD164" s="39"/>
    </row>
    <row r="165" spans="1:30" x14ac:dyDescent="0.25">
      <c r="A165" s="51"/>
      <c r="B165" s="51"/>
      <c r="C165" s="39" t="s">
        <v>23</v>
      </c>
      <c r="D165" s="60" t="str">
        <f>VLOOKUP(C165,'3.Targets'!$1:$1048576,6,FALSE)</f>
        <v>Select a food</v>
      </c>
      <c r="E165" s="53"/>
      <c r="F165" s="53"/>
      <c r="G165" s="40" t="str">
        <f>VLOOKUP(C165,'3.Targets'!$1:$1048576,2,FALSE)</f>
        <v>Select a food</v>
      </c>
      <c r="H165" s="40"/>
      <c r="I165" s="40"/>
      <c r="J165" s="40" t="str">
        <f t="shared" si="27"/>
        <v/>
      </c>
      <c r="K165" s="41" t="str">
        <f t="shared" si="28"/>
        <v/>
      </c>
      <c r="L165" s="42" t="str">
        <f t="shared" si="29"/>
        <v>To be determined</v>
      </c>
      <c r="M165" s="43" t="str">
        <f>VLOOKUP(C165,'3.Targets'!$1:$1048576,3,FALSE)</f>
        <v>Select a food</v>
      </c>
      <c r="N165" s="48"/>
      <c r="O165" s="48"/>
      <c r="P165" s="43" t="str">
        <f t="shared" si="30"/>
        <v/>
      </c>
      <c r="Q165" s="45" t="str">
        <f t="shared" si="31"/>
        <v/>
      </c>
      <c r="R165" s="46" t="str">
        <f t="shared" si="32"/>
        <v>To be determined</v>
      </c>
      <c r="S165" s="43" t="str">
        <f>VLOOKUP(C165,'3.Targets'!$1:$1048576,4,FALSE)</f>
        <v>Select a food</v>
      </c>
      <c r="T165" s="48"/>
      <c r="U165" s="48"/>
      <c r="V165" s="43" t="str">
        <f t="shared" si="33"/>
        <v/>
      </c>
      <c r="W165" s="45" t="str">
        <f t="shared" si="34"/>
        <v/>
      </c>
      <c r="X165" s="46" t="str">
        <f t="shared" si="35"/>
        <v>To be determined</v>
      </c>
      <c r="Y165" s="39" t="str">
        <f>VLOOKUP(C165,'3.Targets'!$1:$1048576,5,FALSE)</f>
        <v>Select a food</v>
      </c>
      <c r="Z165" s="47"/>
      <c r="AA165" s="39" t="s">
        <v>42</v>
      </c>
      <c r="AB165" s="39"/>
      <c r="AC165" s="39"/>
      <c r="AD165" s="39"/>
    </row>
    <row r="166" spans="1:30" x14ac:dyDescent="0.25">
      <c r="A166" s="51"/>
      <c r="B166" s="51"/>
      <c r="C166" s="39" t="s">
        <v>23</v>
      </c>
      <c r="D166" s="60" t="str">
        <f>VLOOKUP(C166,'3.Targets'!$1:$1048576,6,FALSE)</f>
        <v>Select a food</v>
      </c>
      <c r="E166" s="53"/>
      <c r="F166" s="53"/>
      <c r="G166" s="40" t="str">
        <f>VLOOKUP(C166,'3.Targets'!$1:$1048576,2,FALSE)</f>
        <v>Select a food</v>
      </c>
      <c r="H166" s="40"/>
      <c r="I166" s="40"/>
      <c r="J166" s="40" t="str">
        <f t="shared" si="27"/>
        <v/>
      </c>
      <c r="K166" s="41" t="str">
        <f t="shared" si="28"/>
        <v/>
      </c>
      <c r="L166" s="42" t="str">
        <f t="shared" si="29"/>
        <v>To be determined</v>
      </c>
      <c r="M166" s="43" t="str">
        <f>VLOOKUP(C166,'3.Targets'!$1:$1048576,3,FALSE)</f>
        <v>Select a food</v>
      </c>
      <c r="N166" s="48"/>
      <c r="O166" s="48"/>
      <c r="P166" s="43" t="str">
        <f t="shared" si="30"/>
        <v/>
      </c>
      <c r="Q166" s="45" t="str">
        <f t="shared" si="31"/>
        <v/>
      </c>
      <c r="R166" s="46" t="str">
        <f t="shared" si="32"/>
        <v>To be determined</v>
      </c>
      <c r="S166" s="43" t="str">
        <f>VLOOKUP(C166,'3.Targets'!$1:$1048576,4,FALSE)</f>
        <v>Select a food</v>
      </c>
      <c r="T166" s="48"/>
      <c r="U166" s="48"/>
      <c r="V166" s="43" t="str">
        <f t="shared" si="33"/>
        <v/>
      </c>
      <c r="W166" s="45" t="str">
        <f t="shared" si="34"/>
        <v/>
      </c>
      <c r="X166" s="46" t="str">
        <f t="shared" si="35"/>
        <v>To be determined</v>
      </c>
      <c r="Y166" s="39" t="str">
        <f>VLOOKUP(C166,'3.Targets'!$1:$1048576,5,FALSE)</f>
        <v>Select a food</v>
      </c>
      <c r="Z166" s="47"/>
      <c r="AA166" s="39" t="s">
        <v>42</v>
      </c>
      <c r="AB166" s="39"/>
      <c r="AC166" s="39"/>
      <c r="AD166" s="39"/>
    </row>
    <row r="167" spans="1:30" x14ac:dyDescent="0.25">
      <c r="A167" s="51"/>
      <c r="B167" s="51"/>
      <c r="C167" s="39" t="s">
        <v>23</v>
      </c>
      <c r="D167" s="60" t="str">
        <f>VLOOKUP(C167,'3.Targets'!$1:$1048576,6,FALSE)</f>
        <v>Select a food</v>
      </c>
      <c r="E167" s="53"/>
      <c r="F167" s="53"/>
      <c r="G167" s="40" t="str">
        <f>VLOOKUP(C167,'3.Targets'!$1:$1048576,2,FALSE)</f>
        <v>Select a food</v>
      </c>
      <c r="H167" s="40"/>
      <c r="I167" s="40"/>
      <c r="J167" s="40" t="str">
        <f t="shared" si="27"/>
        <v/>
      </c>
      <c r="K167" s="41" t="str">
        <f t="shared" si="28"/>
        <v/>
      </c>
      <c r="L167" s="42" t="str">
        <f t="shared" si="29"/>
        <v>To be determined</v>
      </c>
      <c r="M167" s="43" t="str">
        <f>VLOOKUP(C167,'3.Targets'!$1:$1048576,3,FALSE)</f>
        <v>Select a food</v>
      </c>
      <c r="N167" s="48"/>
      <c r="O167" s="48"/>
      <c r="P167" s="43" t="str">
        <f t="shared" si="30"/>
        <v/>
      </c>
      <c r="Q167" s="45" t="str">
        <f t="shared" si="31"/>
        <v/>
      </c>
      <c r="R167" s="46" t="str">
        <f t="shared" si="32"/>
        <v>To be determined</v>
      </c>
      <c r="S167" s="43" t="str">
        <f>VLOOKUP(C167,'3.Targets'!$1:$1048576,4,FALSE)</f>
        <v>Select a food</v>
      </c>
      <c r="T167" s="48"/>
      <c r="U167" s="48"/>
      <c r="V167" s="43" t="str">
        <f t="shared" si="33"/>
        <v/>
      </c>
      <c r="W167" s="45" t="str">
        <f t="shared" si="34"/>
        <v/>
      </c>
      <c r="X167" s="46" t="str">
        <f t="shared" si="35"/>
        <v>To be determined</v>
      </c>
      <c r="Y167" s="39" t="str">
        <f>VLOOKUP(C167,'3.Targets'!$1:$1048576,5,FALSE)</f>
        <v>Select a food</v>
      </c>
      <c r="Z167" s="47"/>
      <c r="AA167" s="39" t="s">
        <v>42</v>
      </c>
      <c r="AB167" s="39"/>
      <c r="AC167" s="39"/>
      <c r="AD167" s="39"/>
    </row>
    <row r="168" spans="1:30" x14ac:dyDescent="0.25">
      <c r="A168" s="51"/>
      <c r="B168" s="51"/>
      <c r="C168" s="39" t="s">
        <v>23</v>
      </c>
      <c r="D168" s="60" t="str">
        <f>VLOOKUP(C168,'3.Targets'!$1:$1048576,6,FALSE)</f>
        <v>Select a food</v>
      </c>
      <c r="E168" s="53"/>
      <c r="F168" s="53"/>
      <c r="G168" s="40" t="str">
        <f>VLOOKUP(C168,'3.Targets'!$1:$1048576,2,FALSE)</f>
        <v>Select a food</v>
      </c>
      <c r="H168" s="40"/>
      <c r="I168" s="40"/>
      <c r="J168" s="40" t="str">
        <f t="shared" si="27"/>
        <v/>
      </c>
      <c r="K168" s="41" t="str">
        <f t="shared" si="28"/>
        <v/>
      </c>
      <c r="L168" s="42" t="str">
        <f t="shared" si="29"/>
        <v>To be determined</v>
      </c>
      <c r="M168" s="43" t="str">
        <f>VLOOKUP(C168,'3.Targets'!$1:$1048576,3,FALSE)</f>
        <v>Select a food</v>
      </c>
      <c r="N168" s="48"/>
      <c r="O168" s="48"/>
      <c r="P168" s="43" t="str">
        <f t="shared" si="30"/>
        <v/>
      </c>
      <c r="Q168" s="45" t="str">
        <f t="shared" si="31"/>
        <v/>
      </c>
      <c r="R168" s="46" t="str">
        <f t="shared" si="32"/>
        <v>To be determined</v>
      </c>
      <c r="S168" s="43" t="str">
        <f>VLOOKUP(C168,'3.Targets'!$1:$1048576,4,FALSE)</f>
        <v>Select a food</v>
      </c>
      <c r="T168" s="48"/>
      <c r="U168" s="48"/>
      <c r="V168" s="43" t="str">
        <f t="shared" si="33"/>
        <v/>
      </c>
      <c r="W168" s="45" t="str">
        <f t="shared" si="34"/>
        <v/>
      </c>
      <c r="X168" s="46" t="str">
        <f t="shared" si="35"/>
        <v>To be determined</v>
      </c>
      <c r="Y168" s="39" t="str">
        <f>VLOOKUP(C168,'3.Targets'!$1:$1048576,5,FALSE)</f>
        <v>Select a food</v>
      </c>
      <c r="Z168" s="47"/>
      <c r="AA168" s="39" t="s">
        <v>42</v>
      </c>
      <c r="AB168" s="39"/>
      <c r="AC168" s="39"/>
      <c r="AD168" s="39"/>
    </row>
    <row r="169" spans="1:30" x14ac:dyDescent="0.25">
      <c r="A169" s="51"/>
      <c r="B169" s="51"/>
      <c r="C169" s="39" t="s">
        <v>23</v>
      </c>
      <c r="D169" s="60" t="str">
        <f>VLOOKUP(C169,'3.Targets'!$1:$1048576,6,FALSE)</f>
        <v>Select a food</v>
      </c>
      <c r="E169" s="53"/>
      <c r="F169" s="53"/>
      <c r="G169" s="40" t="str">
        <f>VLOOKUP(C169,'3.Targets'!$1:$1048576,2,FALSE)</f>
        <v>Select a food</v>
      </c>
      <c r="H169" s="40"/>
      <c r="I169" s="40"/>
      <c r="J169" s="40" t="str">
        <f t="shared" si="27"/>
        <v/>
      </c>
      <c r="K169" s="41" t="str">
        <f t="shared" si="28"/>
        <v/>
      </c>
      <c r="L169" s="42" t="str">
        <f t="shared" si="29"/>
        <v>To be determined</v>
      </c>
      <c r="M169" s="43" t="str">
        <f>VLOOKUP(C169,'3.Targets'!$1:$1048576,3,FALSE)</f>
        <v>Select a food</v>
      </c>
      <c r="N169" s="48"/>
      <c r="O169" s="48"/>
      <c r="P169" s="43" t="str">
        <f t="shared" si="30"/>
        <v/>
      </c>
      <c r="Q169" s="45" t="str">
        <f t="shared" si="31"/>
        <v/>
      </c>
      <c r="R169" s="46" t="str">
        <f t="shared" si="32"/>
        <v>To be determined</v>
      </c>
      <c r="S169" s="43" t="str">
        <f>VLOOKUP(C169,'3.Targets'!$1:$1048576,4,FALSE)</f>
        <v>Select a food</v>
      </c>
      <c r="T169" s="48"/>
      <c r="U169" s="48"/>
      <c r="V169" s="43" t="str">
        <f t="shared" si="33"/>
        <v/>
      </c>
      <c r="W169" s="45" t="str">
        <f t="shared" si="34"/>
        <v/>
      </c>
      <c r="X169" s="46" t="str">
        <f t="shared" si="35"/>
        <v>To be determined</v>
      </c>
      <c r="Y169" s="39" t="str">
        <f>VLOOKUP(C169,'3.Targets'!$1:$1048576,5,FALSE)</f>
        <v>Select a food</v>
      </c>
      <c r="Z169" s="47"/>
      <c r="AA169" s="39" t="s">
        <v>42</v>
      </c>
      <c r="AB169" s="39"/>
      <c r="AC169" s="39"/>
      <c r="AD169" s="39"/>
    </row>
    <row r="170" spans="1:30" x14ac:dyDescent="0.25">
      <c r="A170" s="51"/>
      <c r="B170" s="51"/>
      <c r="C170" s="39" t="s">
        <v>23</v>
      </c>
      <c r="D170" s="60" t="str">
        <f>VLOOKUP(C170,'3.Targets'!$1:$1048576,6,FALSE)</f>
        <v>Select a food</v>
      </c>
      <c r="E170" s="53"/>
      <c r="F170" s="53"/>
      <c r="G170" s="40" t="str">
        <f>VLOOKUP(C170,'3.Targets'!$1:$1048576,2,FALSE)</f>
        <v>Select a food</v>
      </c>
      <c r="H170" s="40"/>
      <c r="I170" s="40"/>
      <c r="J170" s="40" t="str">
        <f t="shared" si="27"/>
        <v/>
      </c>
      <c r="K170" s="41" t="str">
        <f t="shared" si="28"/>
        <v/>
      </c>
      <c r="L170" s="42" t="str">
        <f t="shared" si="29"/>
        <v>To be determined</v>
      </c>
      <c r="M170" s="43" t="str">
        <f>VLOOKUP(C170,'3.Targets'!$1:$1048576,3,FALSE)</f>
        <v>Select a food</v>
      </c>
      <c r="N170" s="48"/>
      <c r="O170" s="48"/>
      <c r="P170" s="43" t="str">
        <f t="shared" si="30"/>
        <v/>
      </c>
      <c r="Q170" s="45" t="str">
        <f t="shared" si="31"/>
        <v/>
      </c>
      <c r="R170" s="46" t="str">
        <f t="shared" si="32"/>
        <v>To be determined</v>
      </c>
      <c r="S170" s="43" t="str">
        <f>VLOOKUP(C170,'3.Targets'!$1:$1048576,4,FALSE)</f>
        <v>Select a food</v>
      </c>
      <c r="T170" s="48"/>
      <c r="U170" s="48"/>
      <c r="V170" s="43" t="str">
        <f t="shared" si="33"/>
        <v/>
      </c>
      <c r="W170" s="45" t="str">
        <f t="shared" si="34"/>
        <v/>
      </c>
      <c r="X170" s="46" t="str">
        <f t="shared" si="35"/>
        <v>To be determined</v>
      </c>
      <c r="Y170" s="39" t="str">
        <f>VLOOKUP(C170,'3.Targets'!$1:$1048576,5,FALSE)</f>
        <v>Select a food</v>
      </c>
      <c r="Z170" s="47"/>
      <c r="AA170" s="39" t="s">
        <v>42</v>
      </c>
      <c r="AB170" s="39"/>
      <c r="AC170" s="39"/>
      <c r="AD170" s="39"/>
    </row>
    <row r="171" spans="1:30" x14ac:dyDescent="0.25">
      <c r="A171" s="51"/>
      <c r="B171" s="51"/>
      <c r="C171" s="39" t="s">
        <v>23</v>
      </c>
      <c r="D171" s="60" t="str">
        <f>VLOOKUP(C171,'3.Targets'!$1:$1048576,6,FALSE)</f>
        <v>Select a food</v>
      </c>
      <c r="E171" s="53"/>
      <c r="F171" s="53"/>
      <c r="G171" s="40" t="str">
        <f>VLOOKUP(C171,'3.Targets'!$1:$1048576,2,FALSE)</f>
        <v>Select a food</v>
      </c>
      <c r="H171" s="40"/>
      <c r="I171" s="40"/>
      <c r="J171" s="40" t="str">
        <f t="shared" si="27"/>
        <v/>
      </c>
      <c r="K171" s="41" t="str">
        <f t="shared" si="28"/>
        <v/>
      </c>
      <c r="L171" s="42" t="str">
        <f t="shared" si="29"/>
        <v>To be determined</v>
      </c>
      <c r="M171" s="43" t="str">
        <f>VLOOKUP(C171,'3.Targets'!$1:$1048576,3,FALSE)</f>
        <v>Select a food</v>
      </c>
      <c r="N171" s="48"/>
      <c r="O171" s="48"/>
      <c r="P171" s="43" t="str">
        <f t="shared" si="30"/>
        <v/>
      </c>
      <c r="Q171" s="45" t="str">
        <f t="shared" si="31"/>
        <v/>
      </c>
      <c r="R171" s="46" t="str">
        <f t="shared" si="32"/>
        <v>To be determined</v>
      </c>
      <c r="S171" s="43" t="str">
        <f>VLOOKUP(C171,'3.Targets'!$1:$1048576,4,FALSE)</f>
        <v>Select a food</v>
      </c>
      <c r="T171" s="48"/>
      <c r="U171" s="48"/>
      <c r="V171" s="43" t="str">
        <f t="shared" si="33"/>
        <v/>
      </c>
      <c r="W171" s="45" t="str">
        <f t="shared" si="34"/>
        <v/>
      </c>
      <c r="X171" s="46" t="str">
        <f t="shared" si="35"/>
        <v>To be determined</v>
      </c>
      <c r="Y171" s="39" t="str">
        <f>VLOOKUP(C171,'3.Targets'!$1:$1048576,5,FALSE)</f>
        <v>Select a food</v>
      </c>
      <c r="Z171" s="47"/>
      <c r="AA171" s="39" t="s">
        <v>42</v>
      </c>
      <c r="AB171" s="39"/>
      <c r="AC171" s="39"/>
      <c r="AD171" s="39"/>
    </row>
    <row r="172" spans="1:30" x14ac:dyDescent="0.25">
      <c r="A172" s="51"/>
      <c r="B172" s="51"/>
      <c r="C172" s="39" t="s">
        <v>23</v>
      </c>
      <c r="D172" s="60" t="str">
        <f>VLOOKUP(C172,'3.Targets'!$1:$1048576,6,FALSE)</f>
        <v>Select a food</v>
      </c>
      <c r="E172" s="53"/>
      <c r="F172" s="53"/>
      <c r="G172" s="40" t="str">
        <f>VLOOKUP(C172,'3.Targets'!$1:$1048576,2,FALSE)</f>
        <v>Select a food</v>
      </c>
      <c r="H172" s="40"/>
      <c r="I172" s="40"/>
      <c r="J172" s="40" t="str">
        <f t="shared" si="27"/>
        <v/>
      </c>
      <c r="K172" s="41" t="str">
        <f t="shared" si="28"/>
        <v/>
      </c>
      <c r="L172" s="42" t="str">
        <f t="shared" si="29"/>
        <v>To be determined</v>
      </c>
      <c r="M172" s="43" t="str">
        <f>VLOOKUP(C172,'3.Targets'!$1:$1048576,3,FALSE)</f>
        <v>Select a food</v>
      </c>
      <c r="N172" s="48"/>
      <c r="O172" s="48"/>
      <c r="P172" s="43" t="str">
        <f t="shared" si="30"/>
        <v/>
      </c>
      <c r="Q172" s="45" t="str">
        <f t="shared" si="31"/>
        <v/>
      </c>
      <c r="R172" s="46" t="str">
        <f t="shared" si="32"/>
        <v>To be determined</v>
      </c>
      <c r="S172" s="43" t="str">
        <f>VLOOKUP(C172,'3.Targets'!$1:$1048576,4,FALSE)</f>
        <v>Select a food</v>
      </c>
      <c r="T172" s="48"/>
      <c r="U172" s="48"/>
      <c r="V172" s="43" t="str">
        <f t="shared" si="33"/>
        <v/>
      </c>
      <c r="W172" s="45" t="str">
        <f t="shared" si="34"/>
        <v/>
      </c>
      <c r="X172" s="46" t="str">
        <f t="shared" si="35"/>
        <v>To be determined</v>
      </c>
      <c r="Y172" s="39" t="str">
        <f>VLOOKUP(C172,'3.Targets'!$1:$1048576,5,FALSE)</f>
        <v>Select a food</v>
      </c>
      <c r="Z172" s="47"/>
      <c r="AA172" s="39" t="s">
        <v>42</v>
      </c>
      <c r="AB172" s="39"/>
      <c r="AC172" s="39"/>
      <c r="AD172" s="39"/>
    </row>
    <row r="173" spans="1:30" x14ac:dyDescent="0.25">
      <c r="A173" s="51"/>
      <c r="B173" s="51"/>
      <c r="C173" s="39" t="s">
        <v>23</v>
      </c>
      <c r="D173" s="60" t="str">
        <f>VLOOKUP(C173,'3.Targets'!$1:$1048576,6,FALSE)</f>
        <v>Select a food</v>
      </c>
      <c r="E173" s="53"/>
      <c r="F173" s="53"/>
      <c r="G173" s="40" t="str">
        <f>VLOOKUP(C173,'3.Targets'!$1:$1048576,2,FALSE)</f>
        <v>Select a food</v>
      </c>
      <c r="H173" s="40"/>
      <c r="I173" s="40"/>
      <c r="J173" s="40" t="str">
        <f t="shared" si="27"/>
        <v/>
      </c>
      <c r="K173" s="41" t="str">
        <f t="shared" si="28"/>
        <v/>
      </c>
      <c r="L173" s="42" t="str">
        <f t="shared" si="29"/>
        <v>To be determined</v>
      </c>
      <c r="M173" s="43" t="str">
        <f>VLOOKUP(C173,'3.Targets'!$1:$1048576,3,FALSE)</f>
        <v>Select a food</v>
      </c>
      <c r="N173" s="48"/>
      <c r="O173" s="48"/>
      <c r="P173" s="43" t="str">
        <f t="shared" si="30"/>
        <v/>
      </c>
      <c r="Q173" s="45" t="str">
        <f t="shared" si="31"/>
        <v/>
      </c>
      <c r="R173" s="46" t="str">
        <f t="shared" si="32"/>
        <v>To be determined</v>
      </c>
      <c r="S173" s="43" t="str">
        <f>VLOOKUP(C173,'3.Targets'!$1:$1048576,4,FALSE)</f>
        <v>Select a food</v>
      </c>
      <c r="T173" s="48"/>
      <c r="U173" s="48"/>
      <c r="V173" s="43" t="str">
        <f t="shared" si="33"/>
        <v/>
      </c>
      <c r="W173" s="45" t="str">
        <f t="shared" si="34"/>
        <v/>
      </c>
      <c r="X173" s="46" t="str">
        <f t="shared" si="35"/>
        <v>To be determined</v>
      </c>
      <c r="Y173" s="39" t="str">
        <f>VLOOKUP(C173,'3.Targets'!$1:$1048576,5,FALSE)</f>
        <v>Select a food</v>
      </c>
      <c r="Z173" s="47"/>
      <c r="AA173" s="39" t="s">
        <v>42</v>
      </c>
      <c r="AB173" s="39"/>
      <c r="AC173" s="39"/>
      <c r="AD173" s="39"/>
    </row>
    <row r="174" spans="1:30" x14ac:dyDescent="0.25">
      <c r="A174" s="51"/>
      <c r="B174" s="51"/>
      <c r="C174" s="39" t="s">
        <v>23</v>
      </c>
      <c r="D174" s="60" t="str">
        <f>VLOOKUP(C174,'3.Targets'!$1:$1048576,6,FALSE)</f>
        <v>Select a food</v>
      </c>
      <c r="E174" s="53"/>
      <c r="F174" s="53"/>
      <c r="G174" s="40" t="str">
        <f>VLOOKUP(C174,'3.Targets'!$1:$1048576,2,FALSE)</f>
        <v>Select a food</v>
      </c>
      <c r="H174" s="40"/>
      <c r="I174" s="40"/>
      <c r="J174" s="40" t="str">
        <f t="shared" si="27"/>
        <v/>
      </c>
      <c r="K174" s="41" t="str">
        <f t="shared" si="28"/>
        <v/>
      </c>
      <c r="L174" s="42" t="str">
        <f t="shared" si="29"/>
        <v>To be determined</v>
      </c>
      <c r="M174" s="43" t="str">
        <f>VLOOKUP(C174,'3.Targets'!$1:$1048576,3,FALSE)</f>
        <v>Select a food</v>
      </c>
      <c r="N174" s="48"/>
      <c r="O174" s="48"/>
      <c r="P174" s="43" t="str">
        <f t="shared" si="30"/>
        <v/>
      </c>
      <c r="Q174" s="45" t="str">
        <f t="shared" si="31"/>
        <v/>
      </c>
      <c r="R174" s="46" t="str">
        <f t="shared" si="32"/>
        <v>To be determined</v>
      </c>
      <c r="S174" s="43" t="str">
        <f>VLOOKUP(C174,'3.Targets'!$1:$1048576,4,FALSE)</f>
        <v>Select a food</v>
      </c>
      <c r="T174" s="48"/>
      <c r="U174" s="48"/>
      <c r="V174" s="43" t="str">
        <f t="shared" si="33"/>
        <v/>
      </c>
      <c r="W174" s="45" t="str">
        <f t="shared" si="34"/>
        <v/>
      </c>
      <c r="X174" s="46" t="str">
        <f t="shared" si="35"/>
        <v>To be determined</v>
      </c>
      <c r="Y174" s="39" t="str">
        <f>VLOOKUP(C174,'3.Targets'!$1:$1048576,5,FALSE)</f>
        <v>Select a food</v>
      </c>
      <c r="Z174" s="47"/>
      <c r="AA174" s="39" t="s">
        <v>42</v>
      </c>
      <c r="AB174" s="39"/>
      <c r="AC174" s="39"/>
      <c r="AD174" s="39"/>
    </row>
    <row r="175" spans="1:30" x14ac:dyDescent="0.25">
      <c r="A175" s="51"/>
      <c r="B175" s="51"/>
      <c r="C175" s="39" t="s">
        <v>23</v>
      </c>
      <c r="D175" s="60" t="str">
        <f>VLOOKUP(C175,'3.Targets'!$1:$1048576,6,FALSE)</f>
        <v>Select a food</v>
      </c>
      <c r="E175" s="53"/>
      <c r="F175" s="53"/>
      <c r="G175" s="40" t="str">
        <f>VLOOKUP(C175,'3.Targets'!$1:$1048576,2,FALSE)</f>
        <v>Select a food</v>
      </c>
      <c r="H175" s="40"/>
      <c r="I175" s="40"/>
      <c r="J175" s="40" t="str">
        <f t="shared" si="27"/>
        <v/>
      </c>
      <c r="K175" s="41" t="str">
        <f t="shared" si="28"/>
        <v/>
      </c>
      <c r="L175" s="42" t="str">
        <f t="shared" si="29"/>
        <v>To be determined</v>
      </c>
      <c r="M175" s="43" t="str">
        <f>VLOOKUP(C175,'3.Targets'!$1:$1048576,3,FALSE)</f>
        <v>Select a food</v>
      </c>
      <c r="N175" s="48"/>
      <c r="O175" s="48"/>
      <c r="P175" s="43" t="str">
        <f t="shared" si="30"/>
        <v/>
      </c>
      <c r="Q175" s="45" t="str">
        <f t="shared" si="31"/>
        <v/>
      </c>
      <c r="R175" s="46" t="str">
        <f t="shared" si="32"/>
        <v>To be determined</v>
      </c>
      <c r="S175" s="43" t="str">
        <f>VLOOKUP(C175,'3.Targets'!$1:$1048576,4,FALSE)</f>
        <v>Select a food</v>
      </c>
      <c r="T175" s="48"/>
      <c r="U175" s="48"/>
      <c r="V175" s="43" t="str">
        <f t="shared" si="33"/>
        <v/>
      </c>
      <c r="W175" s="45" t="str">
        <f t="shared" si="34"/>
        <v/>
      </c>
      <c r="X175" s="46" t="str">
        <f t="shared" si="35"/>
        <v>To be determined</v>
      </c>
      <c r="Y175" s="39" t="str">
        <f>VLOOKUP(C175,'3.Targets'!$1:$1048576,5,FALSE)</f>
        <v>Select a food</v>
      </c>
      <c r="Z175" s="47"/>
      <c r="AA175" s="39" t="s">
        <v>42</v>
      </c>
      <c r="AB175" s="39"/>
      <c r="AC175" s="39"/>
      <c r="AD175" s="39"/>
    </row>
    <row r="176" spans="1:30" x14ac:dyDescent="0.25">
      <c r="A176" s="51"/>
      <c r="B176" s="51"/>
      <c r="C176" s="39" t="s">
        <v>23</v>
      </c>
      <c r="D176" s="60" t="str">
        <f>VLOOKUP(C176,'3.Targets'!$1:$1048576,6,FALSE)</f>
        <v>Select a food</v>
      </c>
      <c r="E176" s="53"/>
      <c r="F176" s="53"/>
      <c r="G176" s="40" t="str">
        <f>VLOOKUP(C176,'3.Targets'!$1:$1048576,2,FALSE)</f>
        <v>Select a food</v>
      </c>
      <c r="H176" s="40"/>
      <c r="I176" s="40"/>
      <c r="J176" s="40" t="str">
        <f t="shared" si="27"/>
        <v/>
      </c>
      <c r="K176" s="41" t="str">
        <f t="shared" si="28"/>
        <v/>
      </c>
      <c r="L176" s="42" t="str">
        <f t="shared" si="29"/>
        <v>To be determined</v>
      </c>
      <c r="M176" s="43" t="str">
        <f>VLOOKUP(C176,'3.Targets'!$1:$1048576,3,FALSE)</f>
        <v>Select a food</v>
      </c>
      <c r="N176" s="48"/>
      <c r="O176" s="48"/>
      <c r="P176" s="43" t="str">
        <f t="shared" si="30"/>
        <v/>
      </c>
      <c r="Q176" s="45" t="str">
        <f t="shared" si="31"/>
        <v/>
      </c>
      <c r="R176" s="46" t="str">
        <f t="shared" si="32"/>
        <v>To be determined</v>
      </c>
      <c r="S176" s="43" t="str">
        <f>VLOOKUP(C176,'3.Targets'!$1:$1048576,4,FALSE)</f>
        <v>Select a food</v>
      </c>
      <c r="T176" s="48"/>
      <c r="U176" s="48"/>
      <c r="V176" s="43" t="str">
        <f t="shared" si="33"/>
        <v/>
      </c>
      <c r="W176" s="45" t="str">
        <f t="shared" si="34"/>
        <v/>
      </c>
      <c r="X176" s="46" t="str">
        <f t="shared" si="35"/>
        <v>To be determined</v>
      </c>
      <c r="Y176" s="39" t="str">
        <f>VLOOKUP(C176,'3.Targets'!$1:$1048576,5,FALSE)</f>
        <v>Select a food</v>
      </c>
      <c r="Z176" s="47"/>
      <c r="AA176" s="39" t="s">
        <v>42</v>
      </c>
      <c r="AB176" s="39"/>
      <c r="AC176" s="39"/>
      <c r="AD176" s="39"/>
    </row>
    <row r="177" spans="1:30" x14ac:dyDescent="0.25">
      <c r="A177" s="51"/>
      <c r="B177" s="51"/>
      <c r="C177" s="39" t="s">
        <v>23</v>
      </c>
      <c r="D177" s="60" t="str">
        <f>VLOOKUP(C177,'3.Targets'!$1:$1048576,6,FALSE)</f>
        <v>Select a food</v>
      </c>
      <c r="E177" s="53"/>
      <c r="F177" s="53"/>
      <c r="G177" s="40" t="str">
        <f>VLOOKUP(C177,'3.Targets'!$1:$1048576,2,FALSE)</f>
        <v>Select a food</v>
      </c>
      <c r="H177" s="40"/>
      <c r="I177" s="40"/>
      <c r="J177" s="40" t="str">
        <f t="shared" si="27"/>
        <v/>
      </c>
      <c r="K177" s="41" t="str">
        <f t="shared" si="28"/>
        <v/>
      </c>
      <c r="L177" s="42" t="str">
        <f t="shared" si="29"/>
        <v>To be determined</v>
      </c>
      <c r="M177" s="43" t="str">
        <f>VLOOKUP(C177,'3.Targets'!$1:$1048576,3,FALSE)</f>
        <v>Select a food</v>
      </c>
      <c r="N177" s="48"/>
      <c r="O177" s="48"/>
      <c r="P177" s="43" t="str">
        <f t="shared" si="30"/>
        <v/>
      </c>
      <c r="Q177" s="45" t="str">
        <f t="shared" si="31"/>
        <v/>
      </c>
      <c r="R177" s="46" t="str">
        <f t="shared" si="32"/>
        <v>To be determined</v>
      </c>
      <c r="S177" s="43" t="str">
        <f>VLOOKUP(C177,'3.Targets'!$1:$1048576,4,FALSE)</f>
        <v>Select a food</v>
      </c>
      <c r="T177" s="48"/>
      <c r="U177" s="48"/>
      <c r="V177" s="43" t="str">
        <f t="shared" si="33"/>
        <v/>
      </c>
      <c r="W177" s="45" t="str">
        <f t="shared" si="34"/>
        <v/>
      </c>
      <c r="X177" s="46" t="str">
        <f t="shared" si="35"/>
        <v>To be determined</v>
      </c>
      <c r="Y177" s="39" t="str">
        <f>VLOOKUP(C177,'3.Targets'!$1:$1048576,5,FALSE)</f>
        <v>Select a food</v>
      </c>
      <c r="Z177" s="47"/>
      <c r="AA177" s="39" t="s">
        <v>42</v>
      </c>
      <c r="AB177" s="39"/>
      <c r="AC177" s="39"/>
      <c r="AD177" s="39"/>
    </row>
    <row r="178" spans="1:30" x14ac:dyDescent="0.25">
      <c r="A178" s="51"/>
      <c r="B178" s="51"/>
      <c r="C178" s="39" t="s">
        <v>23</v>
      </c>
      <c r="D178" s="60" t="str">
        <f>VLOOKUP(C178,'3.Targets'!$1:$1048576,6,FALSE)</f>
        <v>Select a food</v>
      </c>
      <c r="E178" s="53"/>
      <c r="F178" s="53"/>
      <c r="G178" s="40" t="str">
        <f>VLOOKUP(C178,'3.Targets'!$1:$1048576,2,FALSE)</f>
        <v>Select a food</v>
      </c>
      <c r="H178" s="40"/>
      <c r="I178" s="40"/>
      <c r="J178" s="40" t="str">
        <f t="shared" si="27"/>
        <v/>
      </c>
      <c r="K178" s="41" t="str">
        <f t="shared" si="28"/>
        <v/>
      </c>
      <c r="L178" s="42" t="str">
        <f t="shared" si="29"/>
        <v>To be determined</v>
      </c>
      <c r="M178" s="43" t="str">
        <f>VLOOKUP(C178,'3.Targets'!$1:$1048576,3,FALSE)</f>
        <v>Select a food</v>
      </c>
      <c r="N178" s="48"/>
      <c r="O178" s="48"/>
      <c r="P178" s="43" t="str">
        <f t="shared" si="30"/>
        <v/>
      </c>
      <c r="Q178" s="45" t="str">
        <f t="shared" si="31"/>
        <v/>
      </c>
      <c r="R178" s="46" t="str">
        <f t="shared" si="32"/>
        <v>To be determined</v>
      </c>
      <c r="S178" s="43" t="str">
        <f>VLOOKUP(C178,'3.Targets'!$1:$1048576,4,FALSE)</f>
        <v>Select a food</v>
      </c>
      <c r="T178" s="48"/>
      <c r="U178" s="48"/>
      <c r="V178" s="43" t="str">
        <f t="shared" si="33"/>
        <v/>
      </c>
      <c r="W178" s="45" t="str">
        <f t="shared" si="34"/>
        <v/>
      </c>
      <c r="X178" s="46" t="str">
        <f t="shared" si="35"/>
        <v>To be determined</v>
      </c>
      <c r="Y178" s="39" t="str">
        <f>VLOOKUP(C178,'3.Targets'!$1:$1048576,5,FALSE)</f>
        <v>Select a food</v>
      </c>
      <c r="Z178" s="47"/>
      <c r="AA178" s="39" t="s">
        <v>42</v>
      </c>
      <c r="AB178" s="39"/>
      <c r="AC178" s="39"/>
      <c r="AD178" s="39"/>
    </row>
    <row r="179" spans="1:30" x14ac:dyDescent="0.25">
      <c r="A179" s="51"/>
      <c r="B179" s="51"/>
      <c r="C179" s="39" t="s">
        <v>23</v>
      </c>
      <c r="D179" s="60" t="str">
        <f>VLOOKUP(C179,'3.Targets'!$1:$1048576,6,FALSE)</f>
        <v>Select a food</v>
      </c>
      <c r="E179" s="53"/>
      <c r="F179" s="53"/>
      <c r="G179" s="40" t="str">
        <f>VLOOKUP(C179,'3.Targets'!$1:$1048576,2,FALSE)</f>
        <v>Select a food</v>
      </c>
      <c r="H179" s="40"/>
      <c r="I179" s="40"/>
      <c r="J179" s="40" t="str">
        <f t="shared" si="27"/>
        <v/>
      </c>
      <c r="K179" s="41" t="str">
        <f t="shared" si="28"/>
        <v/>
      </c>
      <c r="L179" s="42" t="str">
        <f t="shared" si="29"/>
        <v>To be determined</v>
      </c>
      <c r="M179" s="43" t="str">
        <f>VLOOKUP(C179,'3.Targets'!$1:$1048576,3,FALSE)</f>
        <v>Select a food</v>
      </c>
      <c r="N179" s="48"/>
      <c r="O179" s="48"/>
      <c r="P179" s="43" t="str">
        <f t="shared" si="30"/>
        <v/>
      </c>
      <c r="Q179" s="45" t="str">
        <f t="shared" si="31"/>
        <v/>
      </c>
      <c r="R179" s="46" t="str">
        <f t="shared" si="32"/>
        <v>To be determined</v>
      </c>
      <c r="S179" s="43" t="str">
        <f>VLOOKUP(C179,'3.Targets'!$1:$1048576,4,FALSE)</f>
        <v>Select a food</v>
      </c>
      <c r="T179" s="48"/>
      <c r="U179" s="48"/>
      <c r="V179" s="43" t="str">
        <f t="shared" si="33"/>
        <v/>
      </c>
      <c r="W179" s="45" t="str">
        <f t="shared" si="34"/>
        <v/>
      </c>
      <c r="X179" s="46" t="str">
        <f t="shared" si="35"/>
        <v>To be determined</v>
      </c>
      <c r="Y179" s="39" t="str">
        <f>VLOOKUP(C179,'3.Targets'!$1:$1048576,5,FALSE)</f>
        <v>Select a food</v>
      </c>
      <c r="Z179" s="47"/>
      <c r="AA179" s="39" t="s">
        <v>42</v>
      </c>
      <c r="AB179" s="39"/>
      <c r="AC179" s="39"/>
      <c r="AD179" s="39"/>
    </row>
    <row r="180" spans="1:30" x14ac:dyDescent="0.25">
      <c r="A180" s="51"/>
      <c r="B180" s="51"/>
      <c r="C180" s="39" t="s">
        <v>23</v>
      </c>
      <c r="D180" s="60" t="str">
        <f>VLOOKUP(C180,'3.Targets'!$1:$1048576,6,FALSE)</f>
        <v>Select a food</v>
      </c>
      <c r="E180" s="53"/>
      <c r="F180" s="53"/>
      <c r="G180" s="40" t="str">
        <f>VLOOKUP(C180,'3.Targets'!$1:$1048576,2,FALSE)</f>
        <v>Select a food</v>
      </c>
      <c r="H180" s="40"/>
      <c r="I180" s="40"/>
      <c r="J180" s="40" t="str">
        <f t="shared" si="27"/>
        <v/>
      </c>
      <c r="K180" s="41" t="str">
        <f t="shared" si="28"/>
        <v/>
      </c>
      <c r="L180" s="42" t="str">
        <f t="shared" si="29"/>
        <v>To be determined</v>
      </c>
      <c r="M180" s="43" t="str">
        <f>VLOOKUP(C180,'3.Targets'!$1:$1048576,3,FALSE)</f>
        <v>Select a food</v>
      </c>
      <c r="N180" s="48"/>
      <c r="O180" s="48"/>
      <c r="P180" s="43" t="str">
        <f t="shared" si="30"/>
        <v/>
      </c>
      <c r="Q180" s="45" t="str">
        <f t="shared" si="31"/>
        <v/>
      </c>
      <c r="R180" s="46" t="str">
        <f t="shared" si="32"/>
        <v>To be determined</v>
      </c>
      <c r="S180" s="43" t="str">
        <f>VLOOKUP(C180,'3.Targets'!$1:$1048576,4,FALSE)</f>
        <v>Select a food</v>
      </c>
      <c r="T180" s="48"/>
      <c r="U180" s="48"/>
      <c r="V180" s="43" t="str">
        <f t="shared" si="33"/>
        <v/>
      </c>
      <c r="W180" s="45" t="str">
        <f t="shared" si="34"/>
        <v/>
      </c>
      <c r="X180" s="46" t="str">
        <f t="shared" si="35"/>
        <v>To be determined</v>
      </c>
      <c r="Y180" s="39" t="str">
        <f>VLOOKUP(C180,'3.Targets'!$1:$1048576,5,FALSE)</f>
        <v>Select a food</v>
      </c>
      <c r="Z180" s="47"/>
      <c r="AA180" s="39" t="s">
        <v>42</v>
      </c>
      <c r="AB180" s="39"/>
      <c r="AC180" s="39"/>
      <c r="AD180" s="39"/>
    </row>
    <row r="181" spans="1:30" x14ac:dyDescent="0.25">
      <c r="A181" s="51"/>
      <c r="B181" s="51"/>
      <c r="C181" s="39" t="s">
        <v>23</v>
      </c>
      <c r="D181" s="60" t="str">
        <f>VLOOKUP(C181,'3.Targets'!$1:$1048576,6,FALSE)</f>
        <v>Select a food</v>
      </c>
      <c r="E181" s="53"/>
      <c r="F181" s="53"/>
      <c r="G181" s="40" t="str">
        <f>VLOOKUP(C181,'3.Targets'!$1:$1048576,2,FALSE)</f>
        <v>Select a food</v>
      </c>
      <c r="H181" s="40"/>
      <c r="I181" s="40"/>
      <c r="J181" s="40" t="str">
        <f t="shared" si="27"/>
        <v/>
      </c>
      <c r="K181" s="41" t="str">
        <f t="shared" si="28"/>
        <v/>
      </c>
      <c r="L181" s="42" t="str">
        <f t="shared" si="29"/>
        <v>To be determined</v>
      </c>
      <c r="M181" s="43" t="str">
        <f>VLOOKUP(C181,'3.Targets'!$1:$1048576,3,FALSE)</f>
        <v>Select a food</v>
      </c>
      <c r="N181" s="48"/>
      <c r="O181" s="48"/>
      <c r="P181" s="43" t="str">
        <f t="shared" si="30"/>
        <v/>
      </c>
      <c r="Q181" s="45" t="str">
        <f t="shared" si="31"/>
        <v/>
      </c>
      <c r="R181" s="46" t="str">
        <f t="shared" si="32"/>
        <v>To be determined</v>
      </c>
      <c r="S181" s="43" t="str">
        <f>VLOOKUP(C181,'3.Targets'!$1:$1048576,4,FALSE)</f>
        <v>Select a food</v>
      </c>
      <c r="T181" s="48"/>
      <c r="U181" s="48"/>
      <c r="V181" s="43" t="str">
        <f t="shared" si="33"/>
        <v/>
      </c>
      <c r="W181" s="45" t="str">
        <f t="shared" si="34"/>
        <v/>
      </c>
      <c r="X181" s="46" t="str">
        <f t="shared" si="35"/>
        <v>To be determined</v>
      </c>
      <c r="Y181" s="39" t="str">
        <f>VLOOKUP(C181,'3.Targets'!$1:$1048576,5,FALSE)</f>
        <v>Select a food</v>
      </c>
      <c r="Z181" s="47"/>
      <c r="AA181" s="39" t="s">
        <v>42</v>
      </c>
      <c r="AB181" s="39"/>
      <c r="AC181" s="39"/>
      <c r="AD181" s="39"/>
    </row>
    <row r="182" spans="1:30" x14ac:dyDescent="0.25">
      <c r="A182" s="51"/>
      <c r="B182" s="51"/>
      <c r="C182" s="39" t="s">
        <v>23</v>
      </c>
      <c r="D182" s="60" t="str">
        <f>VLOOKUP(C182,'3.Targets'!$1:$1048576,6,FALSE)</f>
        <v>Select a food</v>
      </c>
      <c r="E182" s="53"/>
      <c r="F182" s="53"/>
      <c r="G182" s="40" t="str">
        <f>VLOOKUP(C182,'3.Targets'!$1:$1048576,2,FALSE)</f>
        <v>Select a food</v>
      </c>
      <c r="H182" s="40"/>
      <c r="I182" s="40"/>
      <c r="J182" s="40" t="str">
        <f t="shared" si="27"/>
        <v/>
      </c>
      <c r="K182" s="41" t="str">
        <f t="shared" si="28"/>
        <v/>
      </c>
      <c r="L182" s="42" t="str">
        <f t="shared" si="29"/>
        <v>To be determined</v>
      </c>
      <c r="M182" s="43" t="str">
        <f>VLOOKUP(C182,'3.Targets'!$1:$1048576,3,FALSE)</f>
        <v>Select a food</v>
      </c>
      <c r="N182" s="48"/>
      <c r="O182" s="48"/>
      <c r="P182" s="43" t="str">
        <f t="shared" si="30"/>
        <v/>
      </c>
      <c r="Q182" s="45" t="str">
        <f t="shared" si="31"/>
        <v/>
      </c>
      <c r="R182" s="46" t="str">
        <f t="shared" si="32"/>
        <v>To be determined</v>
      </c>
      <c r="S182" s="43" t="str">
        <f>VLOOKUP(C182,'3.Targets'!$1:$1048576,4,FALSE)</f>
        <v>Select a food</v>
      </c>
      <c r="T182" s="48"/>
      <c r="U182" s="48"/>
      <c r="V182" s="43" t="str">
        <f t="shared" si="33"/>
        <v/>
      </c>
      <c r="W182" s="45" t="str">
        <f t="shared" si="34"/>
        <v/>
      </c>
      <c r="X182" s="46" t="str">
        <f t="shared" si="35"/>
        <v>To be determined</v>
      </c>
      <c r="Y182" s="39" t="str">
        <f>VLOOKUP(C182,'3.Targets'!$1:$1048576,5,FALSE)</f>
        <v>Select a food</v>
      </c>
      <c r="Z182" s="47"/>
      <c r="AA182" s="39" t="s">
        <v>42</v>
      </c>
      <c r="AB182" s="39"/>
      <c r="AC182" s="39"/>
      <c r="AD182" s="39"/>
    </row>
    <row r="183" spans="1:30" x14ac:dyDescent="0.25">
      <c r="A183" s="51"/>
      <c r="B183" s="51"/>
      <c r="C183" s="39" t="s">
        <v>23</v>
      </c>
      <c r="D183" s="60" t="str">
        <f>VLOOKUP(C183,'3.Targets'!$1:$1048576,6,FALSE)</f>
        <v>Select a food</v>
      </c>
      <c r="E183" s="53"/>
      <c r="F183" s="53"/>
      <c r="G183" s="40" t="str">
        <f>VLOOKUP(C183,'3.Targets'!$1:$1048576,2,FALSE)</f>
        <v>Select a food</v>
      </c>
      <c r="H183" s="40"/>
      <c r="I183" s="40"/>
      <c r="J183" s="40" t="str">
        <f t="shared" si="27"/>
        <v/>
      </c>
      <c r="K183" s="41" t="str">
        <f t="shared" si="28"/>
        <v/>
      </c>
      <c r="L183" s="42" t="str">
        <f t="shared" si="29"/>
        <v>To be determined</v>
      </c>
      <c r="M183" s="43" t="str">
        <f>VLOOKUP(C183,'3.Targets'!$1:$1048576,3,FALSE)</f>
        <v>Select a food</v>
      </c>
      <c r="N183" s="48"/>
      <c r="O183" s="48"/>
      <c r="P183" s="43" t="str">
        <f t="shared" si="30"/>
        <v/>
      </c>
      <c r="Q183" s="45" t="str">
        <f t="shared" si="31"/>
        <v/>
      </c>
      <c r="R183" s="46" t="str">
        <f t="shared" si="32"/>
        <v>To be determined</v>
      </c>
      <c r="S183" s="43" t="str">
        <f>VLOOKUP(C183,'3.Targets'!$1:$1048576,4,FALSE)</f>
        <v>Select a food</v>
      </c>
      <c r="T183" s="48"/>
      <c r="U183" s="48"/>
      <c r="V183" s="43" t="str">
        <f t="shared" si="33"/>
        <v/>
      </c>
      <c r="W183" s="45" t="str">
        <f t="shared" si="34"/>
        <v/>
      </c>
      <c r="X183" s="46" t="str">
        <f t="shared" si="35"/>
        <v>To be determined</v>
      </c>
      <c r="Y183" s="39" t="str">
        <f>VLOOKUP(C183,'3.Targets'!$1:$1048576,5,FALSE)</f>
        <v>Select a food</v>
      </c>
      <c r="Z183" s="47"/>
      <c r="AA183" s="39" t="s">
        <v>42</v>
      </c>
      <c r="AB183" s="39"/>
      <c r="AC183" s="39"/>
      <c r="AD183" s="39"/>
    </row>
    <row r="184" spans="1:30" x14ac:dyDescent="0.25">
      <c r="A184" s="51"/>
      <c r="B184" s="51"/>
      <c r="C184" s="39" t="s">
        <v>23</v>
      </c>
      <c r="D184" s="60" t="str">
        <f>VLOOKUP(C184,'3.Targets'!$1:$1048576,6,FALSE)</f>
        <v>Select a food</v>
      </c>
      <c r="E184" s="53"/>
      <c r="F184" s="53"/>
      <c r="G184" s="40" t="str">
        <f>VLOOKUP(C184,'3.Targets'!$1:$1048576,2,FALSE)</f>
        <v>Select a food</v>
      </c>
      <c r="H184" s="40"/>
      <c r="I184" s="40"/>
      <c r="J184" s="40" t="str">
        <f t="shared" si="27"/>
        <v/>
      </c>
      <c r="K184" s="41" t="str">
        <f t="shared" si="28"/>
        <v/>
      </c>
      <c r="L184" s="42" t="str">
        <f t="shared" si="29"/>
        <v>To be determined</v>
      </c>
      <c r="M184" s="43" t="str">
        <f>VLOOKUP(C184,'3.Targets'!$1:$1048576,3,FALSE)</f>
        <v>Select a food</v>
      </c>
      <c r="N184" s="48"/>
      <c r="O184" s="48"/>
      <c r="P184" s="43" t="str">
        <f t="shared" si="30"/>
        <v/>
      </c>
      <c r="Q184" s="45" t="str">
        <f t="shared" si="31"/>
        <v/>
      </c>
      <c r="R184" s="46" t="str">
        <f t="shared" si="32"/>
        <v>To be determined</v>
      </c>
      <c r="S184" s="43" t="str">
        <f>VLOOKUP(C184,'3.Targets'!$1:$1048576,4,FALSE)</f>
        <v>Select a food</v>
      </c>
      <c r="T184" s="48"/>
      <c r="U184" s="48"/>
      <c r="V184" s="43" t="str">
        <f t="shared" si="33"/>
        <v/>
      </c>
      <c r="W184" s="45" t="str">
        <f t="shared" si="34"/>
        <v/>
      </c>
      <c r="X184" s="46" t="str">
        <f t="shared" si="35"/>
        <v>To be determined</v>
      </c>
      <c r="Y184" s="39" t="str">
        <f>VLOOKUP(C184,'3.Targets'!$1:$1048576,5,FALSE)</f>
        <v>Select a food</v>
      </c>
      <c r="Z184" s="47"/>
      <c r="AA184" s="39" t="s">
        <v>42</v>
      </c>
      <c r="AB184" s="39"/>
      <c r="AC184" s="39"/>
      <c r="AD184" s="39"/>
    </row>
    <row r="185" spans="1:30" x14ac:dyDescent="0.25">
      <c r="A185" s="51"/>
      <c r="B185" s="51"/>
      <c r="C185" s="39" t="s">
        <v>23</v>
      </c>
      <c r="D185" s="60" t="str">
        <f>VLOOKUP(C185,'3.Targets'!$1:$1048576,6,FALSE)</f>
        <v>Select a food</v>
      </c>
      <c r="E185" s="53"/>
      <c r="F185" s="53"/>
      <c r="G185" s="40" t="str">
        <f>VLOOKUP(C185,'3.Targets'!$1:$1048576,2,FALSE)</f>
        <v>Select a food</v>
      </c>
      <c r="H185" s="40"/>
      <c r="I185" s="40"/>
      <c r="J185" s="40" t="str">
        <f t="shared" si="27"/>
        <v/>
      </c>
      <c r="K185" s="41" t="str">
        <f t="shared" si="28"/>
        <v/>
      </c>
      <c r="L185" s="42" t="str">
        <f t="shared" si="29"/>
        <v>To be determined</v>
      </c>
      <c r="M185" s="43" t="str">
        <f>VLOOKUP(C185,'3.Targets'!$1:$1048576,3,FALSE)</f>
        <v>Select a food</v>
      </c>
      <c r="N185" s="48"/>
      <c r="O185" s="48"/>
      <c r="P185" s="43" t="str">
        <f t="shared" si="30"/>
        <v/>
      </c>
      <c r="Q185" s="45" t="str">
        <f t="shared" si="31"/>
        <v/>
      </c>
      <c r="R185" s="46" t="str">
        <f t="shared" si="32"/>
        <v>To be determined</v>
      </c>
      <c r="S185" s="43" t="str">
        <f>VLOOKUP(C185,'3.Targets'!$1:$1048576,4,FALSE)</f>
        <v>Select a food</v>
      </c>
      <c r="T185" s="48"/>
      <c r="U185" s="48"/>
      <c r="V185" s="43" t="str">
        <f t="shared" si="33"/>
        <v/>
      </c>
      <c r="W185" s="45" t="str">
        <f t="shared" si="34"/>
        <v/>
      </c>
      <c r="X185" s="46" t="str">
        <f t="shared" si="35"/>
        <v>To be determined</v>
      </c>
      <c r="Y185" s="39" t="str">
        <f>VLOOKUP(C185,'3.Targets'!$1:$1048576,5,FALSE)</f>
        <v>Select a food</v>
      </c>
      <c r="Z185" s="47"/>
      <c r="AA185" s="39" t="s">
        <v>42</v>
      </c>
      <c r="AB185" s="39"/>
      <c r="AC185" s="39"/>
      <c r="AD185" s="39"/>
    </row>
    <row r="186" spans="1:30" x14ac:dyDescent="0.25">
      <c r="A186" s="51"/>
      <c r="B186" s="51"/>
      <c r="C186" s="39" t="s">
        <v>23</v>
      </c>
      <c r="D186" s="60" t="str">
        <f>VLOOKUP(C186,'3.Targets'!$1:$1048576,6,FALSE)</f>
        <v>Select a food</v>
      </c>
      <c r="E186" s="53"/>
      <c r="F186" s="53"/>
      <c r="G186" s="40" t="str">
        <f>VLOOKUP(C186,'3.Targets'!$1:$1048576,2,FALSE)</f>
        <v>Select a food</v>
      </c>
      <c r="H186" s="40"/>
      <c r="I186" s="40"/>
      <c r="J186" s="40" t="str">
        <f t="shared" si="27"/>
        <v/>
      </c>
      <c r="K186" s="41" t="str">
        <f t="shared" si="28"/>
        <v/>
      </c>
      <c r="L186" s="42" t="str">
        <f t="shared" si="29"/>
        <v>To be determined</v>
      </c>
      <c r="M186" s="43" t="str">
        <f>VLOOKUP(C186,'3.Targets'!$1:$1048576,3,FALSE)</f>
        <v>Select a food</v>
      </c>
      <c r="N186" s="48"/>
      <c r="O186" s="48"/>
      <c r="P186" s="43" t="str">
        <f t="shared" si="30"/>
        <v/>
      </c>
      <c r="Q186" s="45" t="str">
        <f t="shared" si="31"/>
        <v/>
      </c>
      <c r="R186" s="46" t="str">
        <f t="shared" si="32"/>
        <v>To be determined</v>
      </c>
      <c r="S186" s="43" t="str">
        <f>VLOOKUP(C186,'3.Targets'!$1:$1048576,4,FALSE)</f>
        <v>Select a food</v>
      </c>
      <c r="T186" s="48"/>
      <c r="U186" s="48"/>
      <c r="V186" s="43" t="str">
        <f t="shared" si="33"/>
        <v/>
      </c>
      <c r="W186" s="45" t="str">
        <f t="shared" si="34"/>
        <v/>
      </c>
      <c r="X186" s="46" t="str">
        <f t="shared" si="35"/>
        <v>To be determined</v>
      </c>
      <c r="Y186" s="39" t="str">
        <f>VLOOKUP(C186,'3.Targets'!$1:$1048576,5,FALSE)</f>
        <v>Select a food</v>
      </c>
      <c r="Z186" s="47"/>
      <c r="AA186" s="39" t="s">
        <v>42</v>
      </c>
      <c r="AB186" s="39"/>
      <c r="AC186" s="39"/>
      <c r="AD186" s="39"/>
    </row>
    <row r="187" spans="1:30" x14ac:dyDescent="0.25">
      <c r="A187" s="51"/>
      <c r="B187" s="51"/>
      <c r="C187" s="39" t="s">
        <v>23</v>
      </c>
      <c r="D187" s="60" t="str">
        <f>VLOOKUP(C187,'3.Targets'!$1:$1048576,6,FALSE)</f>
        <v>Select a food</v>
      </c>
      <c r="E187" s="53"/>
      <c r="F187" s="53"/>
      <c r="G187" s="40" t="str">
        <f>VLOOKUP(C187,'3.Targets'!$1:$1048576,2,FALSE)</f>
        <v>Select a food</v>
      </c>
      <c r="H187" s="40"/>
      <c r="I187" s="40"/>
      <c r="J187" s="40" t="str">
        <f t="shared" si="27"/>
        <v/>
      </c>
      <c r="K187" s="41" t="str">
        <f t="shared" si="28"/>
        <v/>
      </c>
      <c r="L187" s="42" t="str">
        <f t="shared" si="29"/>
        <v>To be determined</v>
      </c>
      <c r="M187" s="43" t="str">
        <f>VLOOKUP(C187,'3.Targets'!$1:$1048576,3,FALSE)</f>
        <v>Select a food</v>
      </c>
      <c r="N187" s="48"/>
      <c r="O187" s="48"/>
      <c r="P187" s="43" t="str">
        <f t="shared" si="30"/>
        <v/>
      </c>
      <c r="Q187" s="45" t="str">
        <f t="shared" si="31"/>
        <v/>
      </c>
      <c r="R187" s="46" t="str">
        <f t="shared" si="32"/>
        <v>To be determined</v>
      </c>
      <c r="S187" s="43" t="str">
        <f>VLOOKUP(C187,'3.Targets'!$1:$1048576,4,FALSE)</f>
        <v>Select a food</v>
      </c>
      <c r="T187" s="48"/>
      <c r="U187" s="48"/>
      <c r="V187" s="43" t="str">
        <f t="shared" si="33"/>
        <v/>
      </c>
      <c r="W187" s="45" t="str">
        <f t="shared" si="34"/>
        <v/>
      </c>
      <c r="X187" s="46" t="str">
        <f t="shared" si="35"/>
        <v>To be determined</v>
      </c>
      <c r="Y187" s="39" t="str">
        <f>VLOOKUP(C187,'3.Targets'!$1:$1048576,5,FALSE)</f>
        <v>Select a food</v>
      </c>
      <c r="Z187" s="47"/>
      <c r="AA187" s="39" t="s">
        <v>42</v>
      </c>
      <c r="AB187" s="39"/>
      <c r="AC187" s="39"/>
      <c r="AD187" s="39"/>
    </row>
    <row r="188" spans="1:30" x14ac:dyDescent="0.25">
      <c r="A188" s="51"/>
      <c r="B188" s="51"/>
      <c r="C188" s="39" t="s">
        <v>23</v>
      </c>
      <c r="D188" s="60" t="str">
        <f>VLOOKUP(C188,'3.Targets'!$1:$1048576,6,FALSE)</f>
        <v>Select a food</v>
      </c>
      <c r="E188" s="53"/>
      <c r="F188" s="53"/>
      <c r="G188" s="40" t="str">
        <f>VLOOKUP(C188,'3.Targets'!$1:$1048576,2,FALSE)</f>
        <v>Select a food</v>
      </c>
      <c r="H188" s="40"/>
      <c r="I188" s="40"/>
      <c r="J188" s="40" t="str">
        <f t="shared" si="27"/>
        <v/>
      </c>
      <c r="K188" s="41" t="str">
        <f t="shared" si="28"/>
        <v/>
      </c>
      <c r="L188" s="42" t="str">
        <f t="shared" si="29"/>
        <v>To be determined</v>
      </c>
      <c r="M188" s="43" t="str">
        <f>VLOOKUP(C188,'3.Targets'!$1:$1048576,3,FALSE)</f>
        <v>Select a food</v>
      </c>
      <c r="N188" s="48"/>
      <c r="O188" s="48"/>
      <c r="P188" s="43" t="str">
        <f t="shared" si="30"/>
        <v/>
      </c>
      <c r="Q188" s="45" t="str">
        <f t="shared" si="31"/>
        <v/>
      </c>
      <c r="R188" s="46" t="str">
        <f t="shared" si="32"/>
        <v>To be determined</v>
      </c>
      <c r="S188" s="43" t="str">
        <f>VLOOKUP(C188,'3.Targets'!$1:$1048576,4,FALSE)</f>
        <v>Select a food</v>
      </c>
      <c r="T188" s="48"/>
      <c r="U188" s="48"/>
      <c r="V188" s="43" t="str">
        <f t="shared" si="33"/>
        <v/>
      </c>
      <c r="W188" s="45" t="str">
        <f t="shared" si="34"/>
        <v/>
      </c>
      <c r="X188" s="46" t="str">
        <f t="shared" si="35"/>
        <v>To be determined</v>
      </c>
      <c r="Y188" s="39" t="str">
        <f>VLOOKUP(C188,'3.Targets'!$1:$1048576,5,FALSE)</f>
        <v>Select a food</v>
      </c>
      <c r="Z188" s="47"/>
      <c r="AA188" s="39" t="s">
        <v>42</v>
      </c>
      <c r="AB188" s="39"/>
      <c r="AC188" s="39"/>
      <c r="AD188" s="39"/>
    </row>
    <row r="189" spans="1:30" x14ac:dyDescent="0.25">
      <c r="A189" s="51"/>
      <c r="B189" s="51"/>
      <c r="C189" s="39" t="s">
        <v>23</v>
      </c>
      <c r="D189" s="60" t="str">
        <f>VLOOKUP(C189,'3.Targets'!$1:$1048576,6,FALSE)</f>
        <v>Select a food</v>
      </c>
      <c r="E189" s="53"/>
      <c r="F189" s="53"/>
      <c r="G189" s="40" t="str">
        <f>VLOOKUP(C189,'3.Targets'!$1:$1048576,2,FALSE)</f>
        <v>Select a food</v>
      </c>
      <c r="H189" s="40"/>
      <c r="I189" s="40"/>
      <c r="J189" s="40" t="str">
        <f t="shared" si="27"/>
        <v/>
      </c>
      <c r="K189" s="41" t="str">
        <f t="shared" si="28"/>
        <v/>
      </c>
      <c r="L189" s="42" t="str">
        <f t="shared" si="29"/>
        <v>To be determined</v>
      </c>
      <c r="M189" s="43" t="str">
        <f>VLOOKUP(C189,'3.Targets'!$1:$1048576,3,FALSE)</f>
        <v>Select a food</v>
      </c>
      <c r="N189" s="48"/>
      <c r="O189" s="48"/>
      <c r="P189" s="43" t="str">
        <f t="shared" si="30"/>
        <v/>
      </c>
      <c r="Q189" s="45" t="str">
        <f t="shared" si="31"/>
        <v/>
      </c>
      <c r="R189" s="46" t="str">
        <f t="shared" si="32"/>
        <v>To be determined</v>
      </c>
      <c r="S189" s="43" t="str">
        <f>VLOOKUP(C189,'3.Targets'!$1:$1048576,4,FALSE)</f>
        <v>Select a food</v>
      </c>
      <c r="T189" s="48"/>
      <c r="U189" s="48"/>
      <c r="V189" s="43" t="str">
        <f t="shared" si="33"/>
        <v/>
      </c>
      <c r="W189" s="45" t="str">
        <f t="shared" si="34"/>
        <v/>
      </c>
      <c r="X189" s="46" t="str">
        <f t="shared" si="35"/>
        <v>To be determined</v>
      </c>
      <c r="Y189" s="39" t="str">
        <f>VLOOKUP(C189,'3.Targets'!$1:$1048576,5,FALSE)</f>
        <v>Select a food</v>
      </c>
      <c r="Z189" s="47"/>
      <c r="AA189" s="39" t="s">
        <v>42</v>
      </c>
      <c r="AB189" s="39"/>
      <c r="AC189" s="39"/>
      <c r="AD189" s="39"/>
    </row>
    <row r="190" spans="1:30" x14ac:dyDescent="0.25">
      <c r="A190" s="51"/>
      <c r="B190" s="51"/>
      <c r="C190" s="39" t="s">
        <v>23</v>
      </c>
      <c r="D190" s="60" t="str">
        <f>VLOOKUP(C190,'3.Targets'!$1:$1048576,6,FALSE)</f>
        <v>Select a food</v>
      </c>
      <c r="E190" s="53"/>
      <c r="F190" s="53"/>
      <c r="G190" s="40" t="str">
        <f>VLOOKUP(C190,'3.Targets'!$1:$1048576,2,FALSE)</f>
        <v>Select a food</v>
      </c>
      <c r="H190" s="40"/>
      <c r="I190" s="40"/>
      <c r="J190" s="40" t="str">
        <f t="shared" si="27"/>
        <v/>
      </c>
      <c r="K190" s="41" t="str">
        <f t="shared" si="28"/>
        <v/>
      </c>
      <c r="L190" s="42" t="str">
        <f t="shared" si="29"/>
        <v>To be determined</v>
      </c>
      <c r="M190" s="43" t="str">
        <f>VLOOKUP(C190,'3.Targets'!$1:$1048576,3,FALSE)</f>
        <v>Select a food</v>
      </c>
      <c r="N190" s="48"/>
      <c r="O190" s="48"/>
      <c r="P190" s="43" t="str">
        <f t="shared" si="30"/>
        <v/>
      </c>
      <c r="Q190" s="45" t="str">
        <f t="shared" si="31"/>
        <v/>
      </c>
      <c r="R190" s="46" t="str">
        <f t="shared" si="32"/>
        <v>To be determined</v>
      </c>
      <c r="S190" s="43" t="str">
        <f>VLOOKUP(C190,'3.Targets'!$1:$1048576,4,FALSE)</f>
        <v>Select a food</v>
      </c>
      <c r="T190" s="48"/>
      <c r="U190" s="48"/>
      <c r="V190" s="43" t="str">
        <f t="shared" si="33"/>
        <v/>
      </c>
      <c r="W190" s="45" t="str">
        <f t="shared" si="34"/>
        <v/>
      </c>
      <c r="X190" s="46" t="str">
        <f t="shared" si="35"/>
        <v>To be determined</v>
      </c>
      <c r="Y190" s="39" t="str">
        <f>VLOOKUP(C190,'3.Targets'!$1:$1048576,5,FALSE)</f>
        <v>Select a food</v>
      </c>
      <c r="Z190" s="47"/>
      <c r="AA190" s="39" t="s">
        <v>42</v>
      </c>
      <c r="AB190" s="39"/>
      <c r="AC190" s="39"/>
      <c r="AD190" s="39"/>
    </row>
    <row r="191" spans="1:30" x14ac:dyDescent="0.25">
      <c r="A191" s="51"/>
      <c r="B191" s="51"/>
      <c r="C191" s="39" t="s">
        <v>23</v>
      </c>
      <c r="D191" s="60" t="str">
        <f>VLOOKUP(C191,'3.Targets'!$1:$1048576,6,FALSE)</f>
        <v>Select a food</v>
      </c>
      <c r="E191" s="53"/>
      <c r="F191" s="53"/>
      <c r="G191" s="40" t="str">
        <f>VLOOKUP(C191,'3.Targets'!$1:$1048576,2,FALSE)</f>
        <v>Select a food</v>
      </c>
      <c r="H191" s="40"/>
      <c r="I191" s="40"/>
      <c r="J191" s="40" t="str">
        <f t="shared" si="27"/>
        <v/>
      </c>
      <c r="K191" s="41" t="str">
        <f t="shared" si="28"/>
        <v/>
      </c>
      <c r="L191" s="42" t="str">
        <f t="shared" si="29"/>
        <v>To be determined</v>
      </c>
      <c r="M191" s="43" t="str">
        <f>VLOOKUP(C191,'3.Targets'!$1:$1048576,3,FALSE)</f>
        <v>Select a food</v>
      </c>
      <c r="N191" s="48"/>
      <c r="O191" s="48"/>
      <c r="P191" s="43" t="str">
        <f t="shared" si="30"/>
        <v/>
      </c>
      <c r="Q191" s="45" t="str">
        <f t="shared" si="31"/>
        <v/>
      </c>
      <c r="R191" s="46" t="str">
        <f t="shared" si="32"/>
        <v>To be determined</v>
      </c>
      <c r="S191" s="43" t="str">
        <f>VLOOKUP(C191,'3.Targets'!$1:$1048576,4,FALSE)</f>
        <v>Select a food</v>
      </c>
      <c r="T191" s="48"/>
      <c r="U191" s="48"/>
      <c r="V191" s="43" t="str">
        <f t="shared" si="33"/>
        <v/>
      </c>
      <c r="W191" s="45" t="str">
        <f t="shared" si="34"/>
        <v/>
      </c>
      <c r="X191" s="46" t="str">
        <f t="shared" si="35"/>
        <v>To be determined</v>
      </c>
      <c r="Y191" s="39" t="str">
        <f>VLOOKUP(C191,'3.Targets'!$1:$1048576,5,FALSE)</f>
        <v>Select a food</v>
      </c>
      <c r="Z191" s="47"/>
      <c r="AA191" s="39" t="s">
        <v>42</v>
      </c>
      <c r="AB191" s="39"/>
      <c r="AC191" s="39"/>
      <c r="AD191" s="39"/>
    </row>
    <row r="192" spans="1:30" x14ac:dyDescent="0.25">
      <c r="A192" s="51"/>
      <c r="B192" s="51"/>
      <c r="C192" s="39" t="s">
        <v>23</v>
      </c>
      <c r="D192" s="60" t="str">
        <f>VLOOKUP(C192,'3.Targets'!$1:$1048576,6,FALSE)</f>
        <v>Select a food</v>
      </c>
      <c r="E192" s="53"/>
      <c r="F192" s="53"/>
      <c r="G192" s="40" t="str">
        <f>VLOOKUP(C192,'3.Targets'!$1:$1048576,2,FALSE)</f>
        <v>Select a food</v>
      </c>
      <c r="H192" s="40"/>
      <c r="I192" s="40"/>
      <c r="J192" s="40" t="str">
        <f t="shared" si="27"/>
        <v/>
      </c>
      <c r="K192" s="41" t="str">
        <f t="shared" si="28"/>
        <v/>
      </c>
      <c r="L192" s="42" t="str">
        <f t="shared" si="29"/>
        <v>To be determined</v>
      </c>
      <c r="M192" s="43" t="str">
        <f>VLOOKUP(C192,'3.Targets'!$1:$1048576,3,FALSE)</f>
        <v>Select a food</v>
      </c>
      <c r="N192" s="48"/>
      <c r="O192" s="48"/>
      <c r="P192" s="43" t="str">
        <f t="shared" si="30"/>
        <v/>
      </c>
      <c r="Q192" s="45" t="str">
        <f t="shared" si="31"/>
        <v/>
      </c>
      <c r="R192" s="46" t="str">
        <f t="shared" si="32"/>
        <v>To be determined</v>
      </c>
      <c r="S192" s="43" t="str">
        <f>VLOOKUP(C192,'3.Targets'!$1:$1048576,4,FALSE)</f>
        <v>Select a food</v>
      </c>
      <c r="T192" s="48"/>
      <c r="U192" s="48"/>
      <c r="V192" s="43" t="str">
        <f t="shared" si="33"/>
        <v/>
      </c>
      <c r="W192" s="45" t="str">
        <f t="shared" si="34"/>
        <v/>
      </c>
      <c r="X192" s="46" t="str">
        <f t="shared" si="35"/>
        <v>To be determined</v>
      </c>
      <c r="Y192" s="39" t="str">
        <f>VLOOKUP(C192,'3.Targets'!$1:$1048576,5,FALSE)</f>
        <v>Select a food</v>
      </c>
      <c r="Z192" s="47"/>
      <c r="AA192" s="39" t="s">
        <v>42</v>
      </c>
      <c r="AB192" s="39"/>
      <c r="AC192" s="39"/>
      <c r="AD192" s="39"/>
    </row>
    <row r="193" spans="1:30" x14ac:dyDescent="0.25">
      <c r="A193" s="51"/>
      <c r="B193" s="51"/>
      <c r="C193" s="39" t="s">
        <v>23</v>
      </c>
      <c r="D193" s="60" t="str">
        <f>VLOOKUP(C193,'3.Targets'!$1:$1048576,6,FALSE)</f>
        <v>Select a food</v>
      </c>
      <c r="E193" s="53"/>
      <c r="F193" s="53"/>
      <c r="G193" s="40" t="str">
        <f>VLOOKUP(C193,'3.Targets'!$1:$1048576,2,FALSE)</f>
        <v>Select a food</v>
      </c>
      <c r="H193" s="40"/>
      <c r="I193" s="40"/>
      <c r="J193" s="40" t="str">
        <f t="shared" si="27"/>
        <v/>
      </c>
      <c r="K193" s="41" t="str">
        <f t="shared" si="28"/>
        <v/>
      </c>
      <c r="L193" s="42" t="str">
        <f t="shared" si="29"/>
        <v>To be determined</v>
      </c>
      <c r="M193" s="43" t="str">
        <f>VLOOKUP(C193,'3.Targets'!$1:$1048576,3,FALSE)</f>
        <v>Select a food</v>
      </c>
      <c r="N193" s="48"/>
      <c r="O193" s="48"/>
      <c r="P193" s="43" t="str">
        <f t="shared" si="30"/>
        <v/>
      </c>
      <c r="Q193" s="45" t="str">
        <f t="shared" si="31"/>
        <v/>
      </c>
      <c r="R193" s="46" t="str">
        <f t="shared" si="32"/>
        <v>To be determined</v>
      </c>
      <c r="S193" s="43" t="str">
        <f>VLOOKUP(C193,'3.Targets'!$1:$1048576,4,FALSE)</f>
        <v>Select a food</v>
      </c>
      <c r="T193" s="48"/>
      <c r="U193" s="48"/>
      <c r="V193" s="43" t="str">
        <f t="shared" si="33"/>
        <v/>
      </c>
      <c r="W193" s="45" t="str">
        <f t="shared" si="34"/>
        <v/>
      </c>
      <c r="X193" s="46" t="str">
        <f t="shared" si="35"/>
        <v>To be determined</v>
      </c>
      <c r="Y193" s="39" t="str">
        <f>VLOOKUP(C193,'3.Targets'!$1:$1048576,5,FALSE)</f>
        <v>Select a food</v>
      </c>
      <c r="Z193" s="47"/>
      <c r="AA193" s="39" t="s">
        <v>42</v>
      </c>
      <c r="AB193" s="39"/>
      <c r="AC193" s="39"/>
      <c r="AD193" s="39"/>
    </row>
    <row r="194" spans="1:30" x14ac:dyDescent="0.25">
      <c r="A194" s="51"/>
      <c r="B194" s="51"/>
      <c r="C194" s="39" t="s">
        <v>23</v>
      </c>
      <c r="D194" s="60" t="str">
        <f>VLOOKUP(C194,'3.Targets'!$1:$1048576,6,FALSE)</f>
        <v>Select a food</v>
      </c>
      <c r="E194" s="53"/>
      <c r="F194" s="53"/>
      <c r="G194" s="40" t="str">
        <f>VLOOKUP(C194,'3.Targets'!$1:$1048576,2,FALSE)</f>
        <v>Select a food</v>
      </c>
      <c r="H194" s="40"/>
      <c r="I194" s="40"/>
      <c r="J194" s="40" t="str">
        <f t="shared" si="27"/>
        <v/>
      </c>
      <c r="K194" s="41" t="str">
        <f t="shared" si="28"/>
        <v/>
      </c>
      <c r="L194" s="42" t="str">
        <f t="shared" si="29"/>
        <v>To be determined</v>
      </c>
      <c r="M194" s="43" t="str">
        <f>VLOOKUP(C194,'3.Targets'!$1:$1048576,3,FALSE)</f>
        <v>Select a food</v>
      </c>
      <c r="N194" s="48"/>
      <c r="O194" s="48"/>
      <c r="P194" s="43" t="str">
        <f t="shared" si="30"/>
        <v/>
      </c>
      <c r="Q194" s="45" t="str">
        <f t="shared" si="31"/>
        <v/>
      </c>
      <c r="R194" s="46" t="str">
        <f t="shared" si="32"/>
        <v>To be determined</v>
      </c>
      <c r="S194" s="43" t="str">
        <f>VLOOKUP(C194,'3.Targets'!$1:$1048576,4,FALSE)</f>
        <v>Select a food</v>
      </c>
      <c r="T194" s="48"/>
      <c r="U194" s="48"/>
      <c r="V194" s="43" t="str">
        <f t="shared" si="33"/>
        <v/>
      </c>
      <c r="W194" s="45" t="str">
        <f t="shared" si="34"/>
        <v/>
      </c>
      <c r="X194" s="46" t="str">
        <f t="shared" si="35"/>
        <v>To be determined</v>
      </c>
      <c r="Y194" s="39" t="str">
        <f>VLOOKUP(C194,'3.Targets'!$1:$1048576,5,FALSE)</f>
        <v>Select a food</v>
      </c>
      <c r="Z194" s="47"/>
      <c r="AA194" s="39" t="s">
        <v>42</v>
      </c>
      <c r="AB194" s="39"/>
      <c r="AC194" s="39"/>
      <c r="AD194" s="39"/>
    </row>
    <row r="195" spans="1:30" x14ac:dyDescent="0.25">
      <c r="A195" s="51"/>
      <c r="B195" s="51"/>
      <c r="C195" s="39" t="s">
        <v>23</v>
      </c>
      <c r="D195" s="60" t="str">
        <f>VLOOKUP(C195,'3.Targets'!$1:$1048576,6,FALSE)</f>
        <v>Select a food</v>
      </c>
      <c r="E195" s="53"/>
      <c r="F195" s="53"/>
      <c r="G195" s="40" t="str">
        <f>VLOOKUP(C195,'3.Targets'!$1:$1048576,2,FALSE)</f>
        <v>Select a food</v>
      </c>
      <c r="H195" s="40"/>
      <c r="I195" s="40"/>
      <c r="J195" s="40" t="str">
        <f t="shared" si="27"/>
        <v/>
      </c>
      <c r="K195" s="41" t="str">
        <f t="shared" si="28"/>
        <v/>
      </c>
      <c r="L195" s="42" t="str">
        <f t="shared" si="29"/>
        <v>To be determined</v>
      </c>
      <c r="M195" s="43" t="str">
        <f>VLOOKUP(C195,'3.Targets'!$1:$1048576,3,FALSE)</f>
        <v>Select a food</v>
      </c>
      <c r="N195" s="48"/>
      <c r="O195" s="48"/>
      <c r="P195" s="43" t="str">
        <f t="shared" si="30"/>
        <v/>
      </c>
      <c r="Q195" s="45" t="str">
        <f t="shared" si="31"/>
        <v/>
      </c>
      <c r="R195" s="46" t="str">
        <f t="shared" si="32"/>
        <v>To be determined</v>
      </c>
      <c r="S195" s="43" t="str">
        <f>VLOOKUP(C195,'3.Targets'!$1:$1048576,4,FALSE)</f>
        <v>Select a food</v>
      </c>
      <c r="T195" s="48"/>
      <c r="U195" s="48"/>
      <c r="V195" s="43" t="str">
        <f t="shared" si="33"/>
        <v/>
      </c>
      <c r="W195" s="45" t="str">
        <f t="shared" si="34"/>
        <v/>
      </c>
      <c r="X195" s="46" t="str">
        <f t="shared" si="35"/>
        <v>To be determined</v>
      </c>
      <c r="Y195" s="39" t="str">
        <f>VLOOKUP(C195,'3.Targets'!$1:$1048576,5,FALSE)</f>
        <v>Select a food</v>
      </c>
      <c r="Z195" s="47"/>
      <c r="AA195" s="39" t="s">
        <v>42</v>
      </c>
      <c r="AB195" s="39"/>
      <c r="AC195" s="39"/>
      <c r="AD195" s="39"/>
    </row>
    <row r="196" spans="1:30" x14ac:dyDescent="0.25">
      <c r="A196" s="51"/>
      <c r="B196" s="51"/>
      <c r="C196" s="39" t="s">
        <v>23</v>
      </c>
      <c r="D196" s="60" t="str">
        <f>VLOOKUP(C196,'3.Targets'!$1:$1048576,6,FALSE)</f>
        <v>Select a food</v>
      </c>
      <c r="E196" s="53"/>
      <c r="F196" s="53"/>
      <c r="G196" s="40" t="str">
        <f>VLOOKUP(C196,'3.Targets'!$1:$1048576,2,FALSE)</f>
        <v>Select a food</v>
      </c>
      <c r="H196" s="40"/>
      <c r="I196" s="40"/>
      <c r="J196" s="40" t="str">
        <f t="shared" si="27"/>
        <v/>
      </c>
      <c r="K196" s="41" t="str">
        <f t="shared" si="28"/>
        <v/>
      </c>
      <c r="L196" s="42" t="str">
        <f t="shared" si="29"/>
        <v>To be determined</v>
      </c>
      <c r="M196" s="43" t="str">
        <f>VLOOKUP(C196,'3.Targets'!$1:$1048576,3,FALSE)</f>
        <v>Select a food</v>
      </c>
      <c r="N196" s="48"/>
      <c r="O196" s="48"/>
      <c r="P196" s="43" t="str">
        <f t="shared" si="30"/>
        <v/>
      </c>
      <c r="Q196" s="45" t="str">
        <f t="shared" si="31"/>
        <v/>
      </c>
      <c r="R196" s="46" t="str">
        <f t="shared" si="32"/>
        <v>To be determined</v>
      </c>
      <c r="S196" s="43" t="str">
        <f>VLOOKUP(C196,'3.Targets'!$1:$1048576,4,FALSE)</f>
        <v>Select a food</v>
      </c>
      <c r="T196" s="48"/>
      <c r="U196" s="48"/>
      <c r="V196" s="43" t="str">
        <f t="shared" si="33"/>
        <v/>
      </c>
      <c r="W196" s="45" t="str">
        <f t="shared" si="34"/>
        <v/>
      </c>
      <c r="X196" s="46" t="str">
        <f t="shared" si="35"/>
        <v>To be determined</v>
      </c>
      <c r="Y196" s="39" t="str">
        <f>VLOOKUP(C196,'3.Targets'!$1:$1048576,5,FALSE)</f>
        <v>Select a food</v>
      </c>
      <c r="Z196" s="47"/>
      <c r="AA196" s="39" t="s">
        <v>42</v>
      </c>
      <c r="AB196" s="39"/>
      <c r="AC196" s="39"/>
      <c r="AD196" s="39"/>
    </row>
    <row r="197" spans="1:30" x14ac:dyDescent="0.25">
      <c r="A197" s="51"/>
      <c r="B197" s="51"/>
      <c r="C197" s="39" t="s">
        <v>23</v>
      </c>
      <c r="D197" s="60" t="str">
        <f>VLOOKUP(C197,'3.Targets'!$1:$1048576,6,FALSE)</f>
        <v>Select a food</v>
      </c>
      <c r="E197" s="53"/>
      <c r="F197" s="53"/>
      <c r="G197" s="40" t="str">
        <f>VLOOKUP(C197,'3.Targets'!$1:$1048576,2,FALSE)</f>
        <v>Select a food</v>
      </c>
      <c r="H197" s="40"/>
      <c r="I197" s="40"/>
      <c r="J197" s="40" t="str">
        <f t="shared" si="27"/>
        <v/>
      </c>
      <c r="K197" s="41" t="str">
        <f t="shared" si="28"/>
        <v/>
      </c>
      <c r="L197" s="42" t="str">
        <f t="shared" si="29"/>
        <v>To be determined</v>
      </c>
      <c r="M197" s="43" t="str">
        <f>VLOOKUP(C197,'3.Targets'!$1:$1048576,3,FALSE)</f>
        <v>Select a food</v>
      </c>
      <c r="N197" s="48"/>
      <c r="O197" s="48"/>
      <c r="P197" s="43" t="str">
        <f t="shared" si="30"/>
        <v/>
      </c>
      <c r="Q197" s="45" t="str">
        <f t="shared" si="31"/>
        <v/>
      </c>
      <c r="R197" s="46" t="str">
        <f t="shared" si="32"/>
        <v>To be determined</v>
      </c>
      <c r="S197" s="43" t="str">
        <f>VLOOKUP(C197,'3.Targets'!$1:$1048576,4,FALSE)</f>
        <v>Select a food</v>
      </c>
      <c r="T197" s="48"/>
      <c r="U197" s="48"/>
      <c r="V197" s="43" t="str">
        <f t="shared" si="33"/>
        <v/>
      </c>
      <c r="W197" s="45" t="str">
        <f t="shared" si="34"/>
        <v/>
      </c>
      <c r="X197" s="46" t="str">
        <f t="shared" si="35"/>
        <v>To be determined</v>
      </c>
      <c r="Y197" s="39" t="str">
        <f>VLOOKUP(C197,'3.Targets'!$1:$1048576,5,FALSE)</f>
        <v>Select a food</v>
      </c>
      <c r="Z197" s="47"/>
      <c r="AA197" s="39" t="s">
        <v>42</v>
      </c>
      <c r="AB197" s="39"/>
      <c r="AC197" s="39"/>
      <c r="AD197" s="39"/>
    </row>
    <row r="198" spans="1:30" x14ac:dyDescent="0.25">
      <c r="A198" s="51"/>
      <c r="B198" s="51"/>
      <c r="C198" s="39" t="s">
        <v>23</v>
      </c>
      <c r="D198" s="60" t="str">
        <f>VLOOKUP(C198,'3.Targets'!$1:$1048576,6,FALSE)</f>
        <v>Select a food</v>
      </c>
      <c r="E198" s="53"/>
      <c r="F198" s="53"/>
      <c r="G198" s="40" t="str">
        <f>VLOOKUP(C198,'3.Targets'!$1:$1048576,2,FALSE)</f>
        <v>Select a food</v>
      </c>
      <c r="H198" s="40"/>
      <c r="I198" s="40"/>
      <c r="J198" s="40" t="str">
        <f t="shared" si="27"/>
        <v/>
      </c>
      <c r="K198" s="41" t="str">
        <f t="shared" si="28"/>
        <v/>
      </c>
      <c r="L198" s="42" t="str">
        <f t="shared" si="29"/>
        <v>To be determined</v>
      </c>
      <c r="M198" s="43" t="str">
        <f>VLOOKUP(C198,'3.Targets'!$1:$1048576,3,FALSE)</f>
        <v>Select a food</v>
      </c>
      <c r="N198" s="48"/>
      <c r="O198" s="48"/>
      <c r="P198" s="43" t="str">
        <f t="shared" si="30"/>
        <v/>
      </c>
      <c r="Q198" s="45" t="str">
        <f t="shared" si="31"/>
        <v/>
      </c>
      <c r="R198" s="46" t="str">
        <f t="shared" si="32"/>
        <v>To be determined</v>
      </c>
      <c r="S198" s="43" t="str">
        <f>VLOOKUP(C198,'3.Targets'!$1:$1048576,4,FALSE)</f>
        <v>Select a food</v>
      </c>
      <c r="T198" s="48"/>
      <c r="U198" s="48"/>
      <c r="V198" s="43" t="str">
        <f t="shared" si="33"/>
        <v/>
      </c>
      <c r="W198" s="45" t="str">
        <f t="shared" si="34"/>
        <v/>
      </c>
      <c r="X198" s="46" t="str">
        <f t="shared" si="35"/>
        <v>To be determined</v>
      </c>
      <c r="Y198" s="39" t="str">
        <f>VLOOKUP(C198,'3.Targets'!$1:$1048576,5,FALSE)</f>
        <v>Select a food</v>
      </c>
      <c r="Z198" s="47"/>
      <c r="AA198" s="39" t="s">
        <v>42</v>
      </c>
      <c r="AB198" s="39"/>
      <c r="AC198" s="39"/>
      <c r="AD198" s="39"/>
    </row>
    <row r="199" spans="1:30" x14ac:dyDescent="0.25">
      <c r="A199" s="51"/>
      <c r="B199" s="51"/>
      <c r="C199" s="39" t="s">
        <v>23</v>
      </c>
      <c r="D199" s="60" t="str">
        <f>VLOOKUP(C199,'3.Targets'!$1:$1048576,6,FALSE)</f>
        <v>Select a food</v>
      </c>
      <c r="E199" s="53"/>
      <c r="F199" s="53"/>
      <c r="G199" s="40" t="str">
        <f>VLOOKUP(C199,'3.Targets'!$1:$1048576,2,FALSE)</f>
        <v>Select a food</v>
      </c>
      <c r="H199" s="40"/>
      <c r="I199" s="40"/>
      <c r="J199" s="40" t="str">
        <f t="shared" si="27"/>
        <v/>
      </c>
      <c r="K199" s="41" t="str">
        <f t="shared" si="28"/>
        <v/>
      </c>
      <c r="L199" s="42" t="str">
        <f t="shared" si="29"/>
        <v>To be determined</v>
      </c>
      <c r="M199" s="43" t="str">
        <f>VLOOKUP(C199,'3.Targets'!$1:$1048576,3,FALSE)</f>
        <v>Select a food</v>
      </c>
      <c r="N199" s="48"/>
      <c r="O199" s="48"/>
      <c r="P199" s="43" t="str">
        <f t="shared" si="30"/>
        <v/>
      </c>
      <c r="Q199" s="45" t="str">
        <f t="shared" si="31"/>
        <v/>
      </c>
      <c r="R199" s="46" t="str">
        <f t="shared" si="32"/>
        <v>To be determined</v>
      </c>
      <c r="S199" s="43" t="str">
        <f>VLOOKUP(C199,'3.Targets'!$1:$1048576,4,FALSE)</f>
        <v>Select a food</v>
      </c>
      <c r="T199" s="48"/>
      <c r="U199" s="48"/>
      <c r="V199" s="43" t="str">
        <f t="shared" si="33"/>
        <v/>
      </c>
      <c r="W199" s="45" t="str">
        <f t="shared" si="34"/>
        <v/>
      </c>
      <c r="X199" s="46" t="str">
        <f t="shared" si="35"/>
        <v>To be determined</v>
      </c>
      <c r="Y199" s="39" t="str">
        <f>VLOOKUP(C199,'3.Targets'!$1:$1048576,5,FALSE)</f>
        <v>Select a food</v>
      </c>
      <c r="Z199" s="47"/>
      <c r="AA199" s="39" t="s">
        <v>42</v>
      </c>
      <c r="AB199" s="39"/>
      <c r="AC199" s="39"/>
      <c r="AD199" s="39"/>
    </row>
    <row r="200" spans="1:30" x14ac:dyDescent="0.25">
      <c r="A200" s="51"/>
      <c r="B200" s="51"/>
      <c r="C200" s="39" t="s">
        <v>23</v>
      </c>
      <c r="D200" s="60" t="str">
        <f>VLOOKUP(C200,'3.Targets'!$1:$1048576,6,FALSE)</f>
        <v>Select a food</v>
      </c>
      <c r="E200" s="53"/>
      <c r="F200" s="53"/>
      <c r="G200" s="40" t="str">
        <f>VLOOKUP(C200,'3.Targets'!$1:$1048576,2,FALSE)</f>
        <v>Select a food</v>
      </c>
      <c r="H200" s="40"/>
      <c r="I200" s="40"/>
      <c r="J200" s="40" t="str">
        <f t="shared" si="27"/>
        <v/>
      </c>
      <c r="K200" s="41" t="str">
        <f t="shared" si="28"/>
        <v/>
      </c>
      <c r="L200" s="42" t="str">
        <f t="shared" si="29"/>
        <v>To be determined</v>
      </c>
      <c r="M200" s="43" t="str">
        <f>VLOOKUP(C200,'3.Targets'!$1:$1048576,3,FALSE)</f>
        <v>Select a food</v>
      </c>
      <c r="N200" s="48"/>
      <c r="O200" s="48"/>
      <c r="P200" s="43" t="str">
        <f t="shared" si="30"/>
        <v/>
      </c>
      <c r="Q200" s="45" t="str">
        <f t="shared" si="31"/>
        <v/>
      </c>
      <c r="R200" s="46" t="str">
        <f t="shared" si="32"/>
        <v>To be determined</v>
      </c>
      <c r="S200" s="43" t="str">
        <f>VLOOKUP(C200,'3.Targets'!$1:$1048576,4,FALSE)</f>
        <v>Select a food</v>
      </c>
      <c r="T200" s="48"/>
      <c r="U200" s="48"/>
      <c r="V200" s="43" t="str">
        <f t="shared" si="33"/>
        <v/>
      </c>
      <c r="W200" s="45" t="str">
        <f t="shared" si="34"/>
        <v/>
      </c>
      <c r="X200" s="46" t="str">
        <f t="shared" si="35"/>
        <v>To be determined</v>
      </c>
      <c r="Y200" s="39" t="str">
        <f>VLOOKUP(C200,'3.Targets'!$1:$1048576,5,FALSE)</f>
        <v>Select a food</v>
      </c>
      <c r="Z200" s="47"/>
      <c r="AA200" s="39" t="s">
        <v>42</v>
      </c>
      <c r="AB200" s="39"/>
      <c r="AC200" s="39"/>
      <c r="AD200" s="39"/>
    </row>
    <row r="201" spans="1:30" x14ac:dyDescent="0.25">
      <c r="A201" s="51"/>
      <c r="B201" s="51"/>
      <c r="C201" s="39" t="s">
        <v>23</v>
      </c>
      <c r="D201" s="60" t="str">
        <f>VLOOKUP(C201,'3.Targets'!$1:$1048576,6,FALSE)</f>
        <v>Select a food</v>
      </c>
      <c r="E201" s="53"/>
      <c r="F201" s="53"/>
      <c r="G201" s="40" t="str">
        <f>VLOOKUP(C201,'3.Targets'!$1:$1048576,2,FALSE)</f>
        <v>Select a food</v>
      </c>
      <c r="H201" s="40"/>
      <c r="I201" s="40"/>
      <c r="J201" s="40" t="str">
        <f t="shared" si="27"/>
        <v/>
      </c>
      <c r="K201" s="41" t="str">
        <f t="shared" si="28"/>
        <v/>
      </c>
      <c r="L201" s="42" t="str">
        <f t="shared" si="29"/>
        <v>To be determined</v>
      </c>
      <c r="M201" s="43" t="str">
        <f>VLOOKUP(C201,'3.Targets'!$1:$1048576,3,FALSE)</f>
        <v>Select a food</v>
      </c>
      <c r="N201" s="48"/>
      <c r="O201" s="48"/>
      <c r="P201" s="43" t="str">
        <f t="shared" si="30"/>
        <v/>
      </c>
      <c r="Q201" s="45" t="str">
        <f t="shared" si="31"/>
        <v/>
      </c>
      <c r="R201" s="46" t="str">
        <f t="shared" si="32"/>
        <v>To be determined</v>
      </c>
      <c r="S201" s="43" t="str">
        <f>VLOOKUP(C201,'3.Targets'!$1:$1048576,4,FALSE)</f>
        <v>Select a food</v>
      </c>
      <c r="T201" s="48"/>
      <c r="U201" s="48"/>
      <c r="V201" s="43" t="str">
        <f t="shared" si="33"/>
        <v/>
      </c>
      <c r="W201" s="45" t="str">
        <f t="shared" si="34"/>
        <v/>
      </c>
      <c r="X201" s="46" t="str">
        <f t="shared" si="35"/>
        <v>To be determined</v>
      </c>
      <c r="Y201" s="39" t="str">
        <f>VLOOKUP(C201,'3.Targets'!$1:$1048576,5,FALSE)</f>
        <v>Select a food</v>
      </c>
      <c r="Z201" s="47"/>
      <c r="AA201" s="39" t="s">
        <v>42</v>
      </c>
      <c r="AB201" s="39"/>
      <c r="AC201" s="39"/>
      <c r="AD201" s="39"/>
    </row>
    <row r="202" spans="1:30" x14ac:dyDescent="0.25">
      <c r="A202" s="51"/>
      <c r="B202" s="51"/>
      <c r="C202" s="39" t="s">
        <v>23</v>
      </c>
      <c r="D202" s="60" t="str">
        <f>VLOOKUP(C202,'3.Targets'!$1:$1048576,6,FALSE)</f>
        <v>Select a food</v>
      </c>
      <c r="E202" s="53"/>
      <c r="F202" s="53"/>
      <c r="G202" s="40" t="str">
        <f>VLOOKUP(C202,'3.Targets'!$1:$1048576,2,FALSE)</f>
        <v>Select a food</v>
      </c>
      <c r="H202" s="40"/>
      <c r="I202" s="40"/>
      <c r="J202" s="40" t="str">
        <f t="shared" si="27"/>
        <v/>
      </c>
      <c r="K202" s="41" t="str">
        <f t="shared" si="28"/>
        <v/>
      </c>
      <c r="L202" s="42" t="str">
        <f t="shared" si="29"/>
        <v>To be determined</v>
      </c>
      <c r="M202" s="43" t="str">
        <f>VLOOKUP(C202,'3.Targets'!$1:$1048576,3,FALSE)</f>
        <v>Select a food</v>
      </c>
      <c r="N202" s="48"/>
      <c r="O202" s="48"/>
      <c r="P202" s="43" t="str">
        <f t="shared" si="30"/>
        <v/>
      </c>
      <c r="Q202" s="45" t="str">
        <f t="shared" si="31"/>
        <v/>
      </c>
      <c r="R202" s="46" t="str">
        <f t="shared" si="32"/>
        <v>To be determined</v>
      </c>
      <c r="S202" s="43" t="str">
        <f>VLOOKUP(C202,'3.Targets'!$1:$1048576,4,FALSE)</f>
        <v>Select a food</v>
      </c>
      <c r="T202" s="48"/>
      <c r="U202" s="48"/>
      <c r="V202" s="43" t="str">
        <f t="shared" si="33"/>
        <v/>
      </c>
      <c r="W202" s="45" t="str">
        <f t="shared" si="34"/>
        <v/>
      </c>
      <c r="X202" s="46" t="str">
        <f t="shared" si="35"/>
        <v>To be determined</v>
      </c>
      <c r="Y202" s="39" t="str">
        <f>VLOOKUP(C202,'3.Targets'!$1:$1048576,5,FALSE)</f>
        <v>Select a food</v>
      </c>
      <c r="Z202" s="47"/>
      <c r="AA202" s="39" t="s">
        <v>42</v>
      </c>
      <c r="AB202" s="39"/>
      <c r="AC202" s="39"/>
      <c r="AD202" s="39"/>
    </row>
    <row r="203" spans="1:30" x14ac:dyDescent="0.25">
      <c r="A203" s="51"/>
      <c r="B203" s="51"/>
      <c r="C203" s="39" t="s">
        <v>23</v>
      </c>
      <c r="D203" s="60" t="str">
        <f>VLOOKUP(C203,'3.Targets'!$1:$1048576,6,FALSE)</f>
        <v>Select a food</v>
      </c>
      <c r="E203" s="53"/>
      <c r="F203" s="53"/>
      <c r="G203" s="40" t="str">
        <f>VLOOKUP(C203,'3.Targets'!$1:$1048576,2,FALSE)</f>
        <v>Select a food</v>
      </c>
      <c r="H203" s="40"/>
      <c r="I203" s="40"/>
      <c r="J203" s="40" t="str">
        <f t="shared" si="27"/>
        <v/>
      </c>
      <c r="K203" s="41" t="str">
        <f t="shared" si="28"/>
        <v/>
      </c>
      <c r="L203" s="42" t="str">
        <f t="shared" si="29"/>
        <v>To be determined</v>
      </c>
      <c r="M203" s="43" t="str">
        <f>VLOOKUP(C203,'3.Targets'!$1:$1048576,3,FALSE)</f>
        <v>Select a food</v>
      </c>
      <c r="N203" s="48"/>
      <c r="O203" s="48"/>
      <c r="P203" s="43" t="str">
        <f t="shared" si="30"/>
        <v/>
      </c>
      <c r="Q203" s="45" t="str">
        <f t="shared" si="31"/>
        <v/>
      </c>
      <c r="R203" s="46" t="str">
        <f t="shared" si="32"/>
        <v>To be determined</v>
      </c>
      <c r="S203" s="43" t="str">
        <f>VLOOKUP(C203,'3.Targets'!$1:$1048576,4,FALSE)</f>
        <v>Select a food</v>
      </c>
      <c r="T203" s="48"/>
      <c r="U203" s="48"/>
      <c r="V203" s="43" t="str">
        <f t="shared" si="33"/>
        <v/>
      </c>
      <c r="W203" s="45" t="str">
        <f t="shared" si="34"/>
        <v/>
      </c>
      <c r="X203" s="46" t="str">
        <f t="shared" si="35"/>
        <v>To be determined</v>
      </c>
      <c r="Y203" s="39" t="str">
        <f>VLOOKUP(C203,'3.Targets'!$1:$1048576,5,FALSE)</f>
        <v>Select a food</v>
      </c>
      <c r="Z203" s="47"/>
      <c r="AA203" s="39" t="s">
        <v>42</v>
      </c>
      <c r="AB203" s="39"/>
      <c r="AC203" s="39"/>
      <c r="AD203" s="39"/>
    </row>
    <row r="204" spans="1:30" x14ac:dyDescent="0.25">
      <c r="A204" s="51"/>
      <c r="B204" s="51"/>
      <c r="C204" s="39" t="s">
        <v>23</v>
      </c>
      <c r="D204" s="60" t="str">
        <f>VLOOKUP(C204,'3.Targets'!$1:$1048576,6,FALSE)</f>
        <v>Select a food</v>
      </c>
      <c r="E204" s="53"/>
      <c r="F204" s="53"/>
      <c r="G204" s="40" t="str">
        <f>VLOOKUP(C204,'3.Targets'!$1:$1048576,2,FALSE)</f>
        <v>Select a food</v>
      </c>
      <c r="H204" s="40"/>
      <c r="I204" s="40"/>
      <c r="J204" s="40" t="str">
        <f t="shared" si="27"/>
        <v/>
      </c>
      <c r="K204" s="41" t="str">
        <f t="shared" si="28"/>
        <v/>
      </c>
      <c r="L204" s="42" t="str">
        <f t="shared" si="29"/>
        <v>To be determined</v>
      </c>
      <c r="M204" s="43" t="str">
        <f>VLOOKUP(C204,'3.Targets'!$1:$1048576,3,FALSE)</f>
        <v>Select a food</v>
      </c>
      <c r="N204" s="48"/>
      <c r="O204" s="48"/>
      <c r="P204" s="43" t="str">
        <f t="shared" si="30"/>
        <v/>
      </c>
      <c r="Q204" s="45" t="str">
        <f t="shared" si="31"/>
        <v/>
      </c>
      <c r="R204" s="46" t="str">
        <f t="shared" si="32"/>
        <v>To be determined</v>
      </c>
      <c r="S204" s="43" t="str">
        <f>VLOOKUP(C204,'3.Targets'!$1:$1048576,4,FALSE)</f>
        <v>Select a food</v>
      </c>
      <c r="T204" s="48"/>
      <c r="U204" s="48"/>
      <c r="V204" s="43" t="str">
        <f t="shared" si="33"/>
        <v/>
      </c>
      <c r="W204" s="45" t="str">
        <f t="shared" si="34"/>
        <v/>
      </c>
      <c r="X204" s="46" t="str">
        <f t="shared" si="35"/>
        <v>To be determined</v>
      </c>
      <c r="Y204" s="39" t="str">
        <f>VLOOKUP(C204,'3.Targets'!$1:$1048576,5,FALSE)</f>
        <v>Select a food</v>
      </c>
      <c r="Z204" s="47"/>
      <c r="AA204" s="39" t="s">
        <v>42</v>
      </c>
      <c r="AB204" s="39"/>
      <c r="AC204" s="39"/>
      <c r="AD204" s="39"/>
    </row>
    <row r="205" spans="1:30" x14ac:dyDescent="0.25">
      <c r="A205" s="51"/>
      <c r="B205" s="51"/>
      <c r="C205" s="39" t="s">
        <v>23</v>
      </c>
      <c r="D205" s="60" t="str">
        <f>VLOOKUP(C205,'3.Targets'!$1:$1048576,6,FALSE)</f>
        <v>Select a food</v>
      </c>
      <c r="E205" s="53"/>
      <c r="F205" s="53"/>
      <c r="G205" s="40" t="str">
        <f>VLOOKUP(C205,'3.Targets'!$1:$1048576,2,FALSE)</f>
        <v>Select a food</v>
      </c>
      <c r="H205" s="40"/>
      <c r="I205" s="40"/>
      <c r="J205" s="40" t="str">
        <f t="shared" si="27"/>
        <v/>
      </c>
      <c r="K205" s="41" t="str">
        <f t="shared" si="28"/>
        <v/>
      </c>
      <c r="L205" s="42" t="str">
        <f t="shared" si="29"/>
        <v>To be determined</v>
      </c>
      <c r="M205" s="43" t="str">
        <f>VLOOKUP(C205,'3.Targets'!$1:$1048576,3,FALSE)</f>
        <v>Select a food</v>
      </c>
      <c r="N205" s="48"/>
      <c r="O205" s="48"/>
      <c r="P205" s="43" t="str">
        <f t="shared" si="30"/>
        <v/>
      </c>
      <c r="Q205" s="45" t="str">
        <f t="shared" si="31"/>
        <v/>
      </c>
      <c r="R205" s="46" t="str">
        <f t="shared" si="32"/>
        <v>To be determined</v>
      </c>
      <c r="S205" s="43" t="str">
        <f>VLOOKUP(C205,'3.Targets'!$1:$1048576,4,FALSE)</f>
        <v>Select a food</v>
      </c>
      <c r="T205" s="48"/>
      <c r="U205" s="48"/>
      <c r="V205" s="43" t="str">
        <f t="shared" si="33"/>
        <v/>
      </c>
      <c r="W205" s="45" t="str">
        <f t="shared" si="34"/>
        <v/>
      </c>
      <c r="X205" s="46" t="str">
        <f t="shared" si="35"/>
        <v>To be determined</v>
      </c>
      <c r="Y205" s="39" t="str">
        <f>VLOOKUP(C205,'3.Targets'!$1:$1048576,5,FALSE)</f>
        <v>Select a food</v>
      </c>
      <c r="Z205" s="47"/>
      <c r="AA205" s="39" t="s">
        <v>42</v>
      </c>
      <c r="AB205" s="39"/>
      <c r="AC205" s="39"/>
      <c r="AD205" s="39"/>
    </row>
    <row r="206" spans="1:30" x14ac:dyDescent="0.25">
      <c r="A206" s="51"/>
      <c r="B206" s="51"/>
      <c r="C206" s="39" t="s">
        <v>23</v>
      </c>
      <c r="D206" s="60" t="str">
        <f>VLOOKUP(C206,'3.Targets'!$1:$1048576,6,FALSE)</f>
        <v>Select a food</v>
      </c>
      <c r="E206" s="53"/>
      <c r="F206" s="53"/>
      <c r="G206" s="40" t="str">
        <f>VLOOKUP(C206,'3.Targets'!$1:$1048576,2,FALSE)</f>
        <v>Select a food</v>
      </c>
      <c r="H206" s="40"/>
      <c r="I206" s="40"/>
      <c r="J206" s="40" t="str">
        <f t="shared" si="27"/>
        <v/>
      </c>
      <c r="K206" s="41" t="str">
        <f t="shared" si="28"/>
        <v/>
      </c>
      <c r="L206" s="42" t="str">
        <f t="shared" si="29"/>
        <v>To be determined</v>
      </c>
      <c r="M206" s="43" t="str">
        <f>VLOOKUP(C206,'3.Targets'!$1:$1048576,3,FALSE)</f>
        <v>Select a food</v>
      </c>
      <c r="N206" s="48"/>
      <c r="O206" s="48"/>
      <c r="P206" s="43" t="str">
        <f t="shared" si="30"/>
        <v/>
      </c>
      <c r="Q206" s="45" t="str">
        <f t="shared" si="31"/>
        <v/>
      </c>
      <c r="R206" s="46" t="str">
        <f t="shared" si="32"/>
        <v>To be determined</v>
      </c>
      <c r="S206" s="43" t="str">
        <f>VLOOKUP(C206,'3.Targets'!$1:$1048576,4,FALSE)</f>
        <v>Select a food</v>
      </c>
      <c r="T206" s="48"/>
      <c r="U206" s="48"/>
      <c r="V206" s="43" t="str">
        <f t="shared" si="33"/>
        <v/>
      </c>
      <c r="W206" s="45" t="str">
        <f t="shared" si="34"/>
        <v/>
      </c>
      <c r="X206" s="46" t="str">
        <f t="shared" si="35"/>
        <v>To be determined</v>
      </c>
      <c r="Y206" s="39" t="str">
        <f>VLOOKUP(C206,'3.Targets'!$1:$1048576,5,FALSE)</f>
        <v>Select a food</v>
      </c>
      <c r="Z206" s="47"/>
      <c r="AA206" s="39" t="s">
        <v>42</v>
      </c>
      <c r="AB206" s="39"/>
      <c r="AC206" s="39"/>
      <c r="AD206" s="39"/>
    </row>
    <row r="207" spans="1:30" x14ac:dyDescent="0.25">
      <c r="A207" s="51"/>
      <c r="B207" s="51"/>
      <c r="C207" s="39" t="s">
        <v>23</v>
      </c>
      <c r="D207" s="60" t="str">
        <f>VLOOKUP(C207,'3.Targets'!$1:$1048576,6,FALSE)</f>
        <v>Select a food</v>
      </c>
      <c r="E207" s="53"/>
      <c r="F207" s="53"/>
      <c r="G207" s="40" t="str">
        <f>VLOOKUP(C207,'3.Targets'!$1:$1048576,2,FALSE)</f>
        <v>Select a food</v>
      </c>
      <c r="H207" s="40"/>
      <c r="I207" s="40"/>
      <c r="J207" s="40" t="str">
        <f t="shared" si="27"/>
        <v/>
      </c>
      <c r="K207" s="41" t="str">
        <f t="shared" si="28"/>
        <v/>
      </c>
      <c r="L207" s="42" t="str">
        <f t="shared" si="29"/>
        <v>To be determined</v>
      </c>
      <c r="M207" s="43" t="str">
        <f>VLOOKUP(C207,'3.Targets'!$1:$1048576,3,FALSE)</f>
        <v>Select a food</v>
      </c>
      <c r="N207" s="48"/>
      <c r="O207" s="48"/>
      <c r="P207" s="43" t="str">
        <f t="shared" si="30"/>
        <v/>
      </c>
      <c r="Q207" s="45" t="str">
        <f t="shared" si="31"/>
        <v/>
      </c>
      <c r="R207" s="46" t="str">
        <f t="shared" si="32"/>
        <v>To be determined</v>
      </c>
      <c r="S207" s="43" t="str">
        <f>VLOOKUP(C207,'3.Targets'!$1:$1048576,4,FALSE)</f>
        <v>Select a food</v>
      </c>
      <c r="T207" s="48"/>
      <c r="U207" s="48"/>
      <c r="V207" s="43" t="str">
        <f t="shared" si="33"/>
        <v/>
      </c>
      <c r="W207" s="45" t="str">
        <f t="shared" si="34"/>
        <v/>
      </c>
      <c r="X207" s="46" t="str">
        <f t="shared" si="35"/>
        <v>To be determined</v>
      </c>
      <c r="Y207" s="39" t="str">
        <f>VLOOKUP(C207,'3.Targets'!$1:$1048576,5,FALSE)</f>
        <v>Select a food</v>
      </c>
      <c r="Z207" s="47"/>
      <c r="AA207" s="39" t="s">
        <v>42</v>
      </c>
      <c r="AB207" s="39"/>
      <c r="AC207" s="39"/>
      <c r="AD207" s="39"/>
    </row>
    <row r="208" spans="1:30" x14ac:dyDescent="0.25">
      <c r="A208" s="51"/>
      <c r="B208" s="51"/>
      <c r="C208" s="39" t="s">
        <v>23</v>
      </c>
      <c r="D208" s="60" t="str">
        <f>VLOOKUP(C208,'3.Targets'!$1:$1048576,6,FALSE)</f>
        <v>Select a food</v>
      </c>
      <c r="E208" s="53"/>
      <c r="F208" s="53"/>
      <c r="G208" s="40" t="str">
        <f>VLOOKUP(C208,'3.Targets'!$1:$1048576,2,FALSE)</f>
        <v>Select a food</v>
      </c>
      <c r="H208" s="40"/>
      <c r="I208" s="40"/>
      <c r="J208" s="40" t="str">
        <f t="shared" si="27"/>
        <v/>
      </c>
      <c r="K208" s="41" t="str">
        <f t="shared" si="28"/>
        <v/>
      </c>
      <c r="L208" s="42" t="str">
        <f t="shared" si="29"/>
        <v>To be determined</v>
      </c>
      <c r="M208" s="43" t="str">
        <f>VLOOKUP(C208,'3.Targets'!$1:$1048576,3,FALSE)</f>
        <v>Select a food</v>
      </c>
      <c r="N208" s="48"/>
      <c r="O208" s="48"/>
      <c r="P208" s="43" t="str">
        <f t="shared" si="30"/>
        <v/>
      </c>
      <c r="Q208" s="45" t="str">
        <f t="shared" si="31"/>
        <v/>
      </c>
      <c r="R208" s="46" t="str">
        <f t="shared" si="32"/>
        <v>To be determined</v>
      </c>
      <c r="S208" s="43" t="str">
        <f>VLOOKUP(C208,'3.Targets'!$1:$1048576,4,FALSE)</f>
        <v>Select a food</v>
      </c>
      <c r="T208" s="48"/>
      <c r="U208" s="48"/>
      <c r="V208" s="43" t="str">
        <f t="shared" si="33"/>
        <v/>
      </c>
      <c r="W208" s="45" t="str">
        <f t="shared" si="34"/>
        <v/>
      </c>
      <c r="X208" s="46" t="str">
        <f t="shared" si="35"/>
        <v>To be determined</v>
      </c>
      <c r="Y208" s="39" t="str">
        <f>VLOOKUP(C208,'3.Targets'!$1:$1048576,5,FALSE)</f>
        <v>Select a food</v>
      </c>
      <c r="Z208" s="47"/>
      <c r="AA208" s="39" t="s">
        <v>42</v>
      </c>
      <c r="AB208" s="39"/>
      <c r="AC208" s="39"/>
      <c r="AD208" s="39"/>
    </row>
    <row r="209" spans="1:30" x14ac:dyDescent="0.25">
      <c r="A209" s="51"/>
      <c r="B209" s="51"/>
      <c r="C209" s="39" t="s">
        <v>23</v>
      </c>
      <c r="D209" s="60" t="str">
        <f>VLOOKUP(C209,'3.Targets'!$1:$1048576,6,FALSE)</f>
        <v>Select a food</v>
      </c>
      <c r="E209" s="53"/>
      <c r="F209" s="53"/>
      <c r="G209" s="40" t="str">
        <f>VLOOKUP(C209,'3.Targets'!$1:$1048576,2,FALSE)</f>
        <v>Select a food</v>
      </c>
      <c r="H209" s="40"/>
      <c r="I209" s="40"/>
      <c r="J209" s="40" t="str">
        <f t="shared" si="27"/>
        <v/>
      </c>
      <c r="K209" s="41" t="str">
        <f t="shared" si="28"/>
        <v/>
      </c>
      <c r="L209" s="42" t="str">
        <f t="shared" si="29"/>
        <v>To be determined</v>
      </c>
      <c r="M209" s="43" t="str">
        <f>VLOOKUP(C209,'3.Targets'!$1:$1048576,3,FALSE)</f>
        <v>Select a food</v>
      </c>
      <c r="N209" s="48"/>
      <c r="O209" s="48"/>
      <c r="P209" s="43" t="str">
        <f t="shared" si="30"/>
        <v/>
      </c>
      <c r="Q209" s="45" t="str">
        <f t="shared" si="31"/>
        <v/>
      </c>
      <c r="R209" s="46" t="str">
        <f t="shared" si="32"/>
        <v>To be determined</v>
      </c>
      <c r="S209" s="43" t="str">
        <f>VLOOKUP(C209,'3.Targets'!$1:$1048576,4,FALSE)</f>
        <v>Select a food</v>
      </c>
      <c r="T209" s="48"/>
      <c r="U209" s="48"/>
      <c r="V209" s="43" t="str">
        <f t="shared" si="33"/>
        <v/>
      </c>
      <c r="W209" s="45" t="str">
        <f t="shared" si="34"/>
        <v/>
      </c>
      <c r="X209" s="46" t="str">
        <f t="shared" si="35"/>
        <v>To be determined</v>
      </c>
      <c r="Y209" s="39" t="str">
        <f>VLOOKUP(C209,'3.Targets'!$1:$1048576,5,FALSE)</f>
        <v>Select a food</v>
      </c>
      <c r="Z209" s="47"/>
      <c r="AA209" s="39" t="s">
        <v>42</v>
      </c>
      <c r="AB209" s="39"/>
      <c r="AC209" s="39"/>
      <c r="AD209" s="39"/>
    </row>
    <row r="210" spans="1:30" x14ac:dyDescent="0.25">
      <c r="A210" s="51"/>
      <c r="B210" s="51"/>
      <c r="C210" s="39" t="s">
        <v>23</v>
      </c>
      <c r="D210" s="60" t="str">
        <f>VLOOKUP(C210,'3.Targets'!$1:$1048576,6,FALSE)</f>
        <v>Select a food</v>
      </c>
      <c r="E210" s="53"/>
      <c r="F210" s="53"/>
      <c r="G210" s="40" t="str">
        <f>VLOOKUP(C210,'3.Targets'!$1:$1048576,2,FALSE)</f>
        <v>Select a food</v>
      </c>
      <c r="H210" s="40"/>
      <c r="I210" s="40"/>
      <c r="J210" s="40" t="str">
        <f t="shared" si="27"/>
        <v/>
      </c>
      <c r="K210" s="41" t="str">
        <f t="shared" si="28"/>
        <v/>
      </c>
      <c r="L210" s="42" t="str">
        <f t="shared" si="29"/>
        <v>To be determined</v>
      </c>
      <c r="M210" s="43" t="str">
        <f>VLOOKUP(C210,'3.Targets'!$1:$1048576,3,FALSE)</f>
        <v>Select a food</v>
      </c>
      <c r="N210" s="48"/>
      <c r="O210" s="48"/>
      <c r="P210" s="43" t="str">
        <f t="shared" si="30"/>
        <v/>
      </c>
      <c r="Q210" s="45" t="str">
        <f t="shared" si="31"/>
        <v/>
      </c>
      <c r="R210" s="46" t="str">
        <f t="shared" si="32"/>
        <v>To be determined</v>
      </c>
      <c r="S210" s="43" t="str">
        <f>VLOOKUP(C210,'3.Targets'!$1:$1048576,4,FALSE)</f>
        <v>Select a food</v>
      </c>
      <c r="T210" s="48"/>
      <c r="U210" s="48"/>
      <c r="V210" s="43" t="str">
        <f t="shared" si="33"/>
        <v/>
      </c>
      <c r="W210" s="45" t="str">
        <f t="shared" si="34"/>
        <v/>
      </c>
      <c r="X210" s="46" t="str">
        <f t="shared" si="35"/>
        <v>To be determined</v>
      </c>
      <c r="Y210" s="39" t="str">
        <f>VLOOKUP(C210,'3.Targets'!$1:$1048576,5,FALSE)</f>
        <v>Select a food</v>
      </c>
      <c r="Z210" s="47"/>
      <c r="AA210" s="39" t="s">
        <v>42</v>
      </c>
      <c r="AB210" s="39"/>
      <c r="AC210" s="39"/>
      <c r="AD210" s="39"/>
    </row>
    <row r="211" spans="1:30" x14ac:dyDescent="0.25">
      <c r="A211" s="51"/>
      <c r="B211" s="51"/>
      <c r="C211" s="39" t="s">
        <v>23</v>
      </c>
      <c r="D211" s="60" t="str">
        <f>VLOOKUP(C211,'3.Targets'!$1:$1048576,6,FALSE)</f>
        <v>Select a food</v>
      </c>
      <c r="E211" s="53"/>
      <c r="F211" s="53"/>
      <c r="G211" s="40" t="str">
        <f>VLOOKUP(C211,'3.Targets'!$1:$1048576,2,FALSE)</f>
        <v>Select a food</v>
      </c>
      <c r="H211" s="40"/>
      <c r="I211" s="40"/>
      <c r="J211" s="40" t="str">
        <f t="shared" si="27"/>
        <v/>
      </c>
      <c r="K211" s="41" t="str">
        <f t="shared" si="28"/>
        <v/>
      </c>
      <c r="L211" s="42" t="str">
        <f t="shared" si="29"/>
        <v>To be determined</v>
      </c>
      <c r="M211" s="43" t="str">
        <f>VLOOKUP(C211,'3.Targets'!$1:$1048576,3,FALSE)</f>
        <v>Select a food</v>
      </c>
      <c r="N211" s="48"/>
      <c r="O211" s="48"/>
      <c r="P211" s="43" t="str">
        <f t="shared" si="30"/>
        <v/>
      </c>
      <c r="Q211" s="45" t="str">
        <f t="shared" si="31"/>
        <v/>
      </c>
      <c r="R211" s="46" t="str">
        <f t="shared" si="32"/>
        <v>To be determined</v>
      </c>
      <c r="S211" s="43" t="str">
        <f>VLOOKUP(C211,'3.Targets'!$1:$1048576,4,FALSE)</f>
        <v>Select a food</v>
      </c>
      <c r="T211" s="48"/>
      <c r="U211" s="48"/>
      <c r="V211" s="43" t="str">
        <f t="shared" si="33"/>
        <v/>
      </c>
      <c r="W211" s="45" t="str">
        <f t="shared" si="34"/>
        <v/>
      </c>
      <c r="X211" s="46" t="str">
        <f t="shared" si="35"/>
        <v>To be determined</v>
      </c>
      <c r="Y211" s="39" t="str">
        <f>VLOOKUP(C211,'3.Targets'!$1:$1048576,5,FALSE)</f>
        <v>Select a food</v>
      </c>
      <c r="Z211" s="47"/>
      <c r="AA211" s="39" t="s">
        <v>42</v>
      </c>
      <c r="AB211" s="39"/>
      <c r="AC211" s="39"/>
      <c r="AD211" s="39"/>
    </row>
    <row r="212" spans="1:30" x14ac:dyDescent="0.25">
      <c r="A212" s="51"/>
      <c r="B212" s="51"/>
      <c r="C212" s="39" t="s">
        <v>23</v>
      </c>
      <c r="D212" s="60" t="str">
        <f>VLOOKUP(C212,'3.Targets'!$1:$1048576,6,FALSE)</f>
        <v>Select a food</v>
      </c>
      <c r="E212" s="53"/>
      <c r="F212" s="53"/>
      <c r="G212" s="40" t="str">
        <f>VLOOKUP(C212,'3.Targets'!$1:$1048576,2,FALSE)</f>
        <v>Select a food</v>
      </c>
      <c r="H212" s="40"/>
      <c r="I212" s="40"/>
      <c r="J212" s="40" t="str">
        <f t="shared" si="27"/>
        <v/>
      </c>
      <c r="K212" s="41" t="str">
        <f t="shared" si="28"/>
        <v/>
      </c>
      <c r="L212" s="42" t="str">
        <f t="shared" si="29"/>
        <v>To be determined</v>
      </c>
      <c r="M212" s="43" t="str">
        <f>VLOOKUP(C212,'3.Targets'!$1:$1048576,3,FALSE)</f>
        <v>Select a food</v>
      </c>
      <c r="N212" s="48"/>
      <c r="O212" s="48"/>
      <c r="P212" s="43" t="str">
        <f t="shared" si="30"/>
        <v/>
      </c>
      <c r="Q212" s="45" t="str">
        <f t="shared" si="31"/>
        <v/>
      </c>
      <c r="R212" s="46" t="str">
        <f t="shared" si="32"/>
        <v>To be determined</v>
      </c>
      <c r="S212" s="43" t="str">
        <f>VLOOKUP(C212,'3.Targets'!$1:$1048576,4,FALSE)</f>
        <v>Select a food</v>
      </c>
      <c r="T212" s="48"/>
      <c r="U212" s="48"/>
      <c r="V212" s="43" t="str">
        <f t="shared" si="33"/>
        <v/>
      </c>
      <c r="W212" s="45" t="str">
        <f t="shared" si="34"/>
        <v/>
      </c>
      <c r="X212" s="46" t="str">
        <f t="shared" si="35"/>
        <v>To be determined</v>
      </c>
      <c r="Y212" s="39" t="str">
        <f>VLOOKUP(C212,'3.Targets'!$1:$1048576,5,FALSE)</f>
        <v>Select a food</v>
      </c>
      <c r="Z212" s="47"/>
      <c r="AA212" s="39" t="s">
        <v>42</v>
      </c>
      <c r="AB212" s="39"/>
      <c r="AC212" s="39"/>
      <c r="AD212" s="39"/>
    </row>
    <row r="213" spans="1:30" x14ac:dyDescent="0.25">
      <c r="A213" s="51"/>
      <c r="B213" s="51"/>
      <c r="C213" s="39" t="s">
        <v>23</v>
      </c>
      <c r="D213" s="60" t="str">
        <f>VLOOKUP(C213,'3.Targets'!$1:$1048576,6,FALSE)</f>
        <v>Select a food</v>
      </c>
      <c r="E213" s="53"/>
      <c r="F213" s="53"/>
      <c r="G213" s="40" t="str">
        <f>VLOOKUP(C213,'3.Targets'!$1:$1048576,2,FALSE)</f>
        <v>Select a food</v>
      </c>
      <c r="H213" s="40"/>
      <c r="I213" s="40"/>
      <c r="J213" s="40" t="str">
        <f t="shared" si="27"/>
        <v/>
      </c>
      <c r="K213" s="41" t="str">
        <f t="shared" si="28"/>
        <v/>
      </c>
      <c r="L213" s="42" t="str">
        <f t="shared" si="29"/>
        <v>To be determined</v>
      </c>
      <c r="M213" s="43" t="str">
        <f>VLOOKUP(C213,'3.Targets'!$1:$1048576,3,FALSE)</f>
        <v>Select a food</v>
      </c>
      <c r="N213" s="48"/>
      <c r="O213" s="48"/>
      <c r="P213" s="43" t="str">
        <f t="shared" si="30"/>
        <v/>
      </c>
      <c r="Q213" s="45" t="str">
        <f t="shared" si="31"/>
        <v/>
      </c>
      <c r="R213" s="46" t="str">
        <f t="shared" si="32"/>
        <v>To be determined</v>
      </c>
      <c r="S213" s="43" t="str">
        <f>VLOOKUP(C213,'3.Targets'!$1:$1048576,4,FALSE)</f>
        <v>Select a food</v>
      </c>
      <c r="T213" s="48"/>
      <c r="U213" s="48"/>
      <c r="V213" s="43" t="str">
        <f t="shared" si="33"/>
        <v/>
      </c>
      <c r="W213" s="45" t="str">
        <f t="shared" si="34"/>
        <v/>
      </c>
      <c r="X213" s="46" t="str">
        <f t="shared" si="35"/>
        <v>To be determined</v>
      </c>
      <c r="Y213" s="39" t="str">
        <f>VLOOKUP(C213,'3.Targets'!$1:$1048576,5,FALSE)</f>
        <v>Select a food</v>
      </c>
      <c r="Z213" s="47"/>
      <c r="AA213" s="39" t="s">
        <v>42</v>
      </c>
      <c r="AB213" s="39"/>
      <c r="AC213" s="39"/>
      <c r="AD213" s="39"/>
    </row>
    <row r="214" spans="1:30" x14ac:dyDescent="0.25">
      <c r="A214" s="51"/>
      <c r="B214" s="51"/>
      <c r="C214" s="39" t="s">
        <v>23</v>
      </c>
      <c r="D214" s="60" t="str">
        <f>VLOOKUP(C214,'3.Targets'!$1:$1048576,6,FALSE)</f>
        <v>Select a food</v>
      </c>
      <c r="E214" s="53"/>
      <c r="F214" s="53"/>
      <c r="G214" s="40" t="str">
        <f>VLOOKUP(C214,'3.Targets'!$1:$1048576,2,FALSE)</f>
        <v>Select a food</v>
      </c>
      <c r="H214" s="40"/>
      <c r="I214" s="40"/>
      <c r="J214" s="40" t="str">
        <f t="shared" si="27"/>
        <v/>
      </c>
      <c r="K214" s="41" t="str">
        <f t="shared" si="28"/>
        <v/>
      </c>
      <c r="L214" s="42" t="str">
        <f t="shared" si="29"/>
        <v>To be determined</v>
      </c>
      <c r="M214" s="43" t="str">
        <f>VLOOKUP(C214,'3.Targets'!$1:$1048576,3,FALSE)</f>
        <v>Select a food</v>
      </c>
      <c r="N214" s="48"/>
      <c r="O214" s="48"/>
      <c r="P214" s="43" t="str">
        <f t="shared" si="30"/>
        <v/>
      </c>
      <c r="Q214" s="45" t="str">
        <f t="shared" si="31"/>
        <v/>
      </c>
      <c r="R214" s="46" t="str">
        <f t="shared" si="32"/>
        <v>To be determined</v>
      </c>
      <c r="S214" s="43" t="str">
        <f>VLOOKUP(C214,'3.Targets'!$1:$1048576,4,FALSE)</f>
        <v>Select a food</v>
      </c>
      <c r="T214" s="48"/>
      <c r="U214" s="48"/>
      <c r="V214" s="43" t="str">
        <f t="shared" si="33"/>
        <v/>
      </c>
      <c r="W214" s="45" t="str">
        <f t="shared" si="34"/>
        <v/>
      </c>
      <c r="X214" s="46" t="str">
        <f t="shared" si="35"/>
        <v>To be determined</v>
      </c>
      <c r="Y214" s="39" t="str">
        <f>VLOOKUP(C214,'3.Targets'!$1:$1048576,5,FALSE)</f>
        <v>Select a food</v>
      </c>
      <c r="Z214" s="47"/>
      <c r="AA214" s="39" t="s">
        <v>42</v>
      </c>
      <c r="AB214" s="39"/>
      <c r="AC214" s="39"/>
      <c r="AD214" s="39"/>
    </row>
    <row r="215" spans="1:30" x14ac:dyDescent="0.25">
      <c r="A215" s="51"/>
      <c r="B215" s="51"/>
      <c r="C215" s="39" t="s">
        <v>23</v>
      </c>
      <c r="D215" s="60" t="str">
        <f>VLOOKUP(C215,'3.Targets'!$1:$1048576,6,FALSE)</f>
        <v>Select a food</v>
      </c>
      <c r="E215" s="53"/>
      <c r="F215" s="53"/>
      <c r="G215" s="40" t="str">
        <f>VLOOKUP(C215,'3.Targets'!$1:$1048576,2,FALSE)</f>
        <v>Select a food</v>
      </c>
      <c r="H215" s="40"/>
      <c r="I215" s="40"/>
      <c r="J215" s="40" t="str">
        <f t="shared" si="27"/>
        <v/>
      </c>
      <c r="K215" s="41" t="str">
        <f t="shared" si="28"/>
        <v/>
      </c>
      <c r="L215" s="42" t="str">
        <f t="shared" si="29"/>
        <v>To be determined</v>
      </c>
      <c r="M215" s="43" t="str">
        <f>VLOOKUP(C215,'3.Targets'!$1:$1048576,3,FALSE)</f>
        <v>Select a food</v>
      </c>
      <c r="N215" s="48"/>
      <c r="O215" s="48"/>
      <c r="P215" s="43" t="str">
        <f t="shared" si="30"/>
        <v/>
      </c>
      <c r="Q215" s="45" t="str">
        <f t="shared" si="31"/>
        <v/>
      </c>
      <c r="R215" s="46" t="str">
        <f t="shared" si="32"/>
        <v>To be determined</v>
      </c>
      <c r="S215" s="43" t="str">
        <f>VLOOKUP(C215,'3.Targets'!$1:$1048576,4,FALSE)</f>
        <v>Select a food</v>
      </c>
      <c r="T215" s="48"/>
      <c r="U215" s="48"/>
      <c r="V215" s="43" t="str">
        <f t="shared" si="33"/>
        <v/>
      </c>
      <c r="W215" s="45" t="str">
        <f t="shared" si="34"/>
        <v/>
      </c>
      <c r="X215" s="46" t="str">
        <f t="shared" si="35"/>
        <v>To be determined</v>
      </c>
      <c r="Y215" s="39" t="str">
        <f>VLOOKUP(C215,'3.Targets'!$1:$1048576,5,FALSE)</f>
        <v>Select a food</v>
      </c>
      <c r="Z215" s="47"/>
      <c r="AA215" s="39" t="s">
        <v>42</v>
      </c>
      <c r="AB215" s="39"/>
      <c r="AC215" s="39"/>
      <c r="AD215" s="39"/>
    </row>
    <row r="216" spans="1:30" x14ac:dyDescent="0.25">
      <c r="A216" s="51"/>
      <c r="B216" s="51"/>
      <c r="C216" s="39" t="s">
        <v>23</v>
      </c>
      <c r="D216" s="60" t="str">
        <f>VLOOKUP(C216,'3.Targets'!$1:$1048576,6,FALSE)</f>
        <v>Select a food</v>
      </c>
      <c r="E216" s="53"/>
      <c r="F216" s="53"/>
      <c r="G216" s="40" t="str">
        <f>VLOOKUP(C216,'3.Targets'!$1:$1048576,2,FALSE)</f>
        <v>Select a food</v>
      </c>
      <c r="H216" s="40"/>
      <c r="I216" s="40"/>
      <c r="J216" s="40" t="str">
        <f t="shared" si="27"/>
        <v/>
      </c>
      <c r="K216" s="41" t="str">
        <f t="shared" si="28"/>
        <v/>
      </c>
      <c r="L216" s="42" t="str">
        <f t="shared" si="29"/>
        <v>To be determined</v>
      </c>
      <c r="M216" s="43" t="str">
        <f>VLOOKUP(C216,'3.Targets'!$1:$1048576,3,FALSE)</f>
        <v>Select a food</v>
      </c>
      <c r="N216" s="48"/>
      <c r="O216" s="48"/>
      <c r="P216" s="43" t="str">
        <f t="shared" si="30"/>
        <v/>
      </c>
      <c r="Q216" s="45" t="str">
        <f t="shared" si="31"/>
        <v/>
      </c>
      <c r="R216" s="46" t="str">
        <f t="shared" si="32"/>
        <v>To be determined</v>
      </c>
      <c r="S216" s="43" t="str">
        <f>VLOOKUP(C216,'3.Targets'!$1:$1048576,4,FALSE)</f>
        <v>Select a food</v>
      </c>
      <c r="T216" s="48"/>
      <c r="U216" s="48"/>
      <c r="V216" s="43" t="str">
        <f t="shared" si="33"/>
        <v/>
      </c>
      <c r="W216" s="45" t="str">
        <f t="shared" si="34"/>
        <v/>
      </c>
      <c r="X216" s="46" t="str">
        <f t="shared" si="35"/>
        <v>To be determined</v>
      </c>
      <c r="Y216" s="39" t="str">
        <f>VLOOKUP(C216,'3.Targets'!$1:$1048576,5,FALSE)</f>
        <v>Select a food</v>
      </c>
      <c r="Z216" s="47"/>
      <c r="AA216" s="39" t="s">
        <v>42</v>
      </c>
      <c r="AB216" s="39"/>
      <c r="AC216" s="39"/>
      <c r="AD216" s="39"/>
    </row>
    <row r="217" spans="1:30" x14ac:dyDescent="0.25">
      <c r="A217" s="51"/>
      <c r="B217" s="51"/>
      <c r="C217" s="39" t="s">
        <v>23</v>
      </c>
      <c r="D217" s="60" t="str">
        <f>VLOOKUP(C217,'3.Targets'!$1:$1048576,6,FALSE)</f>
        <v>Select a food</v>
      </c>
      <c r="E217" s="53"/>
      <c r="F217" s="53"/>
      <c r="G217" s="40" t="str">
        <f>VLOOKUP(C217,'3.Targets'!$1:$1048576,2,FALSE)</f>
        <v>Select a food</v>
      </c>
      <c r="H217" s="40"/>
      <c r="I217" s="40"/>
      <c r="J217" s="40" t="str">
        <f t="shared" si="27"/>
        <v/>
      </c>
      <c r="K217" s="41" t="str">
        <f t="shared" si="28"/>
        <v/>
      </c>
      <c r="L217" s="42" t="str">
        <f t="shared" si="29"/>
        <v>To be determined</v>
      </c>
      <c r="M217" s="43" t="str">
        <f>VLOOKUP(C217,'3.Targets'!$1:$1048576,3,FALSE)</f>
        <v>Select a food</v>
      </c>
      <c r="N217" s="48"/>
      <c r="O217" s="48"/>
      <c r="P217" s="43" t="str">
        <f t="shared" si="30"/>
        <v/>
      </c>
      <c r="Q217" s="45" t="str">
        <f t="shared" si="31"/>
        <v/>
      </c>
      <c r="R217" s="46" t="str">
        <f t="shared" si="32"/>
        <v>To be determined</v>
      </c>
      <c r="S217" s="43" t="str">
        <f>VLOOKUP(C217,'3.Targets'!$1:$1048576,4,FALSE)</f>
        <v>Select a food</v>
      </c>
      <c r="T217" s="48"/>
      <c r="U217" s="48"/>
      <c r="V217" s="43" t="str">
        <f t="shared" si="33"/>
        <v/>
      </c>
      <c r="W217" s="45" t="str">
        <f t="shared" si="34"/>
        <v/>
      </c>
      <c r="X217" s="46" t="str">
        <f t="shared" si="35"/>
        <v>To be determined</v>
      </c>
      <c r="Y217" s="39" t="str">
        <f>VLOOKUP(C217,'3.Targets'!$1:$1048576,5,FALSE)</f>
        <v>Select a food</v>
      </c>
      <c r="Z217" s="47"/>
      <c r="AA217" s="39" t="s">
        <v>42</v>
      </c>
      <c r="AB217" s="39"/>
      <c r="AC217" s="39"/>
      <c r="AD217" s="39"/>
    </row>
    <row r="218" spans="1:30" x14ac:dyDescent="0.25">
      <c r="A218" s="51"/>
      <c r="B218" s="51"/>
      <c r="C218" s="39" t="s">
        <v>23</v>
      </c>
      <c r="D218" s="60" t="str">
        <f>VLOOKUP(C218,'3.Targets'!$1:$1048576,6,FALSE)</f>
        <v>Select a food</v>
      </c>
      <c r="E218" s="53"/>
      <c r="F218" s="53"/>
      <c r="G218" s="40" t="str">
        <f>VLOOKUP(C218,'3.Targets'!$1:$1048576,2,FALSE)</f>
        <v>Select a food</v>
      </c>
      <c r="H218" s="40"/>
      <c r="I218" s="40"/>
      <c r="J218" s="40" t="str">
        <f t="shared" si="27"/>
        <v/>
      </c>
      <c r="K218" s="41" t="str">
        <f t="shared" si="28"/>
        <v/>
      </c>
      <c r="L218" s="42" t="str">
        <f t="shared" si="29"/>
        <v>To be determined</v>
      </c>
      <c r="M218" s="43" t="str">
        <f>VLOOKUP(C218,'3.Targets'!$1:$1048576,3,FALSE)</f>
        <v>Select a food</v>
      </c>
      <c r="N218" s="48"/>
      <c r="O218" s="48"/>
      <c r="P218" s="43" t="str">
        <f t="shared" si="30"/>
        <v/>
      </c>
      <c r="Q218" s="45" t="str">
        <f t="shared" si="31"/>
        <v/>
      </c>
      <c r="R218" s="46" t="str">
        <f t="shared" si="32"/>
        <v>To be determined</v>
      </c>
      <c r="S218" s="43" t="str">
        <f>VLOOKUP(C218,'3.Targets'!$1:$1048576,4,FALSE)</f>
        <v>Select a food</v>
      </c>
      <c r="T218" s="48"/>
      <c r="U218" s="48"/>
      <c r="V218" s="43" t="str">
        <f t="shared" si="33"/>
        <v/>
      </c>
      <c r="W218" s="45" t="str">
        <f t="shared" si="34"/>
        <v/>
      </c>
      <c r="X218" s="46" t="str">
        <f t="shared" si="35"/>
        <v>To be determined</v>
      </c>
      <c r="Y218" s="39" t="str">
        <f>VLOOKUP(C218,'3.Targets'!$1:$1048576,5,FALSE)</f>
        <v>Select a food</v>
      </c>
      <c r="Z218" s="47"/>
      <c r="AA218" s="39" t="s">
        <v>42</v>
      </c>
      <c r="AB218" s="39"/>
      <c r="AC218" s="39"/>
      <c r="AD218" s="39"/>
    </row>
    <row r="219" spans="1:30" x14ac:dyDescent="0.25">
      <c r="A219" s="51"/>
      <c r="B219" s="51"/>
      <c r="C219" s="39" t="s">
        <v>23</v>
      </c>
      <c r="D219" s="60" t="str">
        <f>VLOOKUP(C219,'3.Targets'!$1:$1048576,6,FALSE)</f>
        <v>Select a food</v>
      </c>
      <c r="E219" s="53"/>
      <c r="F219" s="53"/>
      <c r="G219" s="40" t="str">
        <f>VLOOKUP(C219,'3.Targets'!$1:$1048576,2,FALSE)</f>
        <v>Select a food</v>
      </c>
      <c r="H219" s="40"/>
      <c r="I219" s="40"/>
      <c r="J219" s="40" t="str">
        <f t="shared" si="27"/>
        <v/>
      </c>
      <c r="K219" s="41" t="str">
        <f t="shared" si="28"/>
        <v/>
      </c>
      <c r="L219" s="42" t="str">
        <f t="shared" si="29"/>
        <v>To be determined</v>
      </c>
      <c r="M219" s="43" t="str">
        <f>VLOOKUP(C219,'3.Targets'!$1:$1048576,3,FALSE)</f>
        <v>Select a food</v>
      </c>
      <c r="N219" s="48"/>
      <c r="O219" s="48"/>
      <c r="P219" s="43" t="str">
        <f t="shared" si="30"/>
        <v/>
      </c>
      <c r="Q219" s="45" t="str">
        <f t="shared" si="31"/>
        <v/>
      </c>
      <c r="R219" s="46" t="str">
        <f t="shared" si="32"/>
        <v>To be determined</v>
      </c>
      <c r="S219" s="43" t="str">
        <f>VLOOKUP(C219,'3.Targets'!$1:$1048576,4,FALSE)</f>
        <v>Select a food</v>
      </c>
      <c r="T219" s="48"/>
      <c r="U219" s="48"/>
      <c r="V219" s="43" t="str">
        <f t="shared" si="33"/>
        <v/>
      </c>
      <c r="W219" s="45" t="str">
        <f t="shared" si="34"/>
        <v/>
      </c>
      <c r="X219" s="46" t="str">
        <f t="shared" si="35"/>
        <v>To be determined</v>
      </c>
      <c r="Y219" s="39" t="str">
        <f>VLOOKUP(C219,'3.Targets'!$1:$1048576,5,FALSE)</f>
        <v>Select a food</v>
      </c>
      <c r="Z219" s="47"/>
      <c r="AA219" s="39" t="s">
        <v>42</v>
      </c>
      <c r="AB219" s="39"/>
      <c r="AC219" s="39"/>
      <c r="AD219" s="39"/>
    </row>
    <row r="220" spans="1:30" x14ac:dyDescent="0.25">
      <c r="A220" s="51"/>
      <c r="B220" s="51"/>
      <c r="C220" s="39" t="s">
        <v>23</v>
      </c>
      <c r="D220" s="60" t="str">
        <f>VLOOKUP(C220,'3.Targets'!$1:$1048576,6,FALSE)</f>
        <v>Select a food</v>
      </c>
      <c r="E220" s="53"/>
      <c r="F220" s="53"/>
      <c r="G220" s="40" t="str">
        <f>VLOOKUP(C220,'3.Targets'!$1:$1048576,2,FALSE)</f>
        <v>Select a food</v>
      </c>
      <c r="H220" s="40"/>
      <c r="I220" s="40"/>
      <c r="J220" s="40" t="str">
        <f t="shared" si="27"/>
        <v/>
      </c>
      <c r="K220" s="41" t="str">
        <f t="shared" si="28"/>
        <v/>
      </c>
      <c r="L220" s="42" t="str">
        <f t="shared" si="29"/>
        <v>To be determined</v>
      </c>
      <c r="M220" s="43" t="str">
        <f>VLOOKUP(C220,'3.Targets'!$1:$1048576,3,FALSE)</f>
        <v>Select a food</v>
      </c>
      <c r="N220" s="48"/>
      <c r="O220" s="48"/>
      <c r="P220" s="43" t="str">
        <f t="shared" si="30"/>
        <v/>
      </c>
      <c r="Q220" s="45" t="str">
        <f t="shared" si="31"/>
        <v/>
      </c>
      <c r="R220" s="46" t="str">
        <f t="shared" si="32"/>
        <v>To be determined</v>
      </c>
      <c r="S220" s="43" t="str">
        <f>VLOOKUP(C220,'3.Targets'!$1:$1048576,4,FALSE)</f>
        <v>Select a food</v>
      </c>
      <c r="T220" s="48"/>
      <c r="U220" s="48"/>
      <c r="V220" s="43" t="str">
        <f t="shared" si="33"/>
        <v/>
      </c>
      <c r="W220" s="45" t="str">
        <f t="shared" si="34"/>
        <v/>
      </c>
      <c r="X220" s="46" t="str">
        <f t="shared" si="35"/>
        <v>To be determined</v>
      </c>
      <c r="Y220" s="39" t="str">
        <f>VLOOKUP(C220,'3.Targets'!$1:$1048576,5,FALSE)</f>
        <v>Select a food</v>
      </c>
      <c r="Z220" s="47"/>
      <c r="AA220" s="39" t="s">
        <v>42</v>
      </c>
      <c r="AB220" s="39"/>
      <c r="AC220" s="39"/>
      <c r="AD220" s="39"/>
    </row>
    <row r="221" spans="1:30" x14ac:dyDescent="0.25">
      <c r="A221" s="51"/>
      <c r="B221" s="51"/>
      <c r="C221" s="39" t="s">
        <v>23</v>
      </c>
      <c r="D221" s="60" t="str">
        <f>VLOOKUP(C221,'3.Targets'!$1:$1048576,6,FALSE)</f>
        <v>Select a food</v>
      </c>
      <c r="E221" s="53"/>
      <c r="F221" s="53"/>
      <c r="G221" s="40" t="str">
        <f>VLOOKUP(C221,'3.Targets'!$1:$1048576,2,FALSE)</f>
        <v>Select a food</v>
      </c>
      <c r="H221" s="40"/>
      <c r="I221" s="40"/>
      <c r="J221" s="40" t="str">
        <f t="shared" si="27"/>
        <v/>
      </c>
      <c r="K221" s="41" t="str">
        <f t="shared" si="28"/>
        <v/>
      </c>
      <c r="L221" s="42" t="str">
        <f t="shared" si="29"/>
        <v>To be determined</v>
      </c>
      <c r="M221" s="43" t="str">
        <f>VLOOKUP(C221,'3.Targets'!$1:$1048576,3,FALSE)</f>
        <v>Select a food</v>
      </c>
      <c r="N221" s="48"/>
      <c r="O221" s="48"/>
      <c r="P221" s="43" t="str">
        <f t="shared" si="30"/>
        <v/>
      </c>
      <c r="Q221" s="45" t="str">
        <f t="shared" si="31"/>
        <v/>
      </c>
      <c r="R221" s="46" t="str">
        <f t="shared" si="32"/>
        <v>To be determined</v>
      </c>
      <c r="S221" s="43" t="str">
        <f>VLOOKUP(C221,'3.Targets'!$1:$1048576,4,FALSE)</f>
        <v>Select a food</v>
      </c>
      <c r="T221" s="48"/>
      <c r="U221" s="48"/>
      <c r="V221" s="43" t="str">
        <f t="shared" si="33"/>
        <v/>
      </c>
      <c r="W221" s="45" t="str">
        <f t="shared" si="34"/>
        <v/>
      </c>
      <c r="X221" s="46" t="str">
        <f t="shared" si="35"/>
        <v>To be determined</v>
      </c>
      <c r="Y221" s="39" t="str">
        <f>VLOOKUP(C221,'3.Targets'!$1:$1048576,5,FALSE)</f>
        <v>Select a food</v>
      </c>
      <c r="Z221" s="47"/>
      <c r="AA221" s="39" t="s">
        <v>42</v>
      </c>
      <c r="AB221" s="39"/>
      <c r="AC221" s="39"/>
      <c r="AD221" s="39"/>
    </row>
    <row r="222" spans="1:30" x14ac:dyDescent="0.25">
      <c r="A222" s="51"/>
      <c r="B222" s="51"/>
      <c r="C222" s="39" t="s">
        <v>23</v>
      </c>
      <c r="D222" s="60" t="str">
        <f>VLOOKUP(C222,'3.Targets'!$1:$1048576,6,FALSE)</f>
        <v>Select a food</v>
      </c>
      <c r="E222" s="53"/>
      <c r="F222" s="53"/>
      <c r="G222" s="40" t="str">
        <f>VLOOKUP(C222,'3.Targets'!$1:$1048576,2,FALSE)</f>
        <v>Select a food</v>
      </c>
      <c r="H222" s="40"/>
      <c r="I222" s="40"/>
      <c r="J222" s="40" t="str">
        <f t="shared" si="27"/>
        <v/>
      </c>
      <c r="K222" s="41" t="str">
        <f t="shared" si="28"/>
        <v/>
      </c>
      <c r="L222" s="42" t="str">
        <f t="shared" si="29"/>
        <v>To be determined</v>
      </c>
      <c r="M222" s="43" t="str">
        <f>VLOOKUP(C222,'3.Targets'!$1:$1048576,3,FALSE)</f>
        <v>Select a food</v>
      </c>
      <c r="N222" s="48"/>
      <c r="O222" s="48"/>
      <c r="P222" s="43" t="str">
        <f t="shared" si="30"/>
        <v/>
      </c>
      <c r="Q222" s="45" t="str">
        <f t="shared" si="31"/>
        <v/>
      </c>
      <c r="R222" s="46" t="str">
        <f t="shared" si="32"/>
        <v>To be determined</v>
      </c>
      <c r="S222" s="43" t="str">
        <f>VLOOKUP(C222,'3.Targets'!$1:$1048576,4,FALSE)</f>
        <v>Select a food</v>
      </c>
      <c r="T222" s="48"/>
      <c r="U222" s="48"/>
      <c r="V222" s="43" t="str">
        <f t="shared" si="33"/>
        <v/>
      </c>
      <c r="W222" s="45" t="str">
        <f t="shared" si="34"/>
        <v/>
      </c>
      <c r="X222" s="46" t="str">
        <f t="shared" si="35"/>
        <v>To be determined</v>
      </c>
      <c r="Y222" s="39" t="str">
        <f>VLOOKUP(C222,'3.Targets'!$1:$1048576,5,FALSE)</f>
        <v>Select a food</v>
      </c>
      <c r="Z222" s="47"/>
      <c r="AA222" s="39" t="s">
        <v>42</v>
      </c>
      <c r="AB222" s="39"/>
      <c r="AC222" s="39"/>
      <c r="AD222" s="39"/>
    </row>
    <row r="223" spans="1:30" x14ac:dyDescent="0.25">
      <c r="A223" s="51"/>
      <c r="B223" s="51"/>
      <c r="C223" s="39" t="s">
        <v>23</v>
      </c>
      <c r="D223" s="60" t="str">
        <f>VLOOKUP(C223,'3.Targets'!$1:$1048576,6,FALSE)</f>
        <v>Select a food</v>
      </c>
      <c r="E223" s="53"/>
      <c r="F223" s="53"/>
      <c r="G223" s="40" t="str">
        <f>VLOOKUP(C223,'3.Targets'!$1:$1048576,2,FALSE)</f>
        <v>Select a food</v>
      </c>
      <c r="H223" s="40"/>
      <c r="I223" s="40"/>
      <c r="J223" s="40" t="str">
        <f t="shared" si="27"/>
        <v/>
      </c>
      <c r="K223" s="41" t="str">
        <f t="shared" si="28"/>
        <v/>
      </c>
      <c r="L223" s="42" t="str">
        <f t="shared" si="29"/>
        <v>To be determined</v>
      </c>
      <c r="M223" s="43" t="str">
        <f>VLOOKUP(C223,'3.Targets'!$1:$1048576,3,FALSE)</f>
        <v>Select a food</v>
      </c>
      <c r="N223" s="48"/>
      <c r="O223" s="48"/>
      <c r="P223" s="43" t="str">
        <f t="shared" si="30"/>
        <v/>
      </c>
      <c r="Q223" s="45" t="str">
        <f t="shared" si="31"/>
        <v/>
      </c>
      <c r="R223" s="46" t="str">
        <f t="shared" si="32"/>
        <v>To be determined</v>
      </c>
      <c r="S223" s="43" t="str">
        <f>VLOOKUP(C223,'3.Targets'!$1:$1048576,4,FALSE)</f>
        <v>Select a food</v>
      </c>
      <c r="T223" s="48"/>
      <c r="U223" s="48"/>
      <c r="V223" s="43" t="str">
        <f t="shared" si="33"/>
        <v/>
      </c>
      <c r="W223" s="45" t="str">
        <f t="shared" si="34"/>
        <v/>
      </c>
      <c r="X223" s="46" t="str">
        <f t="shared" si="35"/>
        <v>To be determined</v>
      </c>
      <c r="Y223" s="39" t="str">
        <f>VLOOKUP(C223,'3.Targets'!$1:$1048576,5,FALSE)</f>
        <v>Select a food</v>
      </c>
      <c r="Z223" s="47"/>
      <c r="AA223" s="39" t="s">
        <v>42</v>
      </c>
      <c r="AB223" s="39"/>
      <c r="AC223" s="39"/>
      <c r="AD223" s="39"/>
    </row>
    <row r="224" spans="1:30" x14ac:dyDescent="0.25">
      <c r="A224" s="51"/>
      <c r="B224" s="51"/>
      <c r="C224" s="39" t="s">
        <v>23</v>
      </c>
      <c r="D224" s="60" t="str">
        <f>VLOOKUP(C224,'3.Targets'!$1:$1048576,6,FALSE)</f>
        <v>Select a food</v>
      </c>
      <c r="E224" s="53"/>
      <c r="F224" s="53"/>
      <c r="G224" s="40" t="str">
        <f>VLOOKUP(C224,'3.Targets'!$1:$1048576,2,FALSE)</f>
        <v>Select a food</v>
      </c>
      <c r="H224" s="40"/>
      <c r="I224" s="40"/>
      <c r="J224" s="40" t="str">
        <f t="shared" si="27"/>
        <v/>
      </c>
      <c r="K224" s="41" t="str">
        <f t="shared" si="28"/>
        <v/>
      </c>
      <c r="L224" s="42" t="str">
        <f t="shared" si="29"/>
        <v>To be determined</v>
      </c>
      <c r="M224" s="43" t="str">
        <f>VLOOKUP(C224,'3.Targets'!$1:$1048576,3,FALSE)</f>
        <v>Select a food</v>
      </c>
      <c r="N224" s="48"/>
      <c r="O224" s="48"/>
      <c r="P224" s="43" t="str">
        <f t="shared" si="30"/>
        <v/>
      </c>
      <c r="Q224" s="45" t="str">
        <f t="shared" si="31"/>
        <v/>
      </c>
      <c r="R224" s="46" t="str">
        <f t="shared" si="32"/>
        <v>To be determined</v>
      </c>
      <c r="S224" s="43" t="str">
        <f>VLOOKUP(C224,'3.Targets'!$1:$1048576,4,FALSE)</f>
        <v>Select a food</v>
      </c>
      <c r="T224" s="48"/>
      <c r="U224" s="48"/>
      <c r="V224" s="43" t="str">
        <f t="shared" si="33"/>
        <v/>
      </c>
      <c r="W224" s="45" t="str">
        <f t="shared" si="34"/>
        <v/>
      </c>
      <c r="X224" s="46" t="str">
        <f t="shared" si="35"/>
        <v>To be determined</v>
      </c>
      <c r="Y224" s="39" t="str">
        <f>VLOOKUP(C224,'3.Targets'!$1:$1048576,5,FALSE)</f>
        <v>Select a food</v>
      </c>
      <c r="Z224" s="47"/>
      <c r="AA224" s="39" t="s">
        <v>42</v>
      </c>
      <c r="AB224" s="39"/>
      <c r="AC224" s="39"/>
      <c r="AD224" s="39"/>
    </row>
    <row r="225" spans="1:30" x14ac:dyDescent="0.25">
      <c r="A225" s="51"/>
      <c r="B225" s="51"/>
      <c r="C225" s="39" t="s">
        <v>23</v>
      </c>
      <c r="D225" s="60" t="str">
        <f>VLOOKUP(C225,'3.Targets'!$1:$1048576,6,FALSE)</f>
        <v>Select a food</v>
      </c>
      <c r="E225" s="53"/>
      <c r="F225" s="53"/>
      <c r="G225" s="40" t="str">
        <f>VLOOKUP(C225,'3.Targets'!$1:$1048576,2,FALSE)</f>
        <v>Select a food</v>
      </c>
      <c r="H225" s="40"/>
      <c r="I225" s="40"/>
      <c r="J225" s="40" t="str">
        <f t="shared" si="27"/>
        <v/>
      </c>
      <c r="K225" s="41" t="str">
        <f t="shared" si="28"/>
        <v/>
      </c>
      <c r="L225" s="42" t="str">
        <f t="shared" si="29"/>
        <v>To be determined</v>
      </c>
      <c r="M225" s="43" t="str">
        <f>VLOOKUP(C225,'3.Targets'!$1:$1048576,3,FALSE)</f>
        <v>Select a food</v>
      </c>
      <c r="N225" s="48"/>
      <c r="O225" s="48"/>
      <c r="P225" s="43" t="str">
        <f t="shared" si="30"/>
        <v/>
      </c>
      <c r="Q225" s="45" t="str">
        <f t="shared" si="31"/>
        <v/>
      </c>
      <c r="R225" s="46" t="str">
        <f t="shared" si="32"/>
        <v>To be determined</v>
      </c>
      <c r="S225" s="43" t="str">
        <f>VLOOKUP(C225,'3.Targets'!$1:$1048576,4,FALSE)</f>
        <v>Select a food</v>
      </c>
      <c r="T225" s="48"/>
      <c r="U225" s="48"/>
      <c r="V225" s="43" t="str">
        <f t="shared" si="33"/>
        <v/>
      </c>
      <c r="W225" s="45" t="str">
        <f t="shared" si="34"/>
        <v/>
      </c>
      <c r="X225" s="46" t="str">
        <f t="shared" si="35"/>
        <v>To be determined</v>
      </c>
      <c r="Y225" s="39" t="str">
        <f>VLOOKUP(C225,'3.Targets'!$1:$1048576,5,FALSE)</f>
        <v>Select a food</v>
      </c>
      <c r="Z225" s="47"/>
      <c r="AA225" s="39" t="s">
        <v>42</v>
      </c>
      <c r="AB225" s="39"/>
      <c r="AC225" s="39"/>
      <c r="AD225" s="39"/>
    </row>
    <row r="226" spans="1:30" x14ac:dyDescent="0.25">
      <c r="A226" s="51"/>
      <c r="B226" s="51"/>
      <c r="C226" s="39" t="s">
        <v>23</v>
      </c>
      <c r="D226" s="60" t="str">
        <f>VLOOKUP(C226,'3.Targets'!$1:$1048576,6,FALSE)</f>
        <v>Select a food</v>
      </c>
      <c r="E226" s="53"/>
      <c r="F226" s="53"/>
      <c r="G226" s="40" t="str">
        <f>VLOOKUP(C226,'3.Targets'!$1:$1048576,2,FALSE)</f>
        <v>Select a food</v>
      </c>
      <c r="H226" s="40"/>
      <c r="I226" s="40"/>
      <c r="J226" s="40" t="str">
        <f t="shared" si="27"/>
        <v/>
      </c>
      <c r="K226" s="41" t="str">
        <f t="shared" si="28"/>
        <v/>
      </c>
      <c r="L226" s="42" t="str">
        <f t="shared" si="29"/>
        <v>To be determined</v>
      </c>
      <c r="M226" s="43" t="str">
        <f>VLOOKUP(C226,'3.Targets'!$1:$1048576,3,FALSE)</f>
        <v>Select a food</v>
      </c>
      <c r="N226" s="48"/>
      <c r="O226" s="48"/>
      <c r="P226" s="43" t="str">
        <f t="shared" si="30"/>
        <v/>
      </c>
      <c r="Q226" s="45" t="str">
        <f t="shared" si="31"/>
        <v/>
      </c>
      <c r="R226" s="46" t="str">
        <f t="shared" si="32"/>
        <v>To be determined</v>
      </c>
      <c r="S226" s="43" t="str">
        <f>VLOOKUP(C226,'3.Targets'!$1:$1048576,4,FALSE)</f>
        <v>Select a food</v>
      </c>
      <c r="T226" s="48"/>
      <c r="U226" s="48"/>
      <c r="V226" s="43" t="str">
        <f t="shared" si="33"/>
        <v/>
      </c>
      <c r="W226" s="45" t="str">
        <f t="shared" si="34"/>
        <v/>
      </c>
      <c r="X226" s="46" t="str">
        <f t="shared" si="35"/>
        <v>To be determined</v>
      </c>
      <c r="Y226" s="39" t="str">
        <f>VLOOKUP(C226,'3.Targets'!$1:$1048576,5,FALSE)</f>
        <v>Select a food</v>
      </c>
      <c r="Z226" s="47"/>
      <c r="AA226" s="39" t="s">
        <v>42</v>
      </c>
      <c r="AB226" s="39"/>
      <c r="AC226" s="39"/>
      <c r="AD226" s="39"/>
    </row>
    <row r="227" spans="1:30" x14ac:dyDescent="0.25">
      <c r="A227" s="51"/>
      <c r="B227" s="51"/>
      <c r="C227" s="39" t="s">
        <v>23</v>
      </c>
      <c r="D227" s="60" t="str">
        <f>VLOOKUP(C227,'3.Targets'!$1:$1048576,6,FALSE)</f>
        <v>Select a food</v>
      </c>
      <c r="E227" s="53"/>
      <c r="F227" s="53"/>
      <c r="G227" s="40" t="str">
        <f>VLOOKUP(C227,'3.Targets'!$1:$1048576,2,FALSE)</f>
        <v>Select a food</v>
      </c>
      <c r="H227" s="40"/>
      <c r="I227" s="40"/>
      <c r="J227" s="40" t="str">
        <f t="shared" ref="J227:J290" si="36">IFERROR(IF(I227="","",H227-I227), "")</f>
        <v/>
      </c>
      <c r="K227" s="41" t="str">
        <f t="shared" ref="K227:K290" si="37">IFERROR(IF(I227="","",J227/H227), "")</f>
        <v/>
      </c>
      <c r="L227" s="42" t="str">
        <f t="shared" ref="L227:L290" si="38">IF(AND(H227="", I227=""), "To be determined", IF(OR(AND(H227&lt;=G227, H227&lt;&gt;"", I227&lt;G227),AND(I227&lt;=G227, I227&lt;&gt;"")),"yes","no"))</f>
        <v>To be determined</v>
      </c>
      <c r="M227" s="43" t="str">
        <f>VLOOKUP(C227,'3.Targets'!$1:$1048576,3,FALSE)</f>
        <v>Select a food</v>
      </c>
      <c r="N227" s="48"/>
      <c r="O227" s="48"/>
      <c r="P227" s="43" t="str">
        <f t="shared" ref="P227:P290" si="39">IFERROR(IF(O227="","",N227-O227), "")</f>
        <v/>
      </c>
      <c r="Q227" s="45" t="str">
        <f t="shared" ref="Q227:Q290" si="40">IFERROR(IF(O227="","",P227/N227), "")</f>
        <v/>
      </c>
      <c r="R227" s="46" t="str">
        <f t="shared" ref="R227:R290" si="41">IF(AND(N227="", O227=""), "To be determined", IF(OR(AND(N227&lt;=M227, N227&lt;&gt;"", O227&lt;M227),AND(O227&lt;=M227, O227&lt;&gt;"")),"yes","no"))</f>
        <v>To be determined</v>
      </c>
      <c r="S227" s="43" t="str">
        <f>VLOOKUP(C227,'3.Targets'!$1:$1048576,4,FALSE)</f>
        <v>Select a food</v>
      </c>
      <c r="T227" s="48"/>
      <c r="U227" s="48"/>
      <c r="V227" s="43" t="str">
        <f t="shared" ref="V227:V290" si="42">IFERROR(IF(U227="","",T227-U227), "")</f>
        <v/>
      </c>
      <c r="W227" s="45" t="str">
        <f t="shared" ref="W227:W290" si="43">IFERROR(IF(U227="","",V227/T227), "")</f>
        <v/>
      </c>
      <c r="X227" s="46" t="str">
        <f t="shared" ref="X227:X290" si="44">IF(AND(T227="", U227=""), "To be determined", IF(OR(AND(T227&lt;=S227, T227&lt;&gt;"", U227&lt;S227),AND(U227&lt;=S227, U227&lt;&gt;"")),"yes","no"))</f>
        <v>To be determined</v>
      </c>
      <c r="Y227" s="39" t="str">
        <f>VLOOKUP(C227,'3.Targets'!$1:$1048576,5,FALSE)</f>
        <v>Select a food</v>
      </c>
      <c r="Z227" s="47"/>
      <c r="AA227" s="39" t="s">
        <v>42</v>
      </c>
      <c r="AB227" s="39"/>
      <c r="AC227" s="39"/>
      <c r="AD227" s="39"/>
    </row>
    <row r="228" spans="1:30" x14ac:dyDescent="0.25">
      <c r="A228" s="51"/>
      <c r="B228" s="51"/>
      <c r="C228" s="39" t="s">
        <v>23</v>
      </c>
      <c r="D228" s="60" t="str">
        <f>VLOOKUP(C228,'3.Targets'!$1:$1048576,6,FALSE)</f>
        <v>Select a food</v>
      </c>
      <c r="E228" s="53"/>
      <c r="F228" s="53"/>
      <c r="G228" s="40" t="str">
        <f>VLOOKUP(C228,'3.Targets'!$1:$1048576,2,FALSE)</f>
        <v>Select a food</v>
      </c>
      <c r="H228" s="40"/>
      <c r="I228" s="40"/>
      <c r="J228" s="40" t="str">
        <f t="shared" si="36"/>
        <v/>
      </c>
      <c r="K228" s="41" t="str">
        <f t="shared" si="37"/>
        <v/>
      </c>
      <c r="L228" s="42" t="str">
        <f t="shared" si="38"/>
        <v>To be determined</v>
      </c>
      <c r="M228" s="43" t="str">
        <f>VLOOKUP(C228,'3.Targets'!$1:$1048576,3,FALSE)</f>
        <v>Select a food</v>
      </c>
      <c r="N228" s="48"/>
      <c r="O228" s="48"/>
      <c r="P228" s="43" t="str">
        <f t="shared" si="39"/>
        <v/>
      </c>
      <c r="Q228" s="45" t="str">
        <f t="shared" si="40"/>
        <v/>
      </c>
      <c r="R228" s="46" t="str">
        <f t="shared" si="41"/>
        <v>To be determined</v>
      </c>
      <c r="S228" s="43" t="str">
        <f>VLOOKUP(C228,'3.Targets'!$1:$1048576,4,FALSE)</f>
        <v>Select a food</v>
      </c>
      <c r="T228" s="48"/>
      <c r="U228" s="48"/>
      <c r="V228" s="43" t="str">
        <f t="shared" si="42"/>
        <v/>
      </c>
      <c r="W228" s="45" t="str">
        <f t="shared" si="43"/>
        <v/>
      </c>
      <c r="X228" s="46" t="str">
        <f t="shared" si="44"/>
        <v>To be determined</v>
      </c>
      <c r="Y228" s="39" t="str">
        <f>VLOOKUP(C228,'3.Targets'!$1:$1048576,5,FALSE)</f>
        <v>Select a food</v>
      </c>
      <c r="Z228" s="47"/>
      <c r="AA228" s="39" t="s">
        <v>42</v>
      </c>
      <c r="AB228" s="39"/>
      <c r="AC228" s="39"/>
      <c r="AD228" s="39"/>
    </row>
    <row r="229" spans="1:30" x14ac:dyDescent="0.25">
      <c r="A229" s="51"/>
      <c r="B229" s="51"/>
      <c r="C229" s="39" t="s">
        <v>23</v>
      </c>
      <c r="D229" s="60" t="str">
        <f>VLOOKUP(C229,'3.Targets'!$1:$1048576,6,FALSE)</f>
        <v>Select a food</v>
      </c>
      <c r="E229" s="53"/>
      <c r="F229" s="53"/>
      <c r="G229" s="40" t="str">
        <f>VLOOKUP(C229,'3.Targets'!$1:$1048576,2,FALSE)</f>
        <v>Select a food</v>
      </c>
      <c r="H229" s="40"/>
      <c r="I229" s="40"/>
      <c r="J229" s="40" t="str">
        <f t="shared" si="36"/>
        <v/>
      </c>
      <c r="K229" s="41" t="str">
        <f t="shared" si="37"/>
        <v/>
      </c>
      <c r="L229" s="42" t="str">
        <f t="shared" si="38"/>
        <v>To be determined</v>
      </c>
      <c r="M229" s="43" t="str">
        <f>VLOOKUP(C229,'3.Targets'!$1:$1048576,3,FALSE)</f>
        <v>Select a food</v>
      </c>
      <c r="N229" s="48"/>
      <c r="O229" s="48"/>
      <c r="P229" s="43" t="str">
        <f t="shared" si="39"/>
        <v/>
      </c>
      <c r="Q229" s="45" t="str">
        <f t="shared" si="40"/>
        <v/>
      </c>
      <c r="R229" s="46" t="str">
        <f t="shared" si="41"/>
        <v>To be determined</v>
      </c>
      <c r="S229" s="43" t="str">
        <f>VLOOKUP(C229,'3.Targets'!$1:$1048576,4,FALSE)</f>
        <v>Select a food</v>
      </c>
      <c r="T229" s="48"/>
      <c r="U229" s="48"/>
      <c r="V229" s="43" t="str">
        <f t="shared" si="42"/>
        <v/>
      </c>
      <c r="W229" s="45" t="str">
        <f t="shared" si="43"/>
        <v/>
      </c>
      <c r="X229" s="46" t="str">
        <f t="shared" si="44"/>
        <v>To be determined</v>
      </c>
      <c r="Y229" s="39" t="str">
        <f>VLOOKUP(C229,'3.Targets'!$1:$1048576,5,FALSE)</f>
        <v>Select a food</v>
      </c>
      <c r="Z229" s="47"/>
      <c r="AA229" s="39" t="s">
        <v>42</v>
      </c>
      <c r="AB229" s="39"/>
      <c r="AC229" s="39"/>
      <c r="AD229" s="39"/>
    </row>
    <row r="230" spans="1:30" x14ac:dyDescent="0.25">
      <c r="A230" s="51"/>
      <c r="B230" s="51"/>
      <c r="C230" s="39" t="s">
        <v>23</v>
      </c>
      <c r="D230" s="60" t="str">
        <f>VLOOKUP(C230,'3.Targets'!$1:$1048576,6,FALSE)</f>
        <v>Select a food</v>
      </c>
      <c r="E230" s="53"/>
      <c r="F230" s="53"/>
      <c r="G230" s="40" t="str">
        <f>VLOOKUP(C230,'3.Targets'!$1:$1048576,2,FALSE)</f>
        <v>Select a food</v>
      </c>
      <c r="H230" s="40"/>
      <c r="I230" s="40"/>
      <c r="J230" s="40" t="str">
        <f t="shared" si="36"/>
        <v/>
      </c>
      <c r="K230" s="41" t="str">
        <f t="shared" si="37"/>
        <v/>
      </c>
      <c r="L230" s="42" t="str">
        <f t="shared" si="38"/>
        <v>To be determined</v>
      </c>
      <c r="M230" s="43" t="str">
        <f>VLOOKUP(C230,'3.Targets'!$1:$1048576,3,FALSE)</f>
        <v>Select a food</v>
      </c>
      <c r="N230" s="48"/>
      <c r="O230" s="48"/>
      <c r="P230" s="43" t="str">
        <f t="shared" si="39"/>
        <v/>
      </c>
      <c r="Q230" s="45" t="str">
        <f t="shared" si="40"/>
        <v/>
      </c>
      <c r="R230" s="46" t="str">
        <f t="shared" si="41"/>
        <v>To be determined</v>
      </c>
      <c r="S230" s="43" t="str">
        <f>VLOOKUP(C230,'3.Targets'!$1:$1048576,4,FALSE)</f>
        <v>Select a food</v>
      </c>
      <c r="T230" s="48"/>
      <c r="U230" s="48"/>
      <c r="V230" s="43" t="str">
        <f t="shared" si="42"/>
        <v/>
      </c>
      <c r="W230" s="45" t="str">
        <f t="shared" si="43"/>
        <v/>
      </c>
      <c r="X230" s="46" t="str">
        <f t="shared" si="44"/>
        <v>To be determined</v>
      </c>
      <c r="Y230" s="39" t="str">
        <f>VLOOKUP(C230,'3.Targets'!$1:$1048576,5,FALSE)</f>
        <v>Select a food</v>
      </c>
      <c r="Z230" s="47"/>
      <c r="AA230" s="39" t="s">
        <v>42</v>
      </c>
      <c r="AB230" s="39"/>
      <c r="AC230" s="39"/>
      <c r="AD230" s="39"/>
    </row>
    <row r="231" spans="1:30" x14ac:dyDescent="0.25">
      <c r="A231" s="51"/>
      <c r="B231" s="51"/>
      <c r="C231" s="39" t="s">
        <v>23</v>
      </c>
      <c r="D231" s="60" t="str">
        <f>VLOOKUP(C231,'3.Targets'!$1:$1048576,6,FALSE)</f>
        <v>Select a food</v>
      </c>
      <c r="E231" s="53"/>
      <c r="F231" s="53"/>
      <c r="G231" s="40" t="str">
        <f>VLOOKUP(C231,'3.Targets'!$1:$1048576,2,FALSE)</f>
        <v>Select a food</v>
      </c>
      <c r="H231" s="40"/>
      <c r="I231" s="40"/>
      <c r="J231" s="40" t="str">
        <f t="shared" si="36"/>
        <v/>
      </c>
      <c r="K231" s="41" t="str">
        <f t="shared" si="37"/>
        <v/>
      </c>
      <c r="L231" s="42" t="str">
        <f t="shared" si="38"/>
        <v>To be determined</v>
      </c>
      <c r="M231" s="43" t="str">
        <f>VLOOKUP(C231,'3.Targets'!$1:$1048576,3,FALSE)</f>
        <v>Select a food</v>
      </c>
      <c r="N231" s="48"/>
      <c r="O231" s="48"/>
      <c r="P231" s="43" t="str">
        <f t="shared" si="39"/>
        <v/>
      </c>
      <c r="Q231" s="45" t="str">
        <f t="shared" si="40"/>
        <v/>
      </c>
      <c r="R231" s="46" t="str">
        <f t="shared" si="41"/>
        <v>To be determined</v>
      </c>
      <c r="S231" s="43" t="str">
        <f>VLOOKUP(C231,'3.Targets'!$1:$1048576,4,FALSE)</f>
        <v>Select a food</v>
      </c>
      <c r="T231" s="48"/>
      <c r="U231" s="48"/>
      <c r="V231" s="43" t="str">
        <f t="shared" si="42"/>
        <v/>
      </c>
      <c r="W231" s="45" t="str">
        <f t="shared" si="43"/>
        <v/>
      </c>
      <c r="X231" s="46" t="str">
        <f t="shared" si="44"/>
        <v>To be determined</v>
      </c>
      <c r="Y231" s="39" t="str">
        <f>VLOOKUP(C231,'3.Targets'!$1:$1048576,5,FALSE)</f>
        <v>Select a food</v>
      </c>
      <c r="Z231" s="47"/>
      <c r="AA231" s="39" t="s">
        <v>42</v>
      </c>
      <c r="AB231" s="39"/>
      <c r="AC231" s="39"/>
      <c r="AD231" s="39"/>
    </row>
    <row r="232" spans="1:30" x14ac:dyDescent="0.25">
      <c r="A232" s="51"/>
      <c r="B232" s="51"/>
      <c r="C232" s="39" t="s">
        <v>23</v>
      </c>
      <c r="D232" s="60" t="str">
        <f>VLOOKUP(C232,'3.Targets'!$1:$1048576,6,FALSE)</f>
        <v>Select a food</v>
      </c>
      <c r="E232" s="53"/>
      <c r="F232" s="53"/>
      <c r="G232" s="40" t="str">
        <f>VLOOKUP(C232,'3.Targets'!$1:$1048576,2,FALSE)</f>
        <v>Select a food</v>
      </c>
      <c r="H232" s="40"/>
      <c r="I232" s="40"/>
      <c r="J232" s="40" t="str">
        <f t="shared" si="36"/>
        <v/>
      </c>
      <c r="K232" s="41" t="str">
        <f t="shared" si="37"/>
        <v/>
      </c>
      <c r="L232" s="42" t="str">
        <f t="shared" si="38"/>
        <v>To be determined</v>
      </c>
      <c r="M232" s="43" t="str">
        <f>VLOOKUP(C232,'3.Targets'!$1:$1048576,3,FALSE)</f>
        <v>Select a food</v>
      </c>
      <c r="N232" s="48"/>
      <c r="O232" s="48"/>
      <c r="P232" s="43" t="str">
        <f t="shared" si="39"/>
        <v/>
      </c>
      <c r="Q232" s="45" t="str">
        <f t="shared" si="40"/>
        <v/>
      </c>
      <c r="R232" s="46" t="str">
        <f t="shared" si="41"/>
        <v>To be determined</v>
      </c>
      <c r="S232" s="43" t="str">
        <f>VLOOKUP(C232,'3.Targets'!$1:$1048576,4,FALSE)</f>
        <v>Select a food</v>
      </c>
      <c r="T232" s="48"/>
      <c r="U232" s="48"/>
      <c r="V232" s="43" t="str">
        <f t="shared" si="42"/>
        <v/>
      </c>
      <c r="W232" s="45" t="str">
        <f t="shared" si="43"/>
        <v/>
      </c>
      <c r="X232" s="46" t="str">
        <f t="shared" si="44"/>
        <v>To be determined</v>
      </c>
      <c r="Y232" s="39" t="str">
        <f>VLOOKUP(C232,'3.Targets'!$1:$1048576,5,FALSE)</f>
        <v>Select a food</v>
      </c>
      <c r="Z232" s="47"/>
      <c r="AA232" s="39" t="s">
        <v>42</v>
      </c>
      <c r="AB232" s="39"/>
      <c r="AC232" s="39"/>
      <c r="AD232" s="39"/>
    </row>
    <row r="233" spans="1:30" x14ac:dyDescent="0.25">
      <c r="A233" s="51"/>
      <c r="B233" s="51"/>
      <c r="C233" s="39" t="s">
        <v>23</v>
      </c>
      <c r="D233" s="60" t="str">
        <f>VLOOKUP(C233,'3.Targets'!$1:$1048576,6,FALSE)</f>
        <v>Select a food</v>
      </c>
      <c r="E233" s="53"/>
      <c r="F233" s="53"/>
      <c r="G233" s="40" t="str">
        <f>VLOOKUP(C233,'3.Targets'!$1:$1048576,2,FALSE)</f>
        <v>Select a food</v>
      </c>
      <c r="H233" s="40"/>
      <c r="I233" s="40"/>
      <c r="J233" s="40" t="str">
        <f t="shared" si="36"/>
        <v/>
      </c>
      <c r="K233" s="41" t="str">
        <f t="shared" si="37"/>
        <v/>
      </c>
      <c r="L233" s="42" t="str">
        <f t="shared" si="38"/>
        <v>To be determined</v>
      </c>
      <c r="M233" s="43" t="str">
        <f>VLOOKUP(C233,'3.Targets'!$1:$1048576,3,FALSE)</f>
        <v>Select a food</v>
      </c>
      <c r="N233" s="48"/>
      <c r="O233" s="48"/>
      <c r="P233" s="43" t="str">
        <f t="shared" si="39"/>
        <v/>
      </c>
      <c r="Q233" s="45" t="str">
        <f t="shared" si="40"/>
        <v/>
      </c>
      <c r="R233" s="46" t="str">
        <f t="shared" si="41"/>
        <v>To be determined</v>
      </c>
      <c r="S233" s="43" t="str">
        <f>VLOOKUP(C233,'3.Targets'!$1:$1048576,4,FALSE)</f>
        <v>Select a food</v>
      </c>
      <c r="T233" s="48"/>
      <c r="U233" s="48"/>
      <c r="V233" s="43" t="str">
        <f t="shared" si="42"/>
        <v/>
      </c>
      <c r="W233" s="45" t="str">
        <f t="shared" si="43"/>
        <v/>
      </c>
      <c r="X233" s="46" t="str">
        <f t="shared" si="44"/>
        <v>To be determined</v>
      </c>
      <c r="Y233" s="39" t="str">
        <f>VLOOKUP(C233,'3.Targets'!$1:$1048576,5,FALSE)</f>
        <v>Select a food</v>
      </c>
      <c r="Z233" s="47"/>
      <c r="AA233" s="39" t="s">
        <v>42</v>
      </c>
      <c r="AB233" s="39"/>
      <c r="AC233" s="39"/>
      <c r="AD233" s="39"/>
    </row>
    <row r="234" spans="1:30" x14ac:dyDescent="0.25">
      <c r="A234" s="51"/>
      <c r="B234" s="51"/>
      <c r="C234" s="39" t="s">
        <v>23</v>
      </c>
      <c r="D234" s="60" t="str">
        <f>VLOOKUP(C234,'3.Targets'!$1:$1048576,6,FALSE)</f>
        <v>Select a food</v>
      </c>
      <c r="E234" s="53"/>
      <c r="F234" s="53"/>
      <c r="G234" s="40" t="str">
        <f>VLOOKUP(C234,'3.Targets'!$1:$1048576,2,FALSE)</f>
        <v>Select a food</v>
      </c>
      <c r="H234" s="40"/>
      <c r="I234" s="40"/>
      <c r="J234" s="40" t="str">
        <f t="shared" si="36"/>
        <v/>
      </c>
      <c r="K234" s="41" t="str">
        <f t="shared" si="37"/>
        <v/>
      </c>
      <c r="L234" s="42" t="str">
        <f t="shared" si="38"/>
        <v>To be determined</v>
      </c>
      <c r="M234" s="43" t="str">
        <f>VLOOKUP(C234,'3.Targets'!$1:$1048576,3,FALSE)</f>
        <v>Select a food</v>
      </c>
      <c r="N234" s="48"/>
      <c r="O234" s="48"/>
      <c r="P234" s="43" t="str">
        <f t="shared" si="39"/>
        <v/>
      </c>
      <c r="Q234" s="45" t="str">
        <f t="shared" si="40"/>
        <v/>
      </c>
      <c r="R234" s="46" t="str">
        <f t="shared" si="41"/>
        <v>To be determined</v>
      </c>
      <c r="S234" s="43" t="str">
        <f>VLOOKUP(C234,'3.Targets'!$1:$1048576,4,FALSE)</f>
        <v>Select a food</v>
      </c>
      <c r="T234" s="48"/>
      <c r="U234" s="48"/>
      <c r="V234" s="43" t="str">
        <f t="shared" si="42"/>
        <v/>
      </c>
      <c r="W234" s="45" t="str">
        <f t="shared" si="43"/>
        <v/>
      </c>
      <c r="X234" s="46" t="str">
        <f t="shared" si="44"/>
        <v>To be determined</v>
      </c>
      <c r="Y234" s="39" t="str">
        <f>VLOOKUP(C234,'3.Targets'!$1:$1048576,5,FALSE)</f>
        <v>Select a food</v>
      </c>
      <c r="Z234" s="47"/>
      <c r="AA234" s="39" t="s">
        <v>42</v>
      </c>
      <c r="AB234" s="39"/>
      <c r="AC234" s="39"/>
      <c r="AD234" s="39"/>
    </row>
    <row r="235" spans="1:30" x14ac:dyDescent="0.25">
      <c r="A235" s="51"/>
      <c r="B235" s="51"/>
      <c r="C235" s="39" t="s">
        <v>23</v>
      </c>
      <c r="D235" s="60" t="str">
        <f>VLOOKUP(C235,'3.Targets'!$1:$1048576,6,FALSE)</f>
        <v>Select a food</v>
      </c>
      <c r="E235" s="53"/>
      <c r="F235" s="53"/>
      <c r="G235" s="40" t="str">
        <f>VLOOKUP(C235,'3.Targets'!$1:$1048576,2,FALSE)</f>
        <v>Select a food</v>
      </c>
      <c r="H235" s="40"/>
      <c r="I235" s="40"/>
      <c r="J235" s="40" t="str">
        <f t="shared" si="36"/>
        <v/>
      </c>
      <c r="K235" s="41" t="str">
        <f t="shared" si="37"/>
        <v/>
      </c>
      <c r="L235" s="42" t="str">
        <f t="shared" si="38"/>
        <v>To be determined</v>
      </c>
      <c r="M235" s="43" t="str">
        <f>VLOOKUP(C235,'3.Targets'!$1:$1048576,3,FALSE)</f>
        <v>Select a food</v>
      </c>
      <c r="N235" s="48"/>
      <c r="O235" s="48"/>
      <c r="P235" s="43" t="str">
        <f t="shared" si="39"/>
        <v/>
      </c>
      <c r="Q235" s="45" t="str">
        <f t="shared" si="40"/>
        <v/>
      </c>
      <c r="R235" s="46" t="str">
        <f t="shared" si="41"/>
        <v>To be determined</v>
      </c>
      <c r="S235" s="43" t="str">
        <f>VLOOKUP(C235,'3.Targets'!$1:$1048576,4,FALSE)</f>
        <v>Select a food</v>
      </c>
      <c r="T235" s="48"/>
      <c r="U235" s="48"/>
      <c r="V235" s="43" t="str">
        <f t="shared" si="42"/>
        <v/>
      </c>
      <c r="W235" s="45" t="str">
        <f t="shared" si="43"/>
        <v/>
      </c>
      <c r="X235" s="46" t="str">
        <f t="shared" si="44"/>
        <v>To be determined</v>
      </c>
      <c r="Y235" s="39" t="str">
        <f>VLOOKUP(C235,'3.Targets'!$1:$1048576,5,FALSE)</f>
        <v>Select a food</v>
      </c>
      <c r="Z235" s="47"/>
      <c r="AA235" s="39" t="s">
        <v>42</v>
      </c>
      <c r="AB235" s="39"/>
      <c r="AC235" s="39"/>
      <c r="AD235" s="39"/>
    </row>
    <row r="236" spans="1:30" x14ac:dyDescent="0.25">
      <c r="A236" s="51"/>
      <c r="B236" s="51"/>
      <c r="C236" s="39" t="s">
        <v>23</v>
      </c>
      <c r="D236" s="60" t="str">
        <f>VLOOKUP(C236,'3.Targets'!$1:$1048576,6,FALSE)</f>
        <v>Select a food</v>
      </c>
      <c r="E236" s="53"/>
      <c r="F236" s="53"/>
      <c r="G236" s="40" t="str">
        <f>VLOOKUP(C236,'3.Targets'!$1:$1048576,2,FALSE)</f>
        <v>Select a food</v>
      </c>
      <c r="H236" s="40"/>
      <c r="I236" s="40"/>
      <c r="J236" s="40" t="str">
        <f t="shared" si="36"/>
        <v/>
      </c>
      <c r="K236" s="41" t="str">
        <f t="shared" si="37"/>
        <v/>
      </c>
      <c r="L236" s="42" t="str">
        <f t="shared" si="38"/>
        <v>To be determined</v>
      </c>
      <c r="M236" s="43" t="str">
        <f>VLOOKUP(C236,'3.Targets'!$1:$1048576,3,FALSE)</f>
        <v>Select a food</v>
      </c>
      <c r="N236" s="48"/>
      <c r="O236" s="48"/>
      <c r="P236" s="43" t="str">
        <f t="shared" si="39"/>
        <v/>
      </c>
      <c r="Q236" s="45" t="str">
        <f t="shared" si="40"/>
        <v/>
      </c>
      <c r="R236" s="46" t="str">
        <f t="shared" si="41"/>
        <v>To be determined</v>
      </c>
      <c r="S236" s="43" t="str">
        <f>VLOOKUP(C236,'3.Targets'!$1:$1048576,4,FALSE)</f>
        <v>Select a food</v>
      </c>
      <c r="T236" s="48"/>
      <c r="U236" s="48"/>
      <c r="V236" s="43" t="str">
        <f t="shared" si="42"/>
        <v/>
      </c>
      <c r="W236" s="45" t="str">
        <f t="shared" si="43"/>
        <v/>
      </c>
      <c r="X236" s="46" t="str">
        <f t="shared" si="44"/>
        <v>To be determined</v>
      </c>
      <c r="Y236" s="39" t="str">
        <f>VLOOKUP(C236,'3.Targets'!$1:$1048576,5,FALSE)</f>
        <v>Select a food</v>
      </c>
      <c r="Z236" s="47"/>
      <c r="AA236" s="39" t="s">
        <v>42</v>
      </c>
      <c r="AB236" s="39"/>
      <c r="AC236" s="39"/>
      <c r="AD236" s="39"/>
    </row>
    <row r="237" spans="1:30" x14ac:dyDescent="0.25">
      <c r="A237" s="51"/>
      <c r="B237" s="51"/>
      <c r="C237" s="39" t="s">
        <v>23</v>
      </c>
      <c r="D237" s="60" t="str">
        <f>VLOOKUP(C237,'3.Targets'!$1:$1048576,6,FALSE)</f>
        <v>Select a food</v>
      </c>
      <c r="E237" s="53"/>
      <c r="F237" s="53"/>
      <c r="G237" s="40" t="str">
        <f>VLOOKUP(C237,'3.Targets'!$1:$1048576,2,FALSE)</f>
        <v>Select a food</v>
      </c>
      <c r="H237" s="40"/>
      <c r="I237" s="40"/>
      <c r="J237" s="40" t="str">
        <f t="shared" si="36"/>
        <v/>
      </c>
      <c r="K237" s="41" t="str">
        <f t="shared" si="37"/>
        <v/>
      </c>
      <c r="L237" s="42" t="str">
        <f t="shared" si="38"/>
        <v>To be determined</v>
      </c>
      <c r="M237" s="43" t="str">
        <f>VLOOKUP(C237,'3.Targets'!$1:$1048576,3,FALSE)</f>
        <v>Select a food</v>
      </c>
      <c r="N237" s="48"/>
      <c r="O237" s="48"/>
      <c r="P237" s="43" t="str">
        <f t="shared" si="39"/>
        <v/>
      </c>
      <c r="Q237" s="45" t="str">
        <f t="shared" si="40"/>
        <v/>
      </c>
      <c r="R237" s="46" t="str">
        <f t="shared" si="41"/>
        <v>To be determined</v>
      </c>
      <c r="S237" s="43" t="str">
        <f>VLOOKUP(C237,'3.Targets'!$1:$1048576,4,FALSE)</f>
        <v>Select a food</v>
      </c>
      <c r="T237" s="48"/>
      <c r="U237" s="48"/>
      <c r="V237" s="43" t="str">
        <f t="shared" si="42"/>
        <v/>
      </c>
      <c r="W237" s="45" t="str">
        <f t="shared" si="43"/>
        <v/>
      </c>
      <c r="X237" s="46" t="str">
        <f t="shared" si="44"/>
        <v>To be determined</v>
      </c>
      <c r="Y237" s="39" t="str">
        <f>VLOOKUP(C237,'3.Targets'!$1:$1048576,5,FALSE)</f>
        <v>Select a food</v>
      </c>
      <c r="Z237" s="47"/>
      <c r="AA237" s="39" t="s">
        <v>42</v>
      </c>
      <c r="AB237" s="39"/>
      <c r="AC237" s="39"/>
      <c r="AD237" s="39"/>
    </row>
    <row r="238" spans="1:30" x14ac:dyDescent="0.25">
      <c r="A238" s="51"/>
      <c r="B238" s="51"/>
      <c r="C238" s="39" t="s">
        <v>23</v>
      </c>
      <c r="D238" s="60" t="str">
        <f>VLOOKUP(C238,'3.Targets'!$1:$1048576,6,FALSE)</f>
        <v>Select a food</v>
      </c>
      <c r="E238" s="53"/>
      <c r="F238" s="53"/>
      <c r="G238" s="40" t="str">
        <f>VLOOKUP(C238,'3.Targets'!$1:$1048576,2,FALSE)</f>
        <v>Select a food</v>
      </c>
      <c r="H238" s="40"/>
      <c r="I238" s="40"/>
      <c r="J238" s="40" t="str">
        <f t="shared" si="36"/>
        <v/>
      </c>
      <c r="K238" s="41" t="str">
        <f t="shared" si="37"/>
        <v/>
      </c>
      <c r="L238" s="42" t="str">
        <f t="shared" si="38"/>
        <v>To be determined</v>
      </c>
      <c r="M238" s="43" t="str">
        <f>VLOOKUP(C238,'3.Targets'!$1:$1048576,3,FALSE)</f>
        <v>Select a food</v>
      </c>
      <c r="N238" s="48"/>
      <c r="O238" s="48"/>
      <c r="P238" s="43" t="str">
        <f t="shared" si="39"/>
        <v/>
      </c>
      <c r="Q238" s="45" t="str">
        <f t="shared" si="40"/>
        <v/>
      </c>
      <c r="R238" s="46" t="str">
        <f t="shared" si="41"/>
        <v>To be determined</v>
      </c>
      <c r="S238" s="43" t="str">
        <f>VLOOKUP(C238,'3.Targets'!$1:$1048576,4,FALSE)</f>
        <v>Select a food</v>
      </c>
      <c r="T238" s="48"/>
      <c r="U238" s="48"/>
      <c r="V238" s="43" t="str">
        <f t="shared" si="42"/>
        <v/>
      </c>
      <c r="W238" s="45" t="str">
        <f t="shared" si="43"/>
        <v/>
      </c>
      <c r="X238" s="46" t="str">
        <f t="shared" si="44"/>
        <v>To be determined</v>
      </c>
      <c r="Y238" s="39" t="str">
        <f>VLOOKUP(C238,'3.Targets'!$1:$1048576,5,FALSE)</f>
        <v>Select a food</v>
      </c>
      <c r="Z238" s="47"/>
      <c r="AA238" s="39" t="s">
        <v>42</v>
      </c>
      <c r="AB238" s="39"/>
      <c r="AC238" s="39"/>
      <c r="AD238" s="39"/>
    </row>
    <row r="239" spans="1:30" x14ac:dyDescent="0.25">
      <c r="A239" s="51"/>
      <c r="B239" s="51"/>
      <c r="C239" s="39" t="s">
        <v>23</v>
      </c>
      <c r="D239" s="60" t="str">
        <f>VLOOKUP(C239,'3.Targets'!$1:$1048576,6,FALSE)</f>
        <v>Select a food</v>
      </c>
      <c r="E239" s="53"/>
      <c r="F239" s="53"/>
      <c r="G239" s="40" t="str">
        <f>VLOOKUP(C239,'3.Targets'!$1:$1048576,2,FALSE)</f>
        <v>Select a food</v>
      </c>
      <c r="H239" s="40"/>
      <c r="I239" s="40"/>
      <c r="J239" s="40" t="str">
        <f t="shared" si="36"/>
        <v/>
      </c>
      <c r="K239" s="41" t="str">
        <f t="shared" si="37"/>
        <v/>
      </c>
      <c r="L239" s="42" t="str">
        <f t="shared" si="38"/>
        <v>To be determined</v>
      </c>
      <c r="M239" s="43" t="str">
        <f>VLOOKUP(C239,'3.Targets'!$1:$1048576,3,FALSE)</f>
        <v>Select a food</v>
      </c>
      <c r="N239" s="48"/>
      <c r="O239" s="48"/>
      <c r="P239" s="43" t="str">
        <f t="shared" si="39"/>
        <v/>
      </c>
      <c r="Q239" s="45" t="str">
        <f t="shared" si="40"/>
        <v/>
      </c>
      <c r="R239" s="46" t="str">
        <f t="shared" si="41"/>
        <v>To be determined</v>
      </c>
      <c r="S239" s="43" t="str">
        <f>VLOOKUP(C239,'3.Targets'!$1:$1048576,4,FALSE)</f>
        <v>Select a food</v>
      </c>
      <c r="T239" s="48"/>
      <c r="U239" s="48"/>
      <c r="V239" s="43" t="str">
        <f t="shared" si="42"/>
        <v/>
      </c>
      <c r="W239" s="45" t="str">
        <f t="shared" si="43"/>
        <v/>
      </c>
      <c r="X239" s="46" t="str">
        <f t="shared" si="44"/>
        <v>To be determined</v>
      </c>
      <c r="Y239" s="39" t="str">
        <f>VLOOKUP(C239,'3.Targets'!$1:$1048576,5,FALSE)</f>
        <v>Select a food</v>
      </c>
      <c r="Z239" s="47"/>
      <c r="AA239" s="39" t="s">
        <v>42</v>
      </c>
      <c r="AB239" s="39"/>
      <c r="AC239" s="39"/>
      <c r="AD239" s="39"/>
    </row>
    <row r="240" spans="1:30" x14ac:dyDescent="0.25">
      <c r="A240" s="51"/>
      <c r="B240" s="51"/>
      <c r="C240" s="39" t="s">
        <v>23</v>
      </c>
      <c r="D240" s="60" t="str">
        <f>VLOOKUP(C240,'3.Targets'!$1:$1048576,6,FALSE)</f>
        <v>Select a food</v>
      </c>
      <c r="E240" s="53"/>
      <c r="F240" s="53"/>
      <c r="G240" s="40" t="str">
        <f>VLOOKUP(C240,'3.Targets'!$1:$1048576,2,FALSE)</f>
        <v>Select a food</v>
      </c>
      <c r="H240" s="40"/>
      <c r="I240" s="40"/>
      <c r="J240" s="40" t="str">
        <f t="shared" si="36"/>
        <v/>
      </c>
      <c r="K240" s="41" t="str">
        <f t="shared" si="37"/>
        <v/>
      </c>
      <c r="L240" s="42" t="str">
        <f t="shared" si="38"/>
        <v>To be determined</v>
      </c>
      <c r="M240" s="43" t="str">
        <f>VLOOKUP(C240,'3.Targets'!$1:$1048576,3,FALSE)</f>
        <v>Select a food</v>
      </c>
      <c r="N240" s="48"/>
      <c r="O240" s="48"/>
      <c r="P240" s="43" t="str">
        <f t="shared" si="39"/>
        <v/>
      </c>
      <c r="Q240" s="45" t="str">
        <f t="shared" si="40"/>
        <v/>
      </c>
      <c r="R240" s="46" t="str">
        <f t="shared" si="41"/>
        <v>To be determined</v>
      </c>
      <c r="S240" s="43" t="str">
        <f>VLOOKUP(C240,'3.Targets'!$1:$1048576,4,FALSE)</f>
        <v>Select a food</v>
      </c>
      <c r="T240" s="48"/>
      <c r="U240" s="48"/>
      <c r="V240" s="43" t="str">
        <f t="shared" si="42"/>
        <v/>
      </c>
      <c r="W240" s="45" t="str">
        <f t="shared" si="43"/>
        <v/>
      </c>
      <c r="X240" s="46" t="str">
        <f t="shared" si="44"/>
        <v>To be determined</v>
      </c>
      <c r="Y240" s="39" t="str">
        <f>VLOOKUP(C240,'3.Targets'!$1:$1048576,5,FALSE)</f>
        <v>Select a food</v>
      </c>
      <c r="Z240" s="47"/>
      <c r="AA240" s="39" t="s">
        <v>42</v>
      </c>
      <c r="AB240" s="39"/>
      <c r="AC240" s="39"/>
      <c r="AD240" s="39"/>
    </row>
    <row r="241" spans="1:30" x14ac:dyDescent="0.25">
      <c r="A241" s="51"/>
      <c r="B241" s="51"/>
      <c r="C241" s="39" t="s">
        <v>23</v>
      </c>
      <c r="D241" s="60" t="str">
        <f>VLOOKUP(C241,'3.Targets'!$1:$1048576,6,FALSE)</f>
        <v>Select a food</v>
      </c>
      <c r="E241" s="53"/>
      <c r="F241" s="53"/>
      <c r="G241" s="40" t="str">
        <f>VLOOKUP(C241,'3.Targets'!$1:$1048576,2,FALSE)</f>
        <v>Select a food</v>
      </c>
      <c r="H241" s="40"/>
      <c r="I241" s="40"/>
      <c r="J241" s="40" t="str">
        <f t="shared" si="36"/>
        <v/>
      </c>
      <c r="K241" s="41" t="str">
        <f t="shared" si="37"/>
        <v/>
      </c>
      <c r="L241" s="42" t="str">
        <f t="shared" si="38"/>
        <v>To be determined</v>
      </c>
      <c r="M241" s="43" t="str">
        <f>VLOOKUP(C241,'3.Targets'!$1:$1048576,3,FALSE)</f>
        <v>Select a food</v>
      </c>
      <c r="N241" s="48"/>
      <c r="O241" s="48"/>
      <c r="P241" s="43" t="str">
        <f t="shared" si="39"/>
        <v/>
      </c>
      <c r="Q241" s="45" t="str">
        <f t="shared" si="40"/>
        <v/>
      </c>
      <c r="R241" s="46" t="str">
        <f t="shared" si="41"/>
        <v>To be determined</v>
      </c>
      <c r="S241" s="43" t="str">
        <f>VLOOKUP(C241,'3.Targets'!$1:$1048576,4,FALSE)</f>
        <v>Select a food</v>
      </c>
      <c r="T241" s="48"/>
      <c r="U241" s="48"/>
      <c r="V241" s="43" t="str">
        <f t="shared" si="42"/>
        <v/>
      </c>
      <c r="W241" s="45" t="str">
        <f t="shared" si="43"/>
        <v/>
      </c>
      <c r="X241" s="46" t="str">
        <f t="shared" si="44"/>
        <v>To be determined</v>
      </c>
      <c r="Y241" s="39" t="str">
        <f>VLOOKUP(C241,'3.Targets'!$1:$1048576,5,FALSE)</f>
        <v>Select a food</v>
      </c>
      <c r="Z241" s="47"/>
      <c r="AA241" s="39" t="s">
        <v>42</v>
      </c>
      <c r="AB241" s="39"/>
      <c r="AC241" s="39"/>
      <c r="AD241" s="39"/>
    </row>
    <row r="242" spans="1:30" x14ac:dyDescent="0.25">
      <c r="A242" s="51"/>
      <c r="B242" s="51"/>
      <c r="C242" s="39" t="s">
        <v>23</v>
      </c>
      <c r="D242" s="60" t="str">
        <f>VLOOKUP(C242,'3.Targets'!$1:$1048576,6,FALSE)</f>
        <v>Select a food</v>
      </c>
      <c r="E242" s="53"/>
      <c r="F242" s="53"/>
      <c r="G242" s="40" t="str">
        <f>VLOOKUP(C242,'3.Targets'!$1:$1048576,2,FALSE)</f>
        <v>Select a food</v>
      </c>
      <c r="H242" s="40"/>
      <c r="I242" s="40"/>
      <c r="J242" s="40" t="str">
        <f t="shared" si="36"/>
        <v/>
      </c>
      <c r="K242" s="41" t="str">
        <f t="shared" si="37"/>
        <v/>
      </c>
      <c r="L242" s="42" t="str">
        <f t="shared" si="38"/>
        <v>To be determined</v>
      </c>
      <c r="M242" s="43" t="str">
        <f>VLOOKUP(C242,'3.Targets'!$1:$1048576,3,FALSE)</f>
        <v>Select a food</v>
      </c>
      <c r="N242" s="48"/>
      <c r="O242" s="48"/>
      <c r="P242" s="43" t="str">
        <f t="shared" si="39"/>
        <v/>
      </c>
      <c r="Q242" s="45" t="str">
        <f t="shared" si="40"/>
        <v/>
      </c>
      <c r="R242" s="46" t="str">
        <f t="shared" si="41"/>
        <v>To be determined</v>
      </c>
      <c r="S242" s="43" t="str">
        <f>VLOOKUP(C242,'3.Targets'!$1:$1048576,4,FALSE)</f>
        <v>Select a food</v>
      </c>
      <c r="T242" s="48"/>
      <c r="U242" s="48"/>
      <c r="V242" s="43" t="str">
        <f t="shared" si="42"/>
        <v/>
      </c>
      <c r="W242" s="45" t="str">
        <f t="shared" si="43"/>
        <v/>
      </c>
      <c r="X242" s="46" t="str">
        <f t="shared" si="44"/>
        <v>To be determined</v>
      </c>
      <c r="Y242" s="39" t="str">
        <f>VLOOKUP(C242,'3.Targets'!$1:$1048576,5,FALSE)</f>
        <v>Select a food</v>
      </c>
      <c r="Z242" s="47"/>
      <c r="AA242" s="39" t="s">
        <v>42</v>
      </c>
      <c r="AB242" s="39"/>
      <c r="AC242" s="39"/>
      <c r="AD242" s="39"/>
    </row>
    <row r="243" spans="1:30" x14ac:dyDescent="0.25">
      <c r="A243" s="51"/>
      <c r="B243" s="51"/>
      <c r="C243" s="39" t="s">
        <v>23</v>
      </c>
      <c r="D243" s="60" t="str">
        <f>VLOOKUP(C243,'3.Targets'!$1:$1048576,6,FALSE)</f>
        <v>Select a food</v>
      </c>
      <c r="E243" s="53"/>
      <c r="F243" s="53"/>
      <c r="G243" s="40" t="str">
        <f>VLOOKUP(C243,'3.Targets'!$1:$1048576,2,FALSE)</f>
        <v>Select a food</v>
      </c>
      <c r="H243" s="40"/>
      <c r="I243" s="40"/>
      <c r="J243" s="40" t="str">
        <f t="shared" si="36"/>
        <v/>
      </c>
      <c r="K243" s="41" t="str">
        <f t="shared" si="37"/>
        <v/>
      </c>
      <c r="L243" s="42" t="str">
        <f t="shared" si="38"/>
        <v>To be determined</v>
      </c>
      <c r="M243" s="43" t="str">
        <f>VLOOKUP(C243,'3.Targets'!$1:$1048576,3,FALSE)</f>
        <v>Select a food</v>
      </c>
      <c r="N243" s="48"/>
      <c r="O243" s="48"/>
      <c r="P243" s="43" t="str">
        <f t="shared" si="39"/>
        <v/>
      </c>
      <c r="Q243" s="45" t="str">
        <f t="shared" si="40"/>
        <v/>
      </c>
      <c r="R243" s="46" t="str">
        <f t="shared" si="41"/>
        <v>To be determined</v>
      </c>
      <c r="S243" s="43" t="str">
        <f>VLOOKUP(C243,'3.Targets'!$1:$1048576,4,FALSE)</f>
        <v>Select a food</v>
      </c>
      <c r="T243" s="48"/>
      <c r="U243" s="48"/>
      <c r="V243" s="43" t="str">
        <f t="shared" si="42"/>
        <v/>
      </c>
      <c r="W243" s="45" t="str">
        <f t="shared" si="43"/>
        <v/>
      </c>
      <c r="X243" s="46" t="str">
        <f t="shared" si="44"/>
        <v>To be determined</v>
      </c>
      <c r="Y243" s="39" t="str">
        <f>VLOOKUP(C243,'3.Targets'!$1:$1048576,5,FALSE)</f>
        <v>Select a food</v>
      </c>
      <c r="Z243" s="47"/>
      <c r="AA243" s="39" t="s">
        <v>42</v>
      </c>
      <c r="AB243" s="39"/>
      <c r="AC243" s="39"/>
      <c r="AD243" s="39"/>
    </row>
    <row r="244" spans="1:30" x14ac:dyDescent="0.25">
      <c r="A244" s="51"/>
      <c r="B244" s="51"/>
      <c r="C244" s="39" t="s">
        <v>23</v>
      </c>
      <c r="D244" s="60" t="str">
        <f>VLOOKUP(C244,'3.Targets'!$1:$1048576,6,FALSE)</f>
        <v>Select a food</v>
      </c>
      <c r="E244" s="53"/>
      <c r="F244" s="53"/>
      <c r="G244" s="40" t="str">
        <f>VLOOKUP(C244,'3.Targets'!$1:$1048576,2,FALSE)</f>
        <v>Select a food</v>
      </c>
      <c r="H244" s="40"/>
      <c r="I244" s="40"/>
      <c r="J244" s="40" t="str">
        <f t="shared" si="36"/>
        <v/>
      </c>
      <c r="K244" s="41" t="str">
        <f t="shared" si="37"/>
        <v/>
      </c>
      <c r="L244" s="42" t="str">
        <f t="shared" si="38"/>
        <v>To be determined</v>
      </c>
      <c r="M244" s="43" t="str">
        <f>VLOOKUP(C244,'3.Targets'!$1:$1048576,3,FALSE)</f>
        <v>Select a food</v>
      </c>
      <c r="N244" s="48"/>
      <c r="O244" s="48"/>
      <c r="P244" s="43" t="str">
        <f t="shared" si="39"/>
        <v/>
      </c>
      <c r="Q244" s="45" t="str">
        <f t="shared" si="40"/>
        <v/>
      </c>
      <c r="R244" s="46" t="str">
        <f t="shared" si="41"/>
        <v>To be determined</v>
      </c>
      <c r="S244" s="43" t="str">
        <f>VLOOKUP(C244,'3.Targets'!$1:$1048576,4,FALSE)</f>
        <v>Select a food</v>
      </c>
      <c r="T244" s="48"/>
      <c r="U244" s="48"/>
      <c r="V244" s="43" t="str">
        <f t="shared" si="42"/>
        <v/>
      </c>
      <c r="W244" s="45" t="str">
        <f t="shared" si="43"/>
        <v/>
      </c>
      <c r="X244" s="46" t="str">
        <f t="shared" si="44"/>
        <v>To be determined</v>
      </c>
      <c r="Y244" s="39" t="str">
        <f>VLOOKUP(C244,'3.Targets'!$1:$1048576,5,FALSE)</f>
        <v>Select a food</v>
      </c>
      <c r="Z244" s="47"/>
      <c r="AA244" s="39" t="s">
        <v>42</v>
      </c>
      <c r="AB244" s="39"/>
      <c r="AC244" s="39"/>
      <c r="AD244" s="39"/>
    </row>
    <row r="245" spans="1:30" x14ac:dyDescent="0.25">
      <c r="A245" s="51"/>
      <c r="B245" s="51"/>
      <c r="C245" s="39" t="s">
        <v>23</v>
      </c>
      <c r="D245" s="60" t="str">
        <f>VLOOKUP(C245,'3.Targets'!$1:$1048576,6,FALSE)</f>
        <v>Select a food</v>
      </c>
      <c r="E245" s="53"/>
      <c r="F245" s="53"/>
      <c r="G245" s="40" t="str">
        <f>VLOOKUP(C245,'3.Targets'!$1:$1048576,2,FALSE)</f>
        <v>Select a food</v>
      </c>
      <c r="H245" s="40"/>
      <c r="I245" s="40"/>
      <c r="J245" s="40" t="str">
        <f t="shared" si="36"/>
        <v/>
      </c>
      <c r="K245" s="41" t="str">
        <f t="shared" si="37"/>
        <v/>
      </c>
      <c r="L245" s="42" t="str">
        <f t="shared" si="38"/>
        <v>To be determined</v>
      </c>
      <c r="M245" s="43" t="str">
        <f>VLOOKUP(C245,'3.Targets'!$1:$1048576,3,FALSE)</f>
        <v>Select a food</v>
      </c>
      <c r="N245" s="48"/>
      <c r="O245" s="48"/>
      <c r="P245" s="43" t="str">
        <f t="shared" si="39"/>
        <v/>
      </c>
      <c r="Q245" s="45" t="str">
        <f t="shared" si="40"/>
        <v/>
      </c>
      <c r="R245" s="46" t="str">
        <f t="shared" si="41"/>
        <v>To be determined</v>
      </c>
      <c r="S245" s="43" t="str">
        <f>VLOOKUP(C245,'3.Targets'!$1:$1048576,4,FALSE)</f>
        <v>Select a food</v>
      </c>
      <c r="T245" s="48"/>
      <c r="U245" s="48"/>
      <c r="V245" s="43" t="str">
        <f t="shared" si="42"/>
        <v/>
      </c>
      <c r="W245" s="45" t="str">
        <f t="shared" si="43"/>
        <v/>
      </c>
      <c r="X245" s="46" t="str">
        <f t="shared" si="44"/>
        <v>To be determined</v>
      </c>
      <c r="Y245" s="39" t="str">
        <f>VLOOKUP(C245,'3.Targets'!$1:$1048576,5,FALSE)</f>
        <v>Select a food</v>
      </c>
      <c r="Z245" s="47"/>
      <c r="AA245" s="39" t="s">
        <v>42</v>
      </c>
      <c r="AB245" s="39"/>
      <c r="AC245" s="39"/>
      <c r="AD245" s="39"/>
    </row>
    <row r="246" spans="1:30" x14ac:dyDescent="0.25">
      <c r="A246" s="51"/>
      <c r="B246" s="51"/>
      <c r="C246" s="39" t="s">
        <v>23</v>
      </c>
      <c r="D246" s="60" t="str">
        <f>VLOOKUP(C246,'3.Targets'!$1:$1048576,6,FALSE)</f>
        <v>Select a food</v>
      </c>
      <c r="E246" s="53"/>
      <c r="F246" s="53"/>
      <c r="G246" s="40" t="str">
        <f>VLOOKUP(C246,'3.Targets'!$1:$1048576,2,FALSE)</f>
        <v>Select a food</v>
      </c>
      <c r="H246" s="40"/>
      <c r="I246" s="40"/>
      <c r="J246" s="40" t="str">
        <f t="shared" si="36"/>
        <v/>
      </c>
      <c r="K246" s="41" t="str">
        <f t="shared" si="37"/>
        <v/>
      </c>
      <c r="L246" s="42" t="str">
        <f t="shared" si="38"/>
        <v>To be determined</v>
      </c>
      <c r="M246" s="43" t="str">
        <f>VLOOKUP(C246,'3.Targets'!$1:$1048576,3,FALSE)</f>
        <v>Select a food</v>
      </c>
      <c r="N246" s="48"/>
      <c r="O246" s="48"/>
      <c r="P246" s="43" t="str">
        <f t="shared" si="39"/>
        <v/>
      </c>
      <c r="Q246" s="45" t="str">
        <f t="shared" si="40"/>
        <v/>
      </c>
      <c r="R246" s="46" t="str">
        <f t="shared" si="41"/>
        <v>To be determined</v>
      </c>
      <c r="S246" s="43" t="str">
        <f>VLOOKUP(C246,'3.Targets'!$1:$1048576,4,FALSE)</f>
        <v>Select a food</v>
      </c>
      <c r="T246" s="48"/>
      <c r="U246" s="48"/>
      <c r="V246" s="43" t="str">
        <f t="shared" si="42"/>
        <v/>
      </c>
      <c r="W246" s="45" t="str">
        <f t="shared" si="43"/>
        <v/>
      </c>
      <c r="X246" s="46" t="str">
        <f t="shared" si="44"/>
        <v>To be determined</v>
      </c>
      <c r="Y246" s="39" t="str">
        <f>VLOOKUP(C246,'3.Targets'!$1:$1048576,5,FALSE)</f>
        <v>Select a food</v>
      </c>
      <c r="Z246" s="47"/>
      <c r="AA246" s="39" t="s">
        <v>42</v>
      </c>
      <c r="AB246" s="39"/>
      <c r="AC246" s="39"/>
      <c r="AD246" s="39"/>
    </row>
    <row r="247" spans="1:30" x14ac:dyDescent="0.25">
      <c r="A247" s="51"/>
      <c r="B247" s="51"/>
      <c r="C247" s="39" t="s">
        <v>23</v>
      </c>
      <c r="D247" s="60" t="str">
        <f>VLOOKUP(C247,'3.Targets'!$1:$1048576,6,FALSE)</f>
        <v>Select a food</v>
      </c>
      <c r="E247" s="53"/>
      <c r="F247" s="53"/>
      <c r="G247" s="40" t="str">
        <f>VLOOKUP(C247,'3.Targets'!$1:$1048576,2,FALSE)</f>
        <v>Select a food</v>
      </c>
      <c r="H247" s="40"/>
      <c r="I247" s="40"/>
      <c r="J247" s="40" t="str">
        <f t="shared" si="36"/>
        <v/>
      </c>
      <c r="K247" s="41" t="str">
        <f t="shared" si="37"/>
        <v/>
      </c>
      <c r="L247" s="42" t="str">
        <f t="shared" si="38"/>
        <v>To be determined</v>
      </c>
      <c r="M247" s="43" t="str">
        <f>VLOOKUP(C247,'3.Targets'!$1:$1048576,3,FALSE)</f>
        <v>Select a food</v>
      </c>
      <c r="N247" s="48"/>
      <c r="O247" s="48"/>
      <c r="P247" s="43" t="str">
        <f t="shared" si="39"/>
        <v/>
      </c>
      <c r="Q247" s="45" t="str">
        <f t="shared" si="40"/>
        <v/>
      </c>
      <c r="R247" s="46" t="str">
        <f t="shared" si="41"/>
        <v>To be determined</v>
      </c>
      <c r="S247" s="43" t="str">
        <f>VLOOKUP(C247,'3.Targets'!$1:$1048576,4,FALSE)</f>
        <v>Select a food</v>
      </c>
      <c r="T247" s="48"/>
      <c r="U247" s="48"/>
      <c r="V247" s="43" t="str">
        <f t="shared" si="42"/>
        <v/>
      </c>
      <c r="W247" s="45" t="str">
        <f t="shared" si="43"/>
        <v/>
      </c>
      <c r="X247" s="46" t="str">
        <f t="shared" si="44"/>
        <v>To be determined</v>
      </c>
      <c r="Y247" s="39" t="str">
        <f>VLOOKUP(C247,'3.Targets'!$1:$1048576,5,FALSE)</f>
        <v>Select a food</v>
      </c>
      <c r="Z247" s="47"/>
      <c r="AA247" s="39" t="s">
        <v>42</v>
      </c>
      <c r="AB247" s="39"/>
      <c r="AC247" s="39"/>
      <c r="AD247" s="39"/>
    </row>
    <row r="248" spans="1:30" x14ac:dyDescent="0.25">
      <c r="A248" s="51"/>
      <c r="B248" s="51"/>
      <c r="C248" s="39" t="s">
        <v>23</v>
      </c>
      <c r="D248" s="60" t="str">
        <f>VLOOKUP(C248,'3.Targets'!$1:$1048576,6,FALSE)</f>
        <v>Select a food</v>
      </c>
      <c r="E248" s="53"/>
      <c r="F248" s="53"/>
      <c r="G248" s="40" t="str">
        <f>VLOOKUP(C248,'3.Targets'!$1:$1048576,2,FALSE)</f>
        <v>Select a food</v>
      </c>
      <c r="H248" s="40"/>
      <c r="I248" s="40"/>
      <c r="J248" s="40" t="str">
        <f t="shared" si="36"/>
        <v/>
      </c>
      <c r="K248" s="41" t="str">
        <f t="shared" si="37"/>
        <v/>
      </c>
      <c r="L248" s="42" t="str">
        <f t="shared" si="38"/>
        <v>To be determined</v>
      </c>
      <c r="M248" s="43" t="str">
        <f>VLOOKUP(C248,'3.Targets'!$1:$1048576,3,FALSE)</f>
        <v>Select a food</v>
      </c>
      <c r="N248" s="48"/>
      <c r="O248" s="48"/>
      <c r="P248" s="43" t="str">
        <f t="shared" si="39"/>
        <v/>
      </c>
      <c r="Q248" s="45" t="str">
        <f t="shared" si="40"/>
        <v/>
      </c>
      <c r="R248" s="46" t="str">
        <f t="shared" si="41"/>
        <v>To be determined</v>
      </c>
      <c r="S248" s="43" t="str">
        <f>VLOOKUP(C248,'3.Targets'!$1:$1048576,4,FALSE)</f>
        <v>Select a food</v>
      </c>
      <c r="T248" s="48"/>
      <c r="U248" s="48"/>
      <c r="V248" s="43" t="str">
        <f t="shared" si="42"/>
        <v/>
      </c>
      <c r="W248" s="45" t="str">
        <f t="shared" si="43"/>
        <v/>
      </c>
      <c r="X248" s="46" t="str">
        <f t="shared" si="44"/>
        <v>To be determined</v>
      </c>
      <c r="Y248" s="39" t="str">
        <f>VLOOKUP(C248,'3.Targets'!$1:$1048576,5,FALSE)</f>
        <v>Select a food</v>
      </c>
      <c r="Z248" s="47"/>
      <c r="AA248" s="39" t="s">
        <v>42</v>
      </c>
      <c r="AB248" s="39"/>
      <c r="AC248" s="39"/>
      <c r="AD248" s="39"/>
    </row>
    <row r="249" spans="1:30" x14ac:dyDescent="0.25">
      <c r="A249" s="51"/>
      <c r="B249" s="51"/>
      <c r="C249" s="39" t="s">
        <v>23</v>
      </c>
      <c r="D249" s="60" t="str">
        <f>VLOOKUP(C249,'3.Targets'!$1:$1048576,6,FALSE)</f>
        <v>Select a food</v>
      </c>
      <c r="E249" s="53"/>
      <c r="F249" s="53"/>
      <c r="G249" s="40" t="str">
        <f>VLOOKUP(C249,'3.Targets'!$1:$1048576,2,FALSE)</f>
        <v>Select a food</v>
      </c>
      <c r="H249" s="40"/>
      <c r="I249" s="40"/>
      <c r="J249" s="40" t="str">
        <f t="shared" si="36"/>
        <v/>
      </c>
      <c r="K249" s="41" t="str">
        <f t="shared" si="37"/>
        <v/>
      </c>
      <c r="L249" s="42" t="str">
        <f t="shared" si="38"/>
        <v>To be determined</v>
      </c>
      <c r="M249" s="43" t="str">
        <f>VLOOKUP(C249,'3.Targets'!$1:$1048576,3,FALSE)</f>
        <v>Select a food</v>
      </c>
      <c r="N249" s="48"/>
      <c r="O249" s="48"/>
      <c r="P249" s="43" t="str">
        <f t="shared" si="39"/>
        <v/>
      </c>
      <c r="Q249" s="45" t="str">
        <f t="shared" si="40"/>
        <v/>
      </c>
      <c r="R249" s="46" t="str">
        <f t="shared" si="41"/>
        <v>To be determined</v>
      </c>
      <c r="S249" s="43" t="str">
        <f>VLOOKUP(C249,'3.Targets'!$1:$1048576,4,FALSE)</f>
        <v>Select a food</v>
      </c>
      <c r="T249" s="48"/>
      <c r="U249" s="48"/>
      <c r="V249" s="43" t="str">
        <f t="shared" si="42"/>
        <v/>
      </c>
      <c r="W249" s="45" t="str">
        <f t="shared" si="43"/>
        <v/>
      </c>
      <c r="X249" s="46" t="str">
        <f t="shared" si="44"/>
        <v>To be determined</v>
      </c>
      <c r="Y249" s="39" t="str">
        <f>VLOOKUP(C249,'3.Targets'!$1:$1048576,5,FALSE)</f>
        <v>Select a food</v>
      </c>
      <c r="Z249" s="47"/>
      <c r="AA249" s="39" t="s">
        <v>42</v>
      </c>
      <c r="AB249" s="39"/>
      <c r="AC249" s="39"/>
      <c r="AD249" s="39"/>
    </row>
    <row r="250" spans="1:30" x14ac:dyDescent="0.25">
      <c r="A250" s="51"/>
      <c r="B250" s="51"/>
      <c r="C250" s="39" t="s">
        <v>23</v>
      </c>
      <c r="D250" s="60" t="str">
        <f>VLOOKUP(C250,'3.Targets'!$1:$1048576,6,FALSE)</f>
        <v>Select a food</v>
      </c>
      <c r="E250" s="53"/>
      <c r="F250" s="53"/>
      <c r="G250" s="40" t="str">
        <f>VLOOKUP(C250,'3.Targets'!$1:$1048576,2,FALSE)</f>
        <v>Select a food</v>
      </c>
      <c r="H250" s="40"/>
      <c r="I250" s="40"/>
      <c r="J250" s="40" t="str">
        <f t="shared" si="36"/>
        <v/>
      </c>
      <c r="K250" s="41" t="str">
        <f t="shared" si="37"/>
        <v/>
      </c>
      <c r="L250" s="42" t="str">
        <f t="shared" si="38"/>
        <v>To be determined</v>
      </c>
      <c r="M250" s="43" t="str">
        <f>VLOOKUP(C250,'3.Targets'!$1:$1048576,3,FALSE)</f>
        <v>Select a food</v>
      </c>
      <c r="N250" s="48"/>
      <c r="O250" s="48"/>
      <c r="P250" s="43" t="str">
        <f t="shared" si="39"/>
        <v/>
      </c>
      <c r="Q250" s="45" t="str">
        <f t="shared" si="40"/>
        <v/>
      </c>
      <c r="R250" s="46" t="str">
        <f t="shared" si="41"/>
        <v>To be determined</v>
      </c>
      <c r="S250" s="43" t="str">
        <f>VLOOKUP(C250,'3.Targets'!$1:$1048576,4,FALSE)</f>
        <v>Select a food</v>
      </c>
      <c r="T250" s="48"/>
      <c r="U250" s="48"/>
      <c r="V250" s="43" t="str">
        <f t="shared" si="42"/>
        <v/>
      </c>
      <c r="W250" s="45" t="str">
        <f t="shared" si="43"/>
        <v/>
      </c>
      <c r="X250" s="46" t="str">
        <f t="shared" si="44"/>
        <v>To be determined</v>
      </c>
      <c r="Y250" s="39" t="str">
        <f>VLOOKUP(C250,'3.Targets'!$1:$1048576,5,FALSE)</f>
        <v>Select a food</v>
      </c>
      <c r="Z250" s="47"/>
      <c r="AA250" s="39" t="s">
        <v>42</v>
      </c>
      <c r="AB250" s="39"/>
      <c r="AC250" s="39"/>
      <c r="AD250" s="39"/>
    </row>
    <row r="251" spans="1:30" x14ac:dyDescent="0.25">
      <c r="A251" s="51"/>
      <c r="B251" s="51"/>
      <c r="C251" s="39" t="s">
        <v>23</v>
      </c>
      <c r="D251" s="60" t="str">
        <f>VLOOKUP(C251,'3.Targets'!$1:$1048576,6,FALSE)</f>
        <v>Select a food</v>
      </c>
      <c r="E251" s="53"/>
      <c r="F251" s="53"/>
      <c r="G251" s="40" t="str">
        <f>VLOOKUP(C251,'3.Targets'!$1:$1048576,2,FALSE)</f>
        <v>Select a food</v>
      </c>
      <c r="H251" s="40"/>
      <c r="I251" s="40"/>
      <c r="J251" s="40" t="str">
        <f t="shared" si="36"/>
        <v/>
      </c>
      <c r="K251" s="41" t="str">
        <f t="shared" si="37"/>
        <v/>
      </c>
      <c r="L251" s="42" t="str">
        <f t="shared" si="38"/>
        <v>To be determined</v>
      </c>
      <c r="M251" s="43" t="str">
        <f>VLOOKUP(C251,'3.Targets'!$1:$1048576,3,FALSE)</f>
        <v>Select a food</v>
      </c>
      <c r="N251" s="48"/>
      <c r="O251" s="48"/>
      <c r="P251" s="43" t="str">
        <f t="shared" si="39"/>
        <v/>
      </c>
      <c r="Q251" s="45" t="str">
        <f t="shared" si="40"/>
        <v/>
      </c>
      <c r="R251" s="46" t="str">
        <f t="shared" si="41"/>
        <v>To be determined</v>
      </c>
      <c r="S251" s="43" t="str">
        <f>VLOOKUP(C251,'3.Targets'!$1:$1048576,4,FALSE)</f>
        <v>Select a food</v>
      </c>
      <c r="T251" s="48"/>
      <c r="U251" s="48"/>
      <c r="V251" s="43" t="str">
        <f t="shared" si="42"/>
        <v/>
      </c>
      <c r="W251" s="45" t="str">
        <f t="shared" si="43"/>
        <v/>
      </c>
      <c r="X251" s="46" t="str">
        <f t="shared" si="44"/>
        <v>To be determined</v>
      </c>
      <c r="Y251" s="39" t="str">
        <f>VLOOKUP(C251,'3.Targets'!$1:$1048576,5,FALSE)</f>
        <v>Select a food</v>
      </c>
      <c r="Z251" s="47"/>
      <c r="AA251" s="39" t="s">
        <v>42</v>
      </c>
      <c r="AB251" s="39"/>
      <c r="AC251" s="39"/>
      <c r="AD251" s="39"/>
    </row>
    <row r="252" spans="1:30" x14ac:dyDescent="0.25">
      <c r="A252" s="51"/>
      <c r="B252" s="51"/>
      <c r="C252" s="39" t="s">
        <v>23</v>
      </c>
      <c r="D252" s="60" t="str">
        <f>VLOOKUP(C252,'3.Targets'!$1:$1048576,6,FALSE)</f>
        <v>Select a food</v>
      </c>
      <c r="E252" s="53"/>
      <c r="F252" s="53"/>
      <c r="G252" s="40" t="str">
        <f>VLOOKUP(C252,'3.Targets'!$1:$1048576,2,FALSE)</f>
        <v>Select a food</v>
      </c>
      <c r="H252" s="40"/>
      <c r="I252" s="40"/>
      <c r="J252" s="40" t="str">
        <f t="shared" si="36"/>
        <v/>
      </c>
      <c r="K252" s="41" t="str">
        <f t="shared" si="37"/>
        <v/>
      </c>
      <c r="L252" s="42" t="str">
        <f t="shared" si="38"/>
        <v>To be determined</v>
      </c>
      <c r="M252" s="43" t="str">
        <f>VLOOKUP(C252,'3.Targets'!$1:$1048576,3,FALSE)</f>
        <v>Select a food</v>
      </c>
      <c r="N252" s="48"/>
      <c r="O252" s="48"/>
      <c r="P252" s="43" t="str">
        <f t="shared" si="39"/>
        <v/>
      </c>
      <c r="Q252" s="45" t="str">
        <f t="shared" si="40"/>
        <v/>
      </c>
      <c r="R252" s="46" t="str">
        <f t="shared" si="41"/>
        <v>To be determined</v>
      </c>
      <c r="S252" s="43" t="str">
        <f>VLOOKUP(C252,'3.Targets'!$1:$1048576,4,FALSE)</f>
        <v>Select a food</v>
      </c>
      <c r="T252" s="48"/>
      <c r="U252" s="48"/>
      <c r="V252" s="43" t="str">
        <f t="shared" si="42"/>
        <v/>
      </c>
      <c r="W252" s="45" t="str">
        <f t="shared" si="43"/>
        <v/>
      </c>
      <c r="X252" s="46" t="str">
        <f t="shared" si="44"/>
        <v>To be determined</v>
      </c>
      <c r="Y252" s="39" t="str">
        <f>VLOOKUP(C252,'3.Targets'!$1:$1048576,5,FALSE)</f>
        <v>Select a food</v>
      </c>
      <c r="Z252" s="47"/>
      <c r="AA252" s="39" t="s">
        <v>42</v>
      </c>
      <c r="AB252" s="39"/>
      <c r="AC252" s="39"/>
      <c r="AD252" s="39"/>
    </row>
    <row r="253" spans="1:30" x14ac:dyDescent="0.25">
      <c r="A253" s="51"/>
      <c r="B253" s="51"/>
      <c r="C253" s="39" t="s">
        <v>23</v>
      </c>
      <c r="D253" s="60" t="str">
        <f>VLOOKUP(C253,'3.Targets'!$1:$1048576,6,FALSE)</f>
        <v>Select a food</v>
      </c>
      <c r="E253" s="53"/>
      <c r="F253" s="53"/>
      <c r="G253" s="40" t="str">
        <f>VLOOKUP(C253,'3.Targets'!$1:$1048576,2,FALSE)</f>
        <v>Select a food</v>
      </c>
      <c r="H253" s="40"/>
      <c r="I253" s="40"/>
      <c r="J253" s="40" t="str">
        <f t="shared" si="36"/>
        <v/>
      </c>
      <c r="K253" s="41" t="str">
        <f t="shared" si="37"/>
        <v/>
      </c>
      <c r="L253" s="42" t="str">
        <f t="shared" si="38"/>
        <v>To be determined</v>
      </c>
      <c r="M253" s="43" t="str">
        <f>VLOOKUP(C253,'3.Targets'!$1:$1048576,3,FALSE)</f>
        <v>Select a food</v>
      </c>
      <c r="N253" s="48"/>
      <c r="O253" s="48"/>
      <c r="P253" s="43" t="str">
        <f t="shared" si="39"/>
        <v/>
      </c>
      <c r="Q253" s="45" t="str">
        <f t="shared" si="40"/>
        <v/>
      </c>
      <c r="R253" s="46" t="str">
        <f t="shared" si="41"/>
        <v>To be determined</v>
      </c>
      <c r="S253" s="43" t="str">
        <f>VLOOKUP(C253,'3.Targets'!$1:$1048576,4,FALSE)</f>
        <v>Select a food</v>
      </c>
      <c r="T253" s="48"/>
      <c r="U253" s="48"/>
      <c r="V253" s="43" t="str">
        <f t="shared" si="42"/>
        <v/>
      </c>
      <c r="W253" s="45" t="str">
        <f t="shared" si="43"/>
        <v/>
      </c>
      <c r="X253" s="46" t="str">
        <f t="shared" si="44"/>
        <v>To be determined</v>
      </c>
      <c r="Y253" s="39" t="str">
        <f>VLOOKUP(C253,'3.Targets'!$1:$1048576,5,FALSE)</f>
        <v>Select a food</v>
      </c>
      <c r="Z253" s="47"/>
      <c r="AA253" s="39" t="s">
        <v>42</v>
      </c>
      <c r="AB253" s="39"/>
      <c r="AC253" s="39"/>
      <c r="AD253" s="39"/>
    </row>
    <row r="254" spans="1:30" x14ac:dyDescent="0.25">
      <c r="A254" s="51"/>
      <c r="B254" s="51"/>
      <c r="C254" s="39" t="s">
        <v>23</v>
      </c>
      <c r="D254" s="60" t="str">
        <f>VLOOKUP(C254,'3.Targets'!$1:$1048576,6,FALSE)</f>
        <v>Select a food</v>
      </c>
      <c r="E254" s="53"/>
      <c r="F254" s="53"/>
      <c r="G254" s="40" t="str">
        <f>VLOOKUP(C254,'3.Targets'!$1:$1048576,2,FALSE)</f>
        <v>Select a food</v>
      </c>
      <c r="H254" s="40"/>
      <c r="I254" s="40"/>
      <c r="J254" s="40" t="str">
        <f t="shared" si="36"/>
        <v/>
      </c>
      <c r="K254" s="41" t="str">
        <f t="shared" si="37"/>
        <v/>
      </c>
      <c r="L254" s="42" t="str">
        <f t="shared" si="38"/>
        <v>To be determined</v>
      </c>
      <c r="M254" s="43" t="str">
        <f>VLOOKUP(C254,'3.Targets'!$1:$1048576,3,FALSE)</f>
        <v>Select a food</v>
      </c>
      <c r="N254" s="48"/>
      <c r="O254" s="48"/>
      <c r="P254" s="43" t="str">
        <f t="shared" si="39"/>
        <v/>
      </c>
      <c r="Q254" s="45" t="str">
        <f t="shared" si="40"/>
        <v/>
      </c>
      <c r="R254" s="46" t="str">
        <f t="shared" si="41"/>
        <v>To be determined</v>
      </c>
      <c r="S254" s="43" t="str">
        <f>VLOOKUP(C254,'3.Targets'!$1:$1048576,4,FALSE)</f>
        <v>Select a food</v>
      </c>
      <c r="T254" s="48"/>
      <c r="U254" s="48"/>
      <c r="V254" s="43" t="str">
        <f t="shared" si="42"/>
        <v/>
      </c>
      <c r="W254" s="45" t="str">
        <f t="shared" si="43"/>
        <v/>
      </c>
      <c r="X254" s="46" t="str">
        <f t="shared" si="44"/>
        <v>To be determined</v>
      </c>
      <c r="Y254" s="39" t="str">
        <f>VLOOKUP(C254,'3.Targets'!$1:$1048576,5,FALSE)</f>
        <v>Select a food</v>
      </c>
      <c r="Z254" s="47"/>
      <c r="AA254" s="39" t="s">
        <v>42</v>
      </c>
      <c r="AB254" s="39"/>
      <c r="AC254" s="39"/>
      <c r="AD254" s="39"/>
    </row>
    <row r="255" spans="1:30" x14ac:dyDescent="0.25">
      <c r="A255" s="51"/>
      <c r="B255" s="51"/>
      <c r="C255" s="39" t="s">
        <v>23</v>
      </c>
      <c r="D255" s="60" t="str">
        <f>VLOOKUP(C255,'3.Targets'!$1:$1048576,6,FALSE)</f>
        <v>Select a food</v>
      </c>
      <c r="E255" s="53"/>
      <c r="F255" s="53"/>
      <c r="G255" s="40" t="str">
        <f>VLOOKUP(C255,'3.Targets'!$1:$1048576,2,FALSE)</f>
        <v>Select a food</v>
      </c>
      <c r="H255" s="40"/>
      <c r="I255" s="40"/>
      <c r="J255" s="40" t="str">
        <f t="shared" si="36"/>
        <v/>
      </c>
      <c r="K255" s="41" t="str">
        <f t="shared" si="37"/>
        <v/>
      </c>
      <c r="L255" s="42" t="str">
        <f t="shared" si="38"/>
        <v>To be determined</v>
      </c>
      <c r="M255" s="43" t="str">
        <f>VLOOKUP(C255,'3.Targets'!$1:$1048576,3,FALSE)</f>
        <v>Select a food</v>
      </c>
      <c r="N255" s="48"/>
      <c r="O255" s="48"/>
      <c r="P255" s="43" t="str">
        <f t="shared" si="39"/>
        <v/>
      </c>
      <c r="Q255" s="45" t="str">
        <f t="shared" si="40"/>
        <v/>
      </c>
      <c r="R255" s="46" t="str">
        <f t="shared" si="41"/>
        <v>To be determined</v>
      </c>
      <c r="S255" s="43" t="str">
        <f>VLOOKUP(C255,'3.Targets'!$1:$1048576,4,FALSE)</f>
        <v>Select a food</v>
      </c>
      <c r="T255" s="48"/>
      <c r="U255" s="48"/>
      <c r="V255" s="43" t="str">
        <f t="shared" si="42"/>
        <v/>
      </c>
      <c r="W255" s="45" t="str">
        <f t="shared" si="43"/>
        <v/>
      </c>
      <c r="X255" s="46" t="str">
        <f t="shared" si="44"/>
        <v>To be determined</v>
      </c>
      <c r="Y255" s="39" t="str">
        <f>VLOOKUP(C255,'3.Targets'!$1:$1048576,5,FALSE)</f>
        <v>Select a food</v>
      </c>
      <c r="Z255" s="47"/>
      <c r="AA255" s="39" t="s">
        <v>42</v>
      </c>
      <c r="AB255" s="39"/>
      <c r="AC255" s="39"/>
      <c r="AD255" s="39"/>
    </row>
    <row r="256" spans="1:30" x14ac:dyDescent="0.25">
      <c r="A256" s="51"/>
      <c r="B256" s="51"/>
      <c r="C256" s="39" t="s">
        <v>23</v>
      </c>
      <c r="D256" s="60" t="str">
        <f>VLOOKUP(C256,'3.Targets'!$1:$1048576,6,FALSE)</f>
        <v>Select a food</v>
      </c>
      <c r="E256" s="53"/>
      <c r="F256" s="53"/>
      <c r="G256" s="40" t="str">
        <f>VLOOKUP(C256,'3.Targets'!$1:$1048576,2,FALSE)</f>
        <v>Select a food</v>
      </c>
      <c r="H256" s="40"/>
      <c r="I256" s="40"/>
      <c r="J256" s="40" t="str">
        <f t="shared" si="36"/>
        <v/>
      </c>
      <c r="K256" s="41" t="str">
        <f t="shared" si="37"/>
        <v/>
      </c>
      <c r="L256" s="42" t="str">
        <f t="shared" si="38"/>
        <v>To be determined</v>
      </c>
      <c r="M256" s="43" t="str">
        <f>VLOOKUP(C256,'3.Targets'!$1:$1048576,3,FALSE)</f>
        <v>Select a food</v>
      </c>
      <c r="N256" s="48"/>
      <c r="O256" s="48"/>
      <c r="P256" s="43" t="str">
        <f t="shared" si="39"/>
        <v/>
      </c>
      <c r="Q256" s="45" t="str">
        <f t="shared" si="40"/>
        <v/>
      </c>
      <c r="R256" s="46" t="str">
        <f t="shared" si="41"/>
        <v>To be determined</v>
      </c>
      <c r="S256" s="43" t="str">
        <f>VLOOKUP(C256,'3.Targets'!$1:$1048576,4,FALSE)</f>
        <v>Select a food</v>
      </c>
      <c r="T256" s="48"/>
      <c r="U256" s="48"/>
      <c r="V256" s="43" t="str">
        <f t="shared" si="42"/>
        <v/>
      </c>
      <c r="W256" s="45" t="str">
        <f t="shared" si="43"/>
        <v/>
      </c>
      <c r="X256" s="46" t="str">
        <f t="shared" si="44"/>
        <v>To be determined</v>
      </c>
      <c r="Y256" s="39" t="str">
        <f>VLOOKUP(C256,'3.Targets'!$1:$1048576,5,FALSE)</f>
        <v>Select a food</v>
      </c>
      <c r="Z256" s="47"/>
      <c r="AA256" s="39" t="s">
        <v>42</v>
      </c>
      <c r="AB256" s="39"/>
      <c r="AC256" s="39"/>
      <c r="AD256" s="39"/>
    </row>
    <row r="257" spans="1:30" x14ac:dyDescent="0.25">
      <c r="A257" s="51"/>
      <c r="B257" s="51"/>
      <c r="C257" s="39" t="s">
        <v>23</v>
      </c>
      <c r="D257" s="60" t="str">
        <f>VLOOKUP(C257,'3.Targets'!$1:$1048576,6,FALSE)</f>
        <v>Select a food</v>
      </c>
      <c r="E257" s="53"/>
      <c r="F257" s="53"/>
      <c r="G257" s="40" t="str">
        <f>VLOOKUP(C257,'3.Targets'!$1:$1048576,2,FALSE)</f>
        <v>Select a food</v>
      </c>
      <c r="H257" s="40"/>
      <c r="I257" s="40"/>
      <c r="J257" s="40" t="str">
        <f t="shared" si="36"/>
        <v/>
      </c>
      <c r="K257" s="41" t="str">
        <f t="shared" si="37"/>
        <v/>
      </c>
      <c r="L257" s="42" t="str">
        <f t="shared" si="38"/>
        <v>To be determined</v>
      </c>
      <c r="M257" s="43" t="str">
        <f>VLOOKUP(C257,'3.Targets'!$1:$1048576,3,FALSE)</f>
        <v>Select a food</v>
      </c>
      <c r="N257" s="48"/>
      <c r="O257" s="48"/>
      <c r="P257" s="43" t="str">
        <f t="shared" si="39"/>
        <v/>
      </c>
      <c r="Q257" s="45" t="str">
        <f t="shared" si="40"/>
        <v/>
      </c>
      <c r="R257" s="46" t="str">
        <f t="shared" si="41"/>
        <v>To be determined</v>
      </c>
      <c r="S257" s="43" t="str">
        <f>VLOOKUP(C257,'3.Targets'!$1:$1048576,4,FALSE)</f>
        <v>Select a food</v>
      </c>
      <c r="T257" s="48"/>
      <c r="U257" s="48"/>
      <c r="V257" s="43" t="str">
        <f t="shared" si="42"/>
        <v/>
      </c>
      <c r="W257" s="45" t="str">
        <f t="shared" si="43"/>
        <v/>
      </c>
      <c r="X257" s="46" t="str">
        <f t="shared" si="44"/>
        <v>To be determined</v>
      </c>
      <c r="Y257" s="39" t="str">
        <f>VLOOKUP(C257,'3.Targets'!$1:$1048576,5,FALSE)</f>
        <v>Select a food</v>
      </c>
      <c r="Z257" s="47"/>
      <c r="AA257" s="39" t="s">
        <v>42</v>
      </c>
      <c r="AB257" s="39"/>
      <c r="AC257" s="39"/>
      <c r="AD257" s="39"/>
    </row>
    <row r="258" spans="1:30" x14ac:dyDescent="0.25">
      <c r="A258" s="51"/>
      <c r="B258" s="51"/>
      <c r="C258" s="39" t="s">
        <v>23</v>
      </c>
      <c r="D258" s="60" t="str">
        <f>VLOOKUP(C258,'3.Targets'!$1:$1048576,6,FALSE)</f>
        <v>Select a food</v>
      </c>
      <c r="E258" s="53"/>
      <c r="F258" s="53"/>
      <c r="G258" s="40" t="str">
        <f>VLOOKUP(C258,'3.Targets'!$1:$1048576,2,FALSE)</f>
        <v>Select a food</v>
      </c>
      <c r="H258" s="40"/>
      <c r="I258" s="40"/>
      <c r="J258" s="40" t="str">
        <f t="shared" si="36"/>
        <v/>
      </c>
      <c r="K258" s="41" t="str">
        <f t="shared" si="37"/>
        <v/>
      </c>
      <c r="L258" s="42" t="str">
        <f t="shared" si="38"/>
        <v>To be determined</v>
      </c>
      <c r="M258" s="43" t="str">
        <f>VLOOKUP(C258,'3.Targets'!$1:$1048576,3,FALSE)</f>
        <v>Select a food</v>
      </c>
      <c r="N258" s="48"/>
      <c r="O258" s="48"/>
      <c r="P258" s="43" t="str">
        <f t="shared" si="39"/>
        <v/>
      </c>
      <c r="Q258" s="45" t="str">
        <f t="shared" si="40"/>
        <v/>
      </c>
      <c r="R258" s="46" t="str">
        <f t="shared" si="41"/>
        <v>To be determined</v>
      </c>
      <c r="S258" s="43" t="str">
        <f>VLOOKUP(C258,'3.Targets'!$1:$1048576,4,FALSE)</f>
        <v>Select a food</v>
      </c>
      <c r="T258" s="48"/>
      <c r="U258" s="48"/>
      <c r="V258" s="43" t="str">
        <f t="shared" si="42"/>
        <v/>
      </c>
      <c r="W258" s="45" t="str">
        <f t="shared" si="43"/>
        <v/>
      </c>
      <c r="X258" s="46" t="str">
        <f t="shared" si="44"/>
        <v>To be determined</v>
      </c>
      <c r="Y258" s="39" t="str">
        <f>VLOOKUP(C258,'3.Targets'!$1:$1048576,5,FALSE)</f>
        <v>Select a food</v>
      </c>
      <c r="Z258" s="47"/>
      <c r="AA258" s="39" t="s">
        <v>42</v>
      </c>
      <c r="AB258" s="39"/>
      <c r="AC258" s="39"/>
      <c r="AD258" s="39"/>
    </row>
    <row r="259" spans="1:30" x14ac:dyDescent="0.25">
      <c r="A259" s="51"/>
      <c r="B259" s="51"/>
      <c r="C259" s="39" t="s">
        <v>23</v>
      </c>
      <c r="D259" s="60" t="str">
        <f>VLOOKUP(C259,'3.Targets'!$1:$1048576,6,FALSE)</f>
        <v>Select a food</v>
      </c>
      <c r="E259" s="53"/>
      <c r="F259" s="53"/>
      <c r="G259" s="40" t="str">
        <f>VLOOKUP(C259,'3.Targets'!$1:$1048576,2,FALSE)</f>
        <v>Select a food</v>
      </c>
      <c r="H259" s="40"/>
      <c r="I259" s="40"/>
      <c r="J259" s="40" t="str">
        <f t="shared" si="36"/>
        <v/>
      </c>
      <c r="K259" s="41" t="str">
        <f t="shared" si="37"/>
        <v/>
      </c>
      <c r="L259" s="42" t="str">
        <f t="shared" si="38"/>
        <v>To be determined</v>
      </c>
      <c r="M259" s="43" t="str">
        <f>VLOOKUP(C259,'3.Targets'!$1:$1048576,3,FALSE)</f>
        <v>Select a food</v>
      </c>
      <c r="N259" s="48"/>
      <c r="O259" s="48"/>
      <c r="P259" s="43" t="str">
        <f t="shared" si="39"/>
        <v/>
      </c>
      <c r="Q259" s="45" t="str">
        <f t="shared" si="40"/>
        <v/>
      </c>
      <c r="R259" s="46" t="str">
        <f t="shared" si="41"/>
        <v>To be determined</v>
      </c>
      <c r="S259" s="43" t="str">
        <f>VLOOKUP(C259,'3.Targets'!$1:$1048576,4,FALSE)</f>
        <v>Select a food</v>
      </c>
      <c r="T259" s="48"/>
      <c r="U259" s="48"/>
      <c r="V259" s="43" t="str">
        <f t="shared" si="42"/>
        <v/>
      </c>
      <c r="W259" s="45" t="str">
        <f t="shared" si="43"/>
        <v/>
      </c>
      <c r="X259" s="46" t="str">
        <f t="shared" si="44"/>
        <v>To be determined</v>
      </c>
      <c r="Y259" s="39" t="str">
        <f>VLOOKUP(C259,'3.Targets'!$1:$1048576,5,FALSE)</f>
        <v>Select a food</v>
      </c>
      <c r="Z259" s="47"/>
      <c r="AA259" s="39" t="s">
        <v>42</v>
      </c>
      <c r="AB259" s="39"/>
      <c r="AC259" s="39"/>
      <c r="AD259" s="39"/>
    </row>
    <row r="260" spans="1:30" x14ac:dyDescent="0.25">
      <c r="A260" s="51"/>
      <c r="B260" s="51"/>
      <c r="C260" s="39" t="s">
        <v>23</v>
      </c>
      <c r="D260" s="60" t="str">
        <f>VLOOKUP(C260,'3.Targets'!$1:$1048576,6,FALSE)</f>
        <v>Select a food</v>
      </c>
      <c r="E260" s="53"/>
      <c r="F260" s="53"/>
      <c r="G260" s="40" t="str">
        <f>VLOOKUP(C260,'3.Targets'!$1:$1048576,2,FALSE)</f>
        <v>Select a food</v>
      </c>
      <c r="H260" s="40"/>
      <c r="I260" s="40"/>
      <c r="J260" s="40" t="str">
        <f t="shared" si="36"/>
        <v/>
      </c>
      <c r="K260" s="41" t="str">
        <f t="shared" si="37"/>
        <v/>
      </c>
      <c r="L260" s="42" t="str">
        <f t="shared" si="38"/>
        <v>To be determined</v>
      </c>
      <c r="M260" s="43" t="str">
        <f>VLOOKUP(C260,'3.Targets'!$1:$1048576,3,FALSE)</f>
        <v>Select a food</v>
      </c>
      <c r="N260" s="48"/>
      <c r="O260" s="48"/>
      <c r="P260" s="43" t="str">
        <f t="shared" si="39"/>
        <v/>
      </c>
      <c r="Q260" s="45" t="str">
        <f t="shared" si="40"/>
        <v/>
      </c>
      <c r="R260" s="46" t="str">
        <f t="shared" si="41"/>
        <v>To be determined</v>
      </c>
      <c r="S260" s="43" t="str">
        <f>VLOOKUP(C260,'3.Targets'!$1:$1048576,4,FALSE)</f>
        <v>Select a food</v>
      </c>
      <c r="T260" s="48"/>
      <c r="U260" s="48"/>
      <c r="V260" s="43" t="str">
        <f t="shared" si="42"/>
        <v/>
      </c>
      <c r="W260" s="45" t="str">
        <f t="shared" si="43"/>
        <v/>
      </c>
      <c r="X260" s="46" t="str">
        <f t="shared" si="44"/>
        <v>To be determined</v>
      </c>
      <c r="Y260" s="39" t="str">
        <f>VLOOKUP(C260,'3.Targets'!$1:$1048576,5,FALSE)</f>
        <v>Select a food</v>
      </c>
      <c r="Z260" s="47"/>
      <c r="AA260" s="39" t="s">
        <v>42</v>
      </c>
      <c r="AB260" s="39"/>
      <c r="AC260" s="39"/>
      <c r="AD260" s="39"/>
    </row>
    <row r="261" spans="1:30" x14ac:dyDescent="0.25">
      <c r="A261" s="51"/>
      <c r="B261" s="51"/>
      <c r="C261" s="39" t="s">
        <v>23</v>
      </c>
      <c r="D261" s="60" t="str">
        <f>VLOOKUP(C261,'3.Targets'!$1:$1048576,6,FALSE)</f>
        <v>Select a food</v>
      </c>
      <c r="E261" s="53"/>
      <c r="F261" s="53"/>
      <c r="G261" s="40" t="str">
        <f>VLOOKUP(C261,'3.Targets'!$1:$1048576,2,FALSE)</f>
        <v>Select a food</v>
      </c>
      <c r="H261" s="40"/>
      <c r="I261" s="40"/>
      <c r="J261" s="40" t="str">
        <f t="shared" si="36"/>
        <v/>
      </c>
      <c r="K261" s="41" t="str">
        <f t="shared" si="37"/>
        <v/>
      </c>
      <c r="L261" s="42" t="str">
        <f t="shared" si="38"/>
        <v>To be determined</v>
      </c>
      <c r="M261" s="43" t="str">
        <f>VLOOKUP(C261,'3.Targets'!$1:$1048576,3,FALSE)</f>
        <v>Select a food</v>
      </c>
      <c r="N261" s="48"/>
      <c r="O261" s="48"/>
      <c r="P261" s="43" t="str">
        <f t="shared" si="39"/>
        <v/>
      </c>
      <c r="Q261" s="45" t="str">
        <f t="shared" si="40"/>
        <v/>
      </c>
      <c r="R261" s="46" t="str">
        <f t="shared" si="41"/>
        <v>To be determined</v>
      </c>
      <c r="S261" s="43" t="str">
        <f>VLOOKUP(C261,'3.Targets'!$1:$1048576,4,FALSE)</f>
        <v>Select a food</v>
      </c>
      <c r="T261" s="48"/>
      <c r="U261" s="48"/>
      <c r="V261" s="43" t="str">
        <f t="shared" si="42"/>
        <v/>
      </c>
      <c r="W261" s="45" t="str">
        <f t="shared" si="43"/>
        <v/>
      </c>
      <c r="X261" s="46" t="str">
        <f t="shared" si="44"/>
        <v>To be determined</v>
      </c>
      <c r="Y261" s="39" t="str">
        <f>VLOOKUP(C261,'3.Targets'!$1:$1048576,5,FALSE)</f>
        <v>Select a food</v>
      </c>
      <c r="Z261" s="47"/>
      <c r="AA261" s="39" t="s">
        <v>42</v>
      </c>
      <c r="AB261" s="39"/>
      <c r="AC261" s="39"/>
      <c r="AD261" s="39"/>
    </row>
    <row r="262" spans="1:30" x14ac:dyDescent="0.25">
      <c r="A262" s="51"/>
      <c r="B262" s="51"/>
      <c r="C262" s="39" t="s">
        <v>23</v>
      </c>
      <c r="D262" s="60" t="str">
        <f>VLOOKUP(C262,'3.Targets'!$1:$1048576,6,FALSE)</f>
        <v>Select a food</v>
      </c>
      <c r="E262" s="53"/>
      <c r="F262" s="53"/>
      <c r="G262" s="40" t="str">
        <f>VLOOKUP(C262,'3.Targets'!$1:$1048576,2,FALSE)</f>
        <v>Select a food</v>
      </c>
      <c r="H262" s="40"/>
      <c r="I262" s="40"/>
      <c r="J262" s="40" t="str">
        <f t="shared" si="36"/>
        <v/>
      </c>
      <c r="K262" s="41" t="str">
        <f t="shared" si="37"/>
        <v/>
      </c>
      <c r="L262" s="42" t="str">
        <f t="shared" si="38"/>
        <v>To be determined</v>
      </c>
      <c r="M262" s="43" t="str">
        <f>VLOOKUP(C262,'3.Targets'!$1:$1048576,3,FALSE)</f>
        <v>Select a food</v>
      </c>
      <c r="N262" s="48"/>
      <c r="O262" s="48"/>
      <c r="P262" s="43" t="str">
        <f t="shared" si="39"/>
        <v/>
      </c>
      <c r="Q262" s="45" t="str">
        <f t="shared" si="40"/>
        <v/>
      </c>
      <c r="R262" s="46" t="str">
        <f t="shared" si="41"/>
        <v>To be determined</v>
      </c>
      <c r="S262" s="43" t="str">
        <f>VLOOKUP(C262,'3.Targets'!$1:$1048576,4,FALSE)</f>
        <v>Select a food</v>
      </c>
      <c r="T262" s="48"/>
      <c r="U262" s="48"/>
      <c r="V262" s="43" t="str">
        <f t="shared" si="42"/>
        <v/>
      </c>
      <c r="W262" s="45" t="str">
        <f t="shared" si="43"/>
        <v/>
      </c>
      <c r="X262" s="46" t="str">
        <f t="shared" si="44"/>
        <v>To be determined</v>
      </c>
      <c r="Y262" s="39" t="str">
        <f>VLOOKUP(C262,'3.Targets'!$1:$1048576,5,FALSE)</f>
        <v>Select a food</v>
      </c>
      <c r="Z262" s="47"/>
      <c r="AA262" s="39" t="s">
        <v>42</v>
      </c>
      <c r="AB262" s="39"/>
      <c r="AC262" s="39"/>
      <c r="AD262" s="39"/>
    </row>
    <row r="263" spans="1:30" x14ac:dyDescent="0.25">
      <c r="A263" s="51"/>
      <c r="B263" s="51"/>
      <c r="C263" s="39" t="s">
        <v>23</v>
      </c>
      <c r="D263" s="60" t="str">
        <f>VLOOKUP(C263,'3.Targets'!$1:$1048576,6,FALSE)</f>
        <v>Select a food</v>
      </c>
      <c r="E263" s="53"/>
      <c r="F263" s="53"/>
      <c r="G263" s="40" t="str">
        <f>VLOOKUP(C263,'3.Targets'!$1:$1048576,2,FALSE)</f>
        <v>Select a food</v>
      </c>
      <c r="H263" s="40"/>
      <c r="I263" s="40"/>
      <c r="J263" s="40" t="str">
        <f t="shared" si="36"/>
        <v/>
      </c>
      <c r="K263" s="41" t="str">
        <f t="shared" si="37"/>
        <v/>
      </c>
      <c r="L263" s="42" t="str">
        <f t="shared" si="38"/>
        <v>To be determined</v>
      </c>
      <c r="M263" s="43" t="str">
        <f>VLOOKUP(C263,'3.Targets'!$1:$1048576,3,FALSE)</f>
        <v>Select a food</v>
      </c>
      <c r="N263" s="48"/>
      <c r="O263" s="48"/>
      <c r="P263" s="43" t="str">
        <f t="shared" si="39"/>
        <v/>
      </c>
      <c r="Q263" s="45" t="str">
        <f t="shared" si="40"/>
        <v/>
      </c>
      <c r="R263" s="46" t="str">
        <f t="shared" si="41"/>
        <v>To be determined</v>
      </c>
      <c r="S263" s="43" t="str">
        <f>VLOOKUP(C263,'3.Targets'!$1:$1048576,4,FALSE)</f>
        <v>Select a food</v>
      </c>
      <c r="T263" s="48"/>
      <c r="U263" s="48"/>
      <c r="V263" s="43" t="str">
        <f t="shared" si="42"/>
        <v/>
      </c>
      <c r="W263" s="45" t="str">
        <f t="shared" si="43"/>
        <v/>
      </c>
      <c r="X263" s="46" t="str">
        <f t="shared" si="44"/>
        <v>To be determined</v>
      </c>
      <c r="Y263" s="39" t="str">
        <f>VLOOKUP(C263,'3.Targets'!$1:$1048576,5,FALSE)</f>
        <v>Select a food</v>
      </c>
      <c r="Z263" s="47"/>
      <c r="AA263" s="39" t="s">
        <v>42</v>
      </c>
      <c r="AB263" s="39"/>
      <c r="AC263" s="39"/>
      <c r="AD263" s="39"/>
    </row>
    <row r="264" spans="1:30" x14ac:dyDescent="0.25">
      <c r="A264" s="51"/>
      <c r="B264" s="51"/>
      <c r="C264" s="39" t="s">
        <v>23</v>
      </c>
      <c r="D264" s="60" t="str">
        <f>VLOOKUP(C264,'3.Targets'!$1:$1048576,6,FALSE)</f>
        <v>Select a food</v>
      </c>
      <c r="E264" s="53"/>
      <c r="F264" s="53"/>
      <c r="G264" s="40" t="str">
        <f>VLOOKUP(C264,'3.Targets'!$1:$1048576,2,FALSE)</f>
        <v>Select a food</v>
      </c>
      <c r="H264" s="40"/>
      <c r="I264" s="40"/>
      <c r="J264" s="40" t="str">
        <f t="shared" si="36"/>
        <v/>
      </c>
      <c r="K264" s="41" t="str">
        <f t="shared" si="37"/>
        <v/>
      </c>
      <c r="L264" s="42" t="str">
        <f t="shared" si="38"/>
        <v>To be determined</v>
      </c>
      <c r="M264" s="43" t="str">
        <f>VLOOKUP(C264,'3.Targets'!$1:$1048576,3,FALSE)</f>
        <v>Select a food</v>
      </c>
      <c r="N264" s="48"/>
      <c r="O264" s="48"/>
      <c r="P264" s="43" t="str">
        <f t="shared" si="39"/>
        <v/>
      </c>
      <c r="Q264" s="45" t="str">
        <f t="shared" si="40"/>
        <v/>
      </c>
      <c r="R264" s="46" t="str">
        <f t="shared" si="41"/>
        <v>To be determined</v>
      </c>
      <c r="S264" s="43" t="str">
        <f>VLOOKUP(C264,'3.Targets'!$1:$1048576,4,FALSE)</f>
        <v>Select a food</v>
      </c>
      <c r="T264" s="48"/>
      <c r="U264" s="48"/>
      <c r="V264" s="43" t="str">
        <f t="shared" si="42"/>
        <v/>
      </c>
      <c r="W264" s="45" t="str">
        <f t="shared" si="43"/>
        <v/>
      </c>
      <c r="X264" s="46" t="str">
        <f t="shared" si="44"/>
        <v>To be determined</v>
      </c>
      <c r="Y264" s="39" t="str">
        <f>VLOOKUP(C264,'3.Targets'!$1:$1048576,5,FALSE)</f>
        <v>Select a food</v>
      </c>
      <c r="Z264" s="47"/>
      <c r="AA264" s="39" t="s">
        <v>42</v>
      </c>
      <c r="AB264" s="39"/>
      <c r="AC264" s="39"/>
      <c r="AD264" s="39"/>
    </row>
    <row r="265" spans="1:30" x14ac:dyDescent="0.25">
      <c r="A265" s="51"/>
      <c r="B265" s="51"/>
      <c r="C265" s="39" t="s">
        <v>23</v>
      </c>
      <c r="D265" s="60" t="str">
        <f>VLOOKUP(C265,'3.Targets'!$1:$1048576,6,FALSE)</f>
        <v>Select a food</v>
      </c>
      <c r="E265" s="53"/>
      <c r="F265" s="53"/>
      <c r="G265" s="40" t="str">
        <f>VLOOKUP(C265,'3.Targets'!$1:$1048576,2,FALSE)</f>
        <v>Select a food</v>
      </c>
      <c r="H265" s="40"/>
      <c r="I265" s="40"/>
      <c r="J265" s="40" t="str">
        <f t="shared" si="36"/>
        <v/>
      </c>
      <c r="K265" s="41" t="str">
        <f t="shared" si="37"/>
        <v/>
      </c>
      <c r="L265" s="42" t="str">
        <f t="shared" si="38"/>
        <v>To be determined</v>
      </c>
      <c r="M265" s="43" t="str">
        <f>VLOOKUP(C265,'3.Targets'!$1:$1048576,3,FALSE)</f>
        <v>Select a food</v>
      </c>
      <c r="N265" s="48"/>
      <c r="O265" s="48"/>
      <c r="P265" s="43" t="str">
        <f t="shared" si="39"/>
        <v/>
      </c>
      <c r="Q265" s="45" t="str">
        <f t="shared" si="40"/>
        <v/>
      </c>
      <c r="R265" s="46" t="str">
        <f t="shared" si="41"/>
        <v>To be determined</v>
      </c>
      <c r="S265" s="43" t="str">
        <f>VLOOKUP(C265,'3.Targets'!$1:$1048576,4,FALSE)</f>
        <v>Select a food</v>
      </c>
      <c r="T265" s="48"/>
      <c r="U265" s="48"/>
      <c r="V265" s="43" t="str">
        <f t="shared" si="42"/>
        <v/>
      </c>
      <c r="W265" s="45" t="str">
        <f t="shared" si="43"/>
        <v/>
      </c>
      <c r="X265" s="46" t="str">
        <f t="shared" si="44"/>
        <v>To be determined</v>
      </c>
      <c r="Y265" s="39" t="str">
        <f>VLOOKUP(C265,'3.Targets'!$1:$1048576,5,FALSE)</f>
        <v>Select a food</v>
      </c>
      <c r="Z265" s="47"/>
      <c r="AA265" s="39" t="s">
        <v>42</v>
      </c>
      <c r="AB265" s="39"/>
      <c r="AC265" s="39"/>
      <c r="AD265" s="39"/>
    </row>
    <row r="266" spans="1:30" x14ac:dyDescent="0.25">
      <c r="A266" s="51"/>
      <c r="B266" s="51"/>
      <c r="C266" s="39" t="s">
        <v>23</v>
      </c>
      <c r="D266" s="60" t="str">
        <f>VLOOKUP(C266,'3.Targets'!$1:$1048576,6,FALSE)</f>
        <v>Select a food</v>
      </c>
      <c r="E266" s="53"/>
      <c r="F266" s="53"/>
      <c r="G266" s="40" t="str">
        <f>VLOOKUP(C266,'3.Targets'!$1:$1048576,2,FALSE)</f>
        <v>Select a food</v>
      </c>
      <c r="H266" s="40"/>
      <c r="I266" s="40"/>
      <c r="J266" s="40" t="str">
        <f t="shared" si="36"/>
        <v/>
      </c>
      <c r="K266" s="41" t="str">
        <f t="shared" si="37"/>
        <v/>
      </c>
      <c r="L266" s="42" t="str">
        <f t="shared" si="38"/>
        <v>To be determined</v>
      </c>
      <c r="M266" s="43" t="str">
        <f>VLOOKUP(C266,'3.Targets'!$1:$1048576,3,FALSE)</f>
        <v>Select a food</v>
      </c>
      <c r="N266" s="48"/>
      <c r="O266" s="48"/>
      <c r="P266" s="43" t="str">
        <f t="shared" si="39"/>
        <v/>
      </c>
      <c r="Q266" s="45" t="str">
        <f t="shared" si="40"/>
        <v/>
      </c>
      <c r="R266" s="46" t="str">
        <f t="shared" si="41"/>
        <v>To be determined</v>
      </c>
      <c r="S266" s="43" t="str">
        <f>VLOOKUP(C266,'3.Targets'!$1:$1048576,4,FALSE)</f>
        <v>Select a food</v>
      </c>
      <c r="T266" s="48"/>
      <c r="U266" s="48"/>
      <c r="V266" s="43" t="str">
        <f t="shared" si="42"/>
        <v/>
      </c>
      <c r="W266" s="45" t="str">
        <f t="shared" si="43"/>
        <v/>
      </c>
      <c r="X266" s="46" t="str">
        <f t="shared" si="44"/>
        <v>To be determined</v>
      </c>
      <c r="Y266" s="39" t="str">
        <f>VLOOKUP(C266,'3.Targets'!$1:$1048576,5,FALSE)</f>
        <v>Select a food</v>
      </c>
      <c r="Z266" s="47"/>
      <c r="AA266" s="39" t="s">
        <v>42</v>
      </c>
      <c r="AB266" s="39"/>
      <c r="AC266" s="39"/>
      <c r="AD266" s="39"/>
    </row>
    <row r="267" spans="1:30" x14ac:dyDescent="0.25">
      <c r="A267" s="51"/>
      <c r="B267" s="51"/>
      <c r="C267" s="39" t="s">
        <v>23</v>
      </c>
      <c r="D267" s="60" t="str">
        <f>VLOOKUP(C267,'3.Targets'!$1:$1048576,6,FALSE)</f>
        <v>Select a food</v>
      </c>
      <c r="E267" s="53"/>
      <c r="F267" s="53"/>
      <c r="G267" s="40" t="str">
        <f>VLOOKUP(C267,'3.Targets'!$1:$1048576,2,FALSE)</f>
        <v>Select a food</v>
      </c>
      <c r="H267" s="40"/>
      <c r="I267" s="40"/>
      <c r="J267" s="40" t="str">
        <f t="shared" si="36"/>
        <v/>
      </c>
      <c r="K267" s="41" t="str">
        <f t="shared" si="37"/>
        <v/>
      </c>
      <c r="L267" s="42" t="str">
        <f t="shared" si="38"/>
        <v>To be determined</v>
      </c>
      <c r="M267" s="43" t="str">
        <f>VLOOKUP(C267,'3.Targets'!$1:$1048576,3,FALSE)</f>
        <v>Select a food</v>
      </c>
      <c r="N267" s="48"/>
      <c r="O267" s="48"/>
      <c r="P267" s="43" t="str">
        <f t="shared" si="39"/>
        <v/>
      </c>
      <c r="Q267" s="45" t="str">
        <f t="shared" si="40"/>
        <v/>
      </c>
      <c r="R267" s="46" t="str">
        <f t="shared" si="41"/>
        <v>To be determined</v>
      </c>
      <c r="S267" s="43" t="str">
        <f>VLOOKUP(C267,'3.Targets'!$1:$1048576,4,FALSE)</f>
        <v>Select a food</v>
      </c>
      <c r="T267" s="48"/>
      <c r="U267" s="48"/>
      <c r="V267" s="43" t="str">
        <f t="shared" si="42"/>
        <v/>
      </c>
      <c r="W267" s="45" t="str">
        <f t="shared" si="43"/>
        <v/>
      </c>
      <c r="X267" s="46" t="str">
        <f t="shared" si="44"/>
        <v>To be determined</v>
      </c>
      <c r="Y267" s="39" t="str">
        <f>VLOOKUP(C267,'3.Targets'!$1:$1048576,5,FALSE)</f>
        <v>Select a food</v>
      </c>
      <c r="Z267" s="47"/>
      <c r="AA267" s="39" t="s">
        <v>42</v>
      </c>
      <c r="AB267" s="39"/>
      <c r="AC267" s="39"/>
      <c r="AD267" s="39"/>
    </row>
    <row r="268" spans="1:30" x14ac:dyDescent="0.25">
      <c r="A268" s="51"/>
      <c r="B268" s="51"/>
      <c r="C268" s="39" t="s">
        <v>23</v>
      </c>
      <c r="D268" s="60" t="str">
        <f>VLOOKUP(C268,'3.Targets'!$1:$1048576,6,FALSE)</f>
        <v>Select a food</v>
      </c>
      <c r="E268" s="53"/>
      <c r="F268" s="53"/>
      <c r="G268" s="40" t="str">
        <f>VLOOKUP(C268,'3.Targets'!$1:$1048576,2,FALSE)</f>
        <v>Select a food</v>
      </c>
      <c r="H268" s="40"/>
      <c r="I268" s="40"/>
      <c r="J268" s="40" t="str">
        <f t="shared" si="36"/>
        <v/>
      </c>
      <c r="K268" s="41" t="str">
        <f t="shared" si="37"/>
        <v/>
      </c>
      <c r="L268" s="42" t="str">
        <f t="shared" si="38"/>
        <v>To be determined</v>
      </c>
      <c r="M268" s="43" t="str">
        <f>VLOOKUP(C268,'3.Targets'!$1:$1048576,3,FALSE)</f>
        <v>Select a food</v>
      </c>
      <c r="N268" s="48"/>
      <c r="O268" s="48"/>
      <c r="P268" s="43" t="str">
        <f t="shared" si="39"/>
        <v/>
      </c>
      <c r="Q268" s="45" t="str">
        <f t="shared" si="40"/>
        <v/>
      </c>
      <c r="R268" s="46" t="str">
        <f t="shared" si="41"/>
        <v>To be determined</v>
      </c>
      <c r="S268" s="43" t="str">
        <f>VLOOKUP(C268,'3.Targets'!$1:$1048576,4,FALSE)</f>
        <v>Select a food</v>
      </c>
      <c r="T268" s="48"/>
      <c r="U268" s="48"/>
      <c r="V268" s="43" t="str">
        <f t="shared" si="42"/>
        <v/>
      </c>
      <c r="W268" s="45" t="str">
        <f t="shared" si="43"/>
        <v/>
      </c>
      <c r="X268" s="46" t="str">
        <f t="shared" si="44"/>
        <v>To be determined</v>
      </c>
      <c r="Y268" s="39" t="str">
        <f>VLOOKUP(C268,'3.Targets'!$1:$1048576,5,FALSE)</f>
        <v>Select a food</v>
      </c>
      <c r="Z268" s="47"/>
      <c r="AA268" s="39" t="s">
        <v>42</v>
      </c>
      <c r="AB268" s="39"/>
      <c r="AC268" s="39"/>
      <c r="AD268" s="39"/>
    </row>
    <row r="269" spans="1:30" x14ac:dyDescent="0.25">
      <c r="A269" s="51"/>
      <c r="B269" s="51"/>
      <c r="C269" s="39" t="s">
        <v>23</v>
      </c>
      <c r="D269" s="60" t="str">
        <f>VLOOKUP(C269,'3.Targets'!$1:$1048576,6,FALSE)</f>
        <v>Select a food</v>
      </c>
      <c r="E269" s="53"/>
      <c r="F269" s="53"/>
      <c r="G269" s="40" t="str">
        <f>VLOOKUP(C269,'3.Targets'!$1:$1048576,2,FALSE)</f>
        <v>Select a food</v>
      </c>
      <c r="H269" s="40"/>
      <c r="I269" s="40"/>
      <c r="J269" s="40" t="str">
        <f t="shared" si="36"/>
        <v/>
      </c>
      <c r="K269" s="41" t="str">
        <f t="shared" si="37"/>
        <v/>
      </c>
      <c r="L269" s="42" t="str">
        <f t="shared" si="38"/>
        <v>To be determined</v>
      </c>
      <c r="M269" s="43" t="str">
        <f>VLOOKUP(C269,'3.Targets'!$1:$1048576,3,FALSE)</f>
        <v>Select a food</v>
      </c>
      <c r="N269" s="48"/>
      <c r="O269" s="48"/>
      <c r="P269" s="43" t="str">
        <f t="shared" si="39"/>
        <v/>
      </c>
      <c r="Q269" s="45" t="str">
        <f t="shared" si="40"/>
        <v/>
      </c>
      <c r="R269" s="46" t="str">
        <f t="shared" si="41"/>
        <v>To be determined</v>
      </c>
      <c r="S269" s="43" t="str">
        <f>VLOOKUP(C269,'3.Targets'!$1:$1048576,4,FALSE)</f>
        <v>Select a food</v>
      </c>
      <c r="T269" s="48"/>
      <c r="U269" s="48"/>
      <c r="V269" s="43" t="str">
        <f t="shared" si="42"/>
        <v/>
      </c>
      <c r="W269" s="45" t="str">
        <f t="shared" si="43"/>
        <v/>
      </c>
      <c r="X269" s="46" t="str">
        <f t="shared" si="44"/>
        <v>To be determined</v>
      </c>
      <c r="Y269" s="39" t="str">
        <f>VLOOKUP(C269,'3.Targets'!$1:$1048576,5,FALSE)</f>
        <v>Select a food</v>
      </c>
      <c r="Z269" s="47"/>
      <c r="AA269" s="39" t="s">
        <v>42</v>
      </c>
      <c r="AB269" s="39"/>
      <c r="AC269" s="39"/>
      <c r="AD269" s="39"/>
    </row>
    <row r="270" spans="1:30" x14ac:dyDescent="0.25">
      <c r="A270" s="51"/>
      <c r="B270" s="51"/>
      <c r="C270" s="39" t="s">
        <v>23</v>
      </c>
      <c r="D270" s="60" t="str">
        <f>VLOOKUP(C270,'3.Targets'!$1:$1048576,6,FALSE)</f>
        <v>Select a food</v>
      </c>
      <c r="E270" s="53"/>
      <c r="F270" s="53"/>
      <c r="G270" s="40" t="str">
        <f>VLOOKUP(C270,'3.Targets'!$1:$1048576,2,FALSE)</f>
        <v>Select a food</v>
      </c>
      <c r="H270" s="40"/>
      <c r="I270" s="40"/>
      <c r="J270" s="40" t="str">
        <f t="shared" si="36"/>
        <v/>
      </c>
      <c r="K270" s="41" t="str">
        <f t="shared" si="37"/>
        <v/>
      </c>
      <c r="L270" s="42" t="str">
        <f t="shared" si="38"/>
        <v>To be determined</v>
      </c>
      <c r="M270" s="43" t="str">
        <f>VLOOKUP(C270,'3.Targets'!$1:$1048576,3,FALSE)</f>
        <v>Select a food</v>
      </c>
      <c r="N270" s="48"/>
      <c r="O270" s="48"/>
      <c r="P270" s="43" t="str">
        <f t="shared" si="39"/>
        <v/>
      </c>
      <c r="Q270" s="45" t="str">
        <f t="shared" si="40"/>
        <v/>
      </c>
      <c r="R270" s="46" t="str">
        <f t="shared" si="41"/>
        <v>To be determined</v>
      </c>
      <c r="S270" s="43" t="str">
        <f>VLOOKUP(C270,'3.Targets'!$1:$1048576,4,FALSE)</f>
        <v>Select a food</v>
      </c>
      <c r="T270" s="48"/>
      <c r="U270" s="48"/>
      <c r="V270" s="43" t="str">
        <f t="shared" si="42"/>
        <v/>
      </c>
      <c r="W270" s="45" t="str">
        <f t="shared" si="43"/>
        <v/>
      </c>
      <c r="X270" s="46" t="str">
        <f t="shared" si="44"/>
        <v>To be determined</v>
      </c>
      <c r="Y270" s="39" t="str">
        <f>VLOOKUP(C270,'3.Targets'!$1:$1048576,5,FALSE)</f>
        <v>Select a food</v>
      </c>
      <c r="Z270" s="47"/>
      <c r="AA270" s="39" t="s">
        <v>42</v>
      </c>
      <c r="AB270" s="39"/>
      <c r="AC270" s="39"/>
      <c r="AD270" s="39"/>
    </row>
    <row r="271" spans="1:30" x14ac:dyDescent="0.25">
      <c r="A271" s="51"/>
      <c r="B271" s="51"/>
      <c r="C271" s="39" t="s">
        <v>23</v>
      </c>
      <c r="D271" s="60" t="str">
        <f>VLOOKUP(C271,'3.Targets'!$1:$1048576,6,FALSE)</f>
        <v>Select a food</v>
      </c>
      <c r="E271" s="53"/>
      <c r="F271" s="53"/>
      <c r="G271" s="40" t="str">
        <f>VLOOKUP(C271,'3.Targets'!$1:$1048576,2,FALSE)</f>
        <v>Select a food</v>
      </c>
      <c r="H271" s="40"/>
      <c r="I271" s="40"/>
      <c r="J271" s="40" t="str">
        <f t="shared" si="36"/>
        <v/>
      </c>
      <c r="K271" s="41" t="str">
        <f t="shared" si="37"/>
        <v/>
      </c>
      <c r="L271" s="42" t="str">
        <f t="shared" si="38"/>
        <v>To be determined</v>
      </c>
      <c r="M271" s="43" t="str">
        <f>VLOOKUP(C271,'3.Targets'!$1:$1048576,3,FALSE)</f>
        <v>Select a food</v>
      </c>
      <c r="N271" s="48"/>
      <c r="O271" s="48"/>
      <c r="P271" s="43" t="str">
        <f t="shared" si="39"/>
        <v/>
      </c>
      <c r="Q271" s="45" t="str">
        <f t="shared" si="40"/>
        <v/>
      </c>
      <c r="R271" s="46" t="str">
        <f t="shared" si="41"/>
        <v>To be determined</v>
      </c>
      <c r="S271" s="43" t="str">
        <f>VLOOKUP(C271,'3.Targets'!$1:$1048576,4,FALSE)</f>
        <v>Select a food</v>
      </c>
      <c r="T271" s="48"/>
      <c r="U271" s="48"/>
      <c r="V271" s="43" t="str">
        <f t="shared" si="42"/>
        <v/>
      </c>
      <c r="W271" s="45" t="str">
        <f t="shared" si="43"/>
        <v/>
      </c>
      <c r="X271" s="46" t="str">
        <f t="shared" si="44"/>
        <v>To be determined</v>
      </c>
      <c r="Y271" s="39" t="str">
        <f>VLOOKUP(C271,'3.Targets'!$1:$1048576,5,FALSE)</f>
        <v>Select a food</v>
      </c>
      <c r="Z271" s="47"/>
      <c r="AA271" s="39" t="s">
        <v>42</v>
      </c>
      <c r="AB271" s="39"/>
      <c r="AC271" s="39"/>
      <c r="AD271" s="39"/>
    </row>
    <row r="272" spans="1:30" x14ac:dyDescent="0.25">
      <c r="A272" s="51"/>
      <c r="B272" s="51"/>
      <c r="C272" s="39" t="s">
        <v>23</v>
      </c>
      <c r="D272" s="60" t="str">
        <f>VLOOKUP(C272,'3.Targets'!$1:$1048576,6,FALSE)</f>
        <v>Select a food</v>
      </c>
      <c r="E272" s="53"/>
      <c r="F272" s="53"/>
      <c r="G272" s="40" t="str">
        <f>VLOOKUP(C272,'3.Targets'!$1:$1048576,2,FALSE)</f>
        <v>Select a food</v>
      </c>
      <c r="H272" s="40"/>
      <c r="I272" s="40"/>
      <c r="J272" s="40" t="str">
        <f t="shared" si="36"/>
        <v/>
      </c>
      <c r="K272" s="41" t="str">
        <f t="shared" si="37"/>
        <v/>
      </c>
      <c r="L272" s="42" t="str">
        <f t="shared" si="38"/>
        <v>To be determined</v>
      </c>
      <c r="M272" s="43" t="str">
        <f>VLOOKUP(C272,'3.Targets'!$1:$1048576,3,FALSE)</f>
        <v>Select a food</v>
      </c>
      <c r="N272" s="48"/>
      <c r="O272" s="48"/>
      <c r="P272" s="43" t="str">
        <f t="shared" si="39"/>
        <v/>
      </c>
      <c r="Q272" s="45" t="str">
        <f t="shared" si="40"/>
        <v/>
      </c>
      <c r="R272" s="46" t="str">
        <f t="shared" si="41"/>
        <v>To be determined</v>
      </c>
      <c r="S272" s="43" t="str">
        <f>VLOOKUP(C272,'3.Targets'!$1:$1048576,4,FALSE)</f>
        <v>Select a food</v>
      </c>
      <c r="T272" s="48"/>
      <c r="U272" s="48"/>
      <c r="V272" s="43" t="str">
        <f t="shared" si="42"/>
        <v/>
      </c>
      <c r="W272" s="45" t="str">
        <f t="shared" si="43"/>
        <v/>
      </c>
      <c r="X272" s="46" t="str">
        <f t="shared" si="44"/>
        <v>To be determined</v>
      </c>
      <c r="Y272" s="39" t="str">
        <f>VLOOKUP(C272,'3.Targets'!$1:$1048576,5,FALSE)</f>
        <v>Select a food</v>
      </c>
      <c r="Z272" s="47"/>
      <c r="AA272" s="39" t="s">
        <v>42</v>
      </c>
      <c r="AB272" s="39"/>
      <c r="AC272" s="39"/>
      <c r="AD272" s="39"/>
    </row>
    <row r="273" spans="1:30" x14ac:dyDescent="0.25">
      <c r="A273" s="51"/>
      <c r="B273" s="51"/>
      <c r="C273" s="39" t="s">
        <v>23</v>
      </c>
      <c r="D273" s="60" t="str">
        <f>VLOOKUP(C273,'3.Targets'!$1:$1048576,6,FALSE)</f>
        <v>Select a food</v>
      </c>
      <c r="E273" s="53"/>
      <c r="F273" s="53"/>
      <c r="G273" s="40" t="str">
        <f>VLOOKUP(C273,'3.Targets'!$1:$1048576,2,FALSE)</f>
        <v>Select a food</v>
      </c>
      <c r="H273" s="40"/>
      <c r="I273" s="40"/>
      <c r="J273" s="40" t="str">
        <f t="shared" si="36"/>
        <v/>
      </c>
      <c r="K273" s="41" t="str">
        <f t="shared" si="37"/>
        <v/>
      </c>
      <c r="L273" s="42" t="str">
        <f t="shared" si="38"/>
        <v>To be determined</v>
      </c>
      <c r="M273" s="43" t="str">
        <f>VLOOKUP(C273,'3.Targets'!$1:$1048576,3,FALSE)</f>
        <v>Select a food</v>
      </c>
      <c r="N273" s="48"/>
      <c r="O273" s="48"/>
      <c r="P273" s="43" t="str">
        <f t="shared" si="39"/>
        <v/>
      </c>
      <c r="Q273" s="45" t="str">
        <f t="shared" si="40"/>
        <v/>
      </c>
      <c r="R273" s="46" t="str">
        <f t="shared" si="41"/>
        <v>To be determined</v>
      </c>
      <c r="S273" s="43" t="str">
        <f>VLOOKUP(C273,'3.Targets'!$1:$1048576,4,FALSE)</f>
        <v>Select a food</v>
      </c>
      <c r="T273" s="48"/>
      <c r="U273" s="48"/>
      <c r="V273" s="43" t="str">
        <f t="shared" si="42"/>
        <v/>
      </c>
      <c r="W273" s="45" t="str">
        <f t="shared" si="43"/>
        <v/>
      </c>
      <c r="X273" s="46" t="str">
        <f t="shared" si="44"/>
        <v>To be determined</v>
      </c>
      <c r="Y273" s="39" t="str">
        <f>VLOOKUP(C273,'3.Targets'!$1:$1048576,5,FALSE)</f>
        <v>Select a food</v>
      </c>
      <c r="Z273" s="47"/>
      <c r="AA273" s="39" t="s">
        <v>42</v>
      </c>
      <c r="AB273" s="39"/>
      <c r="AC273" s="39"/>
      <c r="AD273" s="39"/>
    </row>
    <row r="274" spans="1:30" x14ac:dyDescent="0.25">
      <c r="A274" s="51"/>
      <c r="B274" s="51"/>
      <c r="C274" s="39" t="s">
        <v>23</v>
      </c>
      <c r="D274" s="60" t="str">
        <f>VLOOKUP(C274,'3.Targets'!$1:$1048576,6,FALSE)</f>
        <v>Select a food</v>
      </c>
      <c r="E274" s="53"/>
      <c r="F274" s="53"/>
      <c r="G274" s="40" t="str">
        <f>VLOOKUP(C274,'3.Targets'!$1:$1048576,2,FALSE)</f>
        <v>Select a food</v>
      </c>
      <c r="H274" s="40"/>
      <c r="I274" s="40"/>
      <c r="J274" s="40" t="str">
        <f t="shared" si="36"/>
        <v/>
      </c>
      <c r="K274" s="41" t="str">
        <f t="shared" si="37"/>
        <v/>
      </c>
      <c r="L274" s="42" t="str">
        <f t="shared" si="38"/>
        <v>To be determined</v>
      </c>
      <c r="M274" s="43" t="str">
        <f>VLOOKUP(C274,'3.Targets'!$1:$1048576,3,FALSE)</f>
        <v>Select a food</v>
      </c>
      <c r="N274" s="48"/>
      <c r="O274" s="48"/>
      <c r="P274" s="43" t="str">
        <f t="shared" si="39"/>
        <v/>
      </c>
      <c r="Q274" s="45" t="str">
        <f t="shared" si="40"/>
        <v/>
      </c>
      <c r="R274" s="46" t="str">
        <f t="shared" si="41"/>
        <v>To be determined</v>
      </c>
      <c r="S274" s="43" t="str">
        <f>VLOOKUP(C274,'3.Targets'!$1:$1048576,4,FALSE)</f>
        <v>Select a food</v>
      </c>
      <c r="T274" s="48"/>
      <c r="U274" s="48"/>
      <c r="V274" s="43" t="str">
        <f t="shared" si="42"/>
        <v/>
      </c>
      <c r="W274" s="45" t="str">
        <f t="shared" si="43"/>
        <v/>
      </c>
      <c r="X274" s="46" t="str">
        <f t="shared" si="44"/>
        <v>To be determined</v>
      </c>
      <c r="Y274" s="39" t="str">
        <f>VLOOKUP(C274,'3.Targets'!$1:$1048576,5,FALSE)</f>
        <v>Select a food</v>
      </c>
      <c r="Z274" s="47"/>
      <c r="AA274" s="39" t="s">
        <v>42</v>
      </c>
      <c r="AB274" s="39"/>
      <c r="AC274" s="39"/>
      <c r="AD274" s="39"/>
    </row>
    <row r="275" spans="1:30" x14ac:dyDescent="0.25">
      <c r="A275" s="51"/>
      <c r="B275" s="51"/>
      <c r="C275" s="39" t="s">
        <v>23</v>
      </c>
      <c r="D275" s="60" t="str">
        <f>VLOOKUP(C275,'3.Targets'!$1:$1048576,6,FALSE)</f>
        <v>Select a food</v>
      </c>
      <c r="E275" s="53"/>
      <c r="F275" s="53"/>
      <c r="G275" s="40" t="str">
        <f>VLOOKUP(C275,'3.Targets'!$1:$1048576,2,FALSE)</f>
        <v>Select a food</v>
      </c>
      <c r="H275" s="40"/>
      <c r="I275" s="40"/>
      <c r="J275" s="40" t="str">
        <f t="shared" si="36"/>
        <v/>
      </c>
      <c r="K275" s="41" t="str">
        <f t="shared" si="37"/>
        <v/>
      </c>
      <c r="L275" s="42" t="str">
        <f t="shared" si="38"/>
        <v>To be determined</v>
      </c>
      <c r="M275" s="43" t="str">
        <f>VLOOKUP(C275,'3.Targets'!$1:$1048576,3,FALSE)</f>
        <v>Select a food</v>
      </c>
      <c r="N275" s="48"/>
      <c r="O275" s="48"/>
      <c r="P275" s="43" t="str">
        <f t="shared" si="39"/>
        <v/>
      </c>
      <c r="Q275" s="45" t="str">
        <f t="shared" si="40"/>
        <v/>
      </c>
      <c r="R275" s="46" t="str">
        <f t="shared" si="41"/>
        <v>To be determined</v>
      </c>
      <c r="S275" s="43" t="str">
        <f>VLOOKUP(C275,'3.Targets'!$1:$1048576,4,FALSE)</f>
        <v>Select a food</v>
      </c>
      <c r="T275" s="48"/>
      <c r="U275" s="48"/>
      <c r="V275" s="43" t="str">
        <f t="shared" si="42"/>
        <v/>
      </c>
      <c r="W275" s="45" t="str">
        <f t="shared" si="43"/>
        <v/>
      </c>
      <c r="X275" s="46" t="str">
        <f t="shared" si="44"/>
        <v>To be determined</v>
      </c>
      <c r="Y275" s="39" t="str">
        <f>VLOOKUP(C275,'3.Targets'!$1:$1048576,5,FALSE)</f>
        <v>Select a food</v>
      </c>
      <c r="Z275" s="47"/>
      <c r="AA275" s="39" t="s">
        <v>42</v>
      </c>
      <c r="AB275" s="39"/>
      <c r="AC275" s="39"/>
      <c r="AD275" s="39"/>
    </row>
    <row r="276" spans="1:30" x14ac:dyDescent="0.25">
      <c r="A276" s="51"/>
      <c r="B276" s="51"/>
      <c r="C276" s="39" t="s">
        <v>23</v>
      </c>
      <c r="D276" s="60" t="str">
        <f>VLOOKUP(C276,'3.Targets'!$1:$1048576,6,FALSE)</f>
        <v>Select a food</v>
      </c>
      <c r="E276" s="53"/>
      <c r="F276" s="53"/>
      <c r="G276" s="40" t="str">
        <f>VLOOKUP(C276,'3.Targets'!$1:$1048576,2,FALSE)</f>
        <v>Select a food</v>
      </c>
      <c r="H276" s="40"/>
      <c r="I276" s="40"/>
      <c r="J276" s="40" t="str">
        <f t="shared" si="36"/>
        <v/>
      </c>
      <c r="K276" s="41" t="str">
        <f t="shared" si="37"/>
        <v/>
      </c>
      <c r="L276" s="42" t="str">
        <f t="shared" si="38"/>
        <v>To be determined</v>
      </c>
      <c r="M276" s="43" t="str">
        <f>VLOOKUP(C276,'3.Targets'!$1:$1048576,3,FALSE)</f>
        <v>Select a food</v>
      </c>
      <c r="N276" s="48"/>
      <c r="O276" s="48"/>
      <c r="P276" s="43" t="str">
        <f t="shared" si="39"/>
        <v/>
      </c>
      <c r="Q276" s="45" t="str">
        <f t="shared" si="40"/>
        <v/>
      </c>
      <c r="R276" s="46" t="str">
        <f t="shared" si="41"/>
        <v>To be determined</v>
      </c>
      <c r="S276" s="43" t="str">
        <f>VLOOKUP(C276,'3.Targets'!$1:$1048576,4,FALSE)</f>
        <v>Select a food</v>
      </c>
      <c r="T276" s="48"/>
      <c r="U276" s="48"/>
      <c r="V276" s="43" t="str">
        <f t="shared" si="42"/>
        <v/>
      </c>
      <c r="W276" s="45" t="str">
        <f t="shared" si="43"/>
        <v/>
      </c>
      <c r="X276" s="46" t="str">
        <f t="shared" si="44"/>
        <v>To be determined</v>
      </c>
      <c r="Y276" s="39" t="str">
        <f>VLOOKUP(C276,'3.Targets'!$1:$1048576,5,FALSE)</f>
        <v>Select a food</v>
      </c>
      <c r="Z276" s="47"/>
      <c r="AA276" s="39" t="s">
        <v>42</v>
      </c>
      <c r="AB276" s="39"/>
      <c r="AC276" s="39"/>
      <c r="AD276" s="39"/>
    </row>
    <row r="277" spans="1:30" x14ac:dyDescent="0.25">
      <c r="A277" s="51"/>
      <c r="B277" s="51"/>
      <c r="C277" s="39" t="s">
        <v>23</v>
      </c>
      <c r="D277" s="60" t="str">
        <f>VLOOKUP(C277,'3.Targets'!$1:$1048576,6,FALSE)</f>
        <v>Select a food</v>
      </c>
      <c r="E277" s="53"/>
      <c r="F277" s="53"/>
      <c r="G277" s="40" t="str">
        <f>VLOOKUP(C277,'3.Targets'!$1:$1048576,2,FALSE)</f>
        <v>Select a food</v>
      </c>
      <c r="H277" s="40"/>
      <c r="I277" s="40"/>
      <c r="J277" s="40" t="str">
        <f t="shared" si="36"/>
        <v/>
      </c>
      <c r="K277" s="41" t="str">
        <f t="shared" si="37"/>
        <v/>
      </c>
      <c r="L277" s="42" t="str">
        <f t="shared" si="38"/>
        <v>To be determined</v>
      </c>
      <c r="M277" s="43" t="str">
        <f>VLOOKUP(C277,'3.Targets'!$1:$1048576,3,FALSE)</f>
        <v>Select a food</v>
      </c>
      <c r="N277" s="48"/>
      <c r="O277" s="48"/>
      <c r="P277" s="43" t="str">
        <f t="shared" si="39"/>
        <v/>
      </c>
      <c r="Q277" s="45" t="str">
        <f t="shared" si="40"/>
        <v/>
      </c>
      <c r="R277" s="46" t="str">
        <f t="shared" si="41"/>
        <v>To be determined</v>
      </c>
      <c r="S277" s="43" t="str">
        <f>VLOOKUP(C277,'3.Targets'!$1:$1048576,4,FALSE)</f>
        <v>Select a food</v>
      </c>
      <c r="T277" s="48"/>
      <c r="U277" s="48"/>
      <c r="V277" s="43" t="str">
        <f t="shared" si="42"/>
        <v/>
      </c>
      <c r="W277" s="45" t="str">
        <f t="shared" si="43"/>
        <v/>
      </c>
      <c r="X277" s="46" t="str">
        <f t="shared" si="44"/>
        <v>To be determined</v>
      </c>
      <c r="Y277" s="39" t="str">
        <f>VLOOKUP(C277,'3.Targets'!$1:$1048576,5,FALSE)</f>
        <v>Select a food</v>
      </c>
      <c r="Z277" s="47"/>
      <c r="AA277" s="39" t="s">
        <v>42</v>
      </c>
      <c r="AB277" s="39"/>
      <c r="AC277" s="39"/>
      <c r="AD277" s="39"/>
    </row>
    <row r="278" spans="1:30" x14ac:dyDescent="0.25">
      <c r="A278" s="51"/>
      <c r="B278" s="51"/>
      <c r="C278" s="39" t="s">
        <v>23</v>
      </c>
      <c r="D278" s="60" t="str">
        <f>VLOOKUP(C278,'3.Targets'!$1:$1048576,6,FALSE)</f>
        <v>Select a food</v>
      </c>
      <c r="E278" s="53"/>
      <c r="F278" s="53"/>
      <c r="G278" s="40" t="str">
        <f>VLOOKUP(C278,'3.Targets'!$1:$1048576,2,FALSE)</f>
        <v>Select a food</v>
      </c>
      <c r="H278" s="40"/>
      <c r="I278" s="40"/>
      <c r="J278" s="40" t="str">
        <f t="shared" si="36"/>
        <v/>
      </c>
      <c r="K278" s="41" t="str">
        <f t="shared" si="37"/>
        <v/>
      </c>
      <c r="L278" s="42" t="str">
        <f t="shared" si="38"/>
        <v>To be determined</v>
      </c>
      <c r="M278" s="43" t="str">
        <f>VLOOKUP(C278,'3.Targets'!$1:$1048576,3,FALSE)</f>
        <v>Select a food</v>
      </c>
      <c r="N278" s="48"/>
      <c r="O278" s="48"/>
      <c r="P278" s="43" t="str">
        <f t="shared" si="39"/>
        <v/>
      </c>
      <c r="Q278" s="45" t="str">
        <f t="shared" si="40"/>
        <v/>
      </c>
      <c r="R278" s="46" t="str">
        <f t="shared" si="41"/>
        <v>To be determined</v>
      </c>
      <c r="S278" s="43" t="str">
        <f>VLOOKUP(C278,'3.Targets'!$1:$1048576,4,FALSE)</f>
        <v>Select a food</v>
      </c>
      <c r="T278" s="48"/>
      <c r="U278" s="48"/>
      <c r="V278" s="43" t="str">
        <f t="shared" si="42"/>
        <v/>
      </c>
      <c r="W278" s="45" t="str">
        <f t="shared" si="43"/>
        <v/>
      </c>
      <c r="X278" s="46" t="str">
        <f t="shared" si="44"/>
        <v>To be determined</v>
      </c>
      <c r="Y278" s="39" t="str">
        <f>VLOOKUP(C278,'3.Targets'!$1:$1048576,5,FALSE)</f>
        <v>Select a food</v>
      </c>
      <c r="Z278" s="47"/>
      <c r="AA278" s="39" t="s">
        <v>42</v>
      </c>
      <c r="AB278" s="39"/>
      <c r="AC278" s="39"/>
      <c r="AD278" s="39"/>
    </row>
    <row r="279" spans="1:30" x14ac:dyDescent="0.25">
      <c r="A279" s="51"/>
      <c r="B279" s="51"/>
      <c r="C279" s="39" t="s">
        <v>23</v>
      </c>
      <c r="D279" s="60" t="str">
        <f>VLOOKUP(C279,'3.Targets'!$1:$1048576,6,FALSE)</f>
        <v>Select a food</v>
      </c>
      <c r="E279" s="53"/>
      <c r="F279" s="53"/>
      <c r="G279" s="40" t="str">
        <f>VLOOKUP(C279,'3.Targets'!$1:$1048576,2,FALSE)</f>
        <v>Select a food</v>
      </c>
      <c r="H279" s="40"/>
      <c r="I279" s="40"/>
      <c r="J279" s="40" t="str">
        <f t="shared" si="36"/>
        <v/>
      </c>
      <c r="K279" s="41" t="str">
        <f t="shared" si="37"/>
        <v/>
      </c>
      <c r="L279" s="42" t="str">
        <f t="shared" si="38"/>
        <v>To be determined</v>
      </c>
      <c r="M279" s="43" t="str">
        <f>VLOOKUP(C279,'3.Targets'!$1:$1048576,3,FALSE)</f>
        <v>Select a food</v>
      </c>
      <c r="N279" s="48"/>
      <c r="O279" s="48"/>
      <c r="P279" s="43" t="str">
        <f t="shared" si="39"/>
        <v/>
      </c>
      <c r="Q279" s="45" t="str">
        <f t="shared" si="40"/>
        <v/>
      </c>
      <c r="R279" s="46" t="str">
        <f t="shared" si="41"/>
        <v>To be determined</v>
      </c>
      <c r="S279" s="43" t="str">
        <f>VLOOKUP(C279,'3.Targets'!$1:$1048576,4,FALSE)</f>
        <v>Select a food</v>
      </c>
      <c r="T279" s="48"/>
      <c r="U279" s="48"/>
      <c r="V279" s="43" t="str">
        <f t="shared" si="42"/>
        <v/>
      </c>
      <c r="W279" s="45" t="str">
        <f t="shared" si="43"/>
        <v/>
      </c>
      <c r="X279" s="46" t="str">
        <f t="shared" si="44"/>
        <v>To be determined</v>
      </c>
      <c r="Y279" s="39" t="str">
        <f>VLOOKUP(C279,'3.Targets'!$1:$1048576,5,FALSE)</f>
        <v>Select a food</v>
      </c>
      <c r="Z279" s="47"/>
      <c r="AA279" s="39" t="s">
        <v>42</v>
      </c>
      <c r="AB279" s="39"/>
      <c r="AC279" s="39"/>
      <c r="AD279" s="39"/>
    </row>
    <row r="280" spans="1:30" x14ac:dyDescent="0.25">
      <c r="A280" s="51"/>
      <c r="B280" s="51"/>
      <c r="C280" s="39" t="s">
        <v>23</v>
      </c>
      <c r="D280" s="60" t="str">
        <f>VLOOKUP(C280,'3.Targets'!$1:$1048576,6,FALSE)</f>
        <v>Select a food</v>
      </c>
      <c r="E280" s="53"/>
      <c r="F280" s="53"/>
      <c r="G280" s="40" t="str">
        <f>VLOOKUP(C280,'3.Targets'!$1:$1048576,2,FALSE)</f>
        <v>Select a food</v>
      </c>
      <c r="H280" s="40"/>
      <c r="I280" s="40"/>
      <c r="J280" s="40" t="str">
        <f t="shared" si="36"/>
        <v/>
      </c>
      <c r="K280" s="41" t="str">
        <f t="shared" si="37"/>
        <v/>
      </c>
      <c r="L280" s="42" t="str">
        <f t="shared" si="38"/>
        <v>To be determined</v>
      </c>
      <c r="M280" s="43" t="str">
        <f>VLOOKUP(C280,'3.Targets'!$1:$1048576,3,FALSE)</f>
        <v>Select a food</v>
      </c>
      <c r="N280" s="48"/>
      <c r="O280" s="48"/>
      <c r="P280" s="43" t="str">
        <f t="shared" si="39"/>
        <v/>
      </c>
      <c r="Q280" s="45" t="str">
        <f t="shared" si="40"/>
        <v/>
      </c>
      <c r="R280" s="46" t="str">
        <f t="shared" si="41"/>
        <v>To be determined</v>
      </c>
      <c r="S280" s="43" t="str">
        <f>VLOOKUP(C280,'3.Targets'!$1:$1048576,4,FALSE)</f>
        <v>Select a food</v>
      </c>
      <c r="T280" s="48"/>
      <c r="U280" s="48"/>
      <c r="V280" s="43" t="str">
        <f t="shared" si="42"/>
        <v/>
      </c>
      <c r="W280" s="45" t="str">
        <f t="shared" si="43"/>
        <v/>
      </c>
      <c r="X280" s="46" t="str">
        <f t="shared" si="44"/>
        <v>To be determined</v>
      </c>
      <c r="Y280" s="39" t="str">
        <f>VLOOKUP(C280,'3.Targets'!$1:$1048576,5,FALSE)</f>
        <v>Select a food</v>
      </c>
      <c r="Z280" s="47"/>
      <c r="AA280" s="39" t="s">
        <v>42</v>
      </c>
      <c r="AB280" s="39"/>
      <c r="AC280" s="39"/>
      <c r="AD280" s="39"/>
    </row>
    <row r="281" spans="1:30" x14ac:dyDescent="0.25">
      <c r="A281" s="51"/>
      <c r="B281" s="51"/>
      <c r="C281" s="39" t="s">
        <v>23</v>
      </c>
      <c r="D281" s="60" t="str">
        <f>VLOOKUP(C281,'3.Targets'!$1:$1048576,6,FALSE)</f>
        <v>Select a food</v>
      </c>
      <c r="E281" s="53"/>
      <c r="F281" s="53"/>
      <c r="G281" s="40" t="str">
        <f>VLOOKUP(C281,'3.Targets'!$1:$1048576,2,FALSE)</f>
        <v>Select a food</v>
      </c>
      <c r="H281" s="40"/>
      <c r="I281" s="40"/>
      <c r="J281" s="40" t="str">
        <f t="shared" si="36"/>
        <v/>
      </c>
      <c r="K281" s="41" t="str">
        <f t="shared" si="37"/>
        <v/>
      </c>
      <c r="L281" s="42" t="str">
        <f t="shared" si="38"/>
        <v>To be determined</v>
      </c>
      <c r="M281" s="43" t="str">
        <f>VLOOKUP(C281,'3.Targets'!$1:$1048576,3,FALSE)</f>
        <v>Select a food</v>
      </c>
      <c r="N281" s="48"/>
      <c r="O281" s="48"/>
      <c r="P281" s="43" t="str">
        <f t="shared" si="39"/>
        <v/>
      </c>
      <c r="Q281" s="45" t="str">
        <f t="shared" si="40"/>
        <v/>
      </c>
      <c r="R281" s="46" t="str">
        <f t="shared" si="41"/>
        <v>To be determined</v>
      </c>
      <c r="S281" s="43" t="str">
        <f>VLOOKUP(C281,'3.Targets'!$1:$1048576,4,FALSE)</f>
        <v>Select a food</v>
      </c>
      <c r="T281" s="48"/>
      <c r="U281" s="48"/>
      <c r="V281" s="43" t="str">
        <f t="shared" si="42"/>
        <v/>
      </c>
      <c r="W281" s="45" t="str">
        <f t="shared" si="43"/>
        <v/>
      </c>
      <c r="X281" s="46" t="str">
        <f t="shared" si="44"/>
        <v>To be determined</v>
      </c>
      <c r="Y281" s="39" t="str">
        <f>VLOOKUP(C281,'3.Targets'!$1:$1048576,5,FALSE)</f>
        <v>Select a food</v>
      </c>
      <c r="Z281" s="47"/>
      <c r="AA281" s="39" t="s">
        <v>42</v>
      </c>
      <c r="AB281" s="39"/>
      <c r="AC281" s="39"/>
      <c r="AD281" s="39"/>
    </row>
    <row r="282" spans="1:30" x14ac:dyDescent="0.25">
      <c r="A282" s="51"/>
      <c r="B282" s="51"/>
      <c r="C282" s="39" t="s">
        <v>23</v>
      </c>
      <c r="D282" s="60" t="str">
        <f>VLOOKUP(C282,'3.Targets'!$1:$1048576,6,FALSE)</f>
        <v>Select a food</v>
      </c>
      <c r="E282" s="53"/>
      <c r="F282" s="53"/>
      <c r="G282" s="40" t="str">
        <f>VLOOKUP(C282,'3.Targets'!$1:$1048576,2,FALSE)</f>
        <v>Select a food</v>
      </c>
      <c r="H282" s="40"/>
      <c r="I282" s="40"/>
      <c r="J282" s="40" t="str">
        <f t="shared" si="36"/>
        <v/>
      </c>
      <c r="K282" s="41" t="str">
        <f t="shared" si="37"/>
        <v/>
      </c>
      <c r="L282" s="42" t="str">
        <f t="shared" si="38"/>
        <v>To be determined</v>
      </c>
      <c r="M282" s="43" t="str">
        <f>VLOOKUP(C282,'3.Targets'!$1:$1048576,3,FALSE)</f>
        <v>Select a food</v>
      </c>
      <c r="N282" s="48"/>
      <c r="O282" s="48"/>
      <c r="P282" s="43" t="str">
        <f t="shared" si="39"/>
        <v/>
      </c>
      <c r="Q282" s="45" t="str">
        <f t="shared" si="40"/>
        <v/>
      </c>
      <c r="R282" s="46" t="str">
        <f t="shared" si="41"/>
        <v>To be determined</v>
      </c>
      <c r="S282" s="43" t="str">
        <f>VLOOKUP(C282,'3.Targets'!$1:$1048576,4,FALSE)</f>
        <v>Select a food</v>
      </c>
      <c r="T282" s="48"/>
      <c r="U282" s="48"/>
      <c r="V282" s="43" t="str">
        <f t="shared" si="42"/>
        <v/>
      </c>
      <c r="W282" s="45" t="str">
        <f t="shared" si="43"/>
        <v/>
      </c>
      <c r="X282" s="46" t="str">
        <f t="shared" si="44"/>
        <v>To be determined</v>
      </c>
      <c r="Y282" s="39" t="str">
        <f>VLOOKUP(C282,'3.Targets'!$1:$1048576,5,FALSE)</f>
        <v>Select a food</v>
      </c>
      <c r="Z282" s="47"/>
      <c r="AA282" s="39" t="s">
        <v>42</v>
      </c>
      <c r="AB282" s="39"/>
      <c r="AC282" s="39"/>
      <c r="AD282" s="39"/>
    </row>
    <row r="283" spans="1:30" x14ac:dyDescent="0.25">
      <c r="A283" s="51"/>
      <c r="B283" s="51"/>
      <c r="C283" s="39" t="s">
        <v>23</v>
      </c>
      <c r="D283" s="60" t="str">
        <f>VLOOKUP(C283,'3.Targets'!$1:$1048576,6,FALSE)</f>
        <v>Select a food</v>
      </c>
      <c r="E283" s="53"/>
      <c r="F283" s="53"/>
      <c r="G283" s="40" t="str">
        <f>VLOOKUP(C283,'3.Targets'!$1:$1048576,2,FALSE)</f>
        <v>Select a food</v>
      </c>
      <c r="H283" s="40"/>
      <c r="I283" s="40"/>
      <c r="J283" s="40" t="str">
        <f t="shared" si="36"/>
        <v/>
      </c>
      <c r="K283" s="41" t="str">
        <f t="shared" si="37"/>
        <v/>
      </c>
      <c r="L283" s="42" t="str">
        <f t="shared" si="38"/>
        <v>To be determined</v>
      </c>
      <c r="M283" s="43" t="str">
        <f>VLOOKUP(C283,'3.Targets'!$1:$1048576,3,FALSE)</f>
        <v>Select a food</v>
      </c>
      <c r="N283" s="48"/>
      <c r="O283" s="48"/>
      <c r="P283" s="43" t="str">
        <f t="shared" si="39"/>
        <v/>
      </c>
      <c r="Q283" s="45" t="str">
        <f t="shared" si="40"/>
        <v/>
      </c>
      <c r="R283" s="46" t="str">
        <f t="shared" si="41"/>
        <v>To be determined</v>
      </c>
      <c r="S283" s="43" t="str">
        <f>VLOOKUP(C283,'3.Targets'!$1:$1048576,4,FALSE)</f>
        <v>Select a food</v>
      </c>
      <c r="T283" s="48"/>
      <c r="U283" s="48"/>
      <c r="V283" s="43" t="str">
        <f t="shared" si="42"/>
        <v/>
      </c>
      <c r="W283" s="45" t="str">
        <f t="shared" si="43"/>
        <v/>
      </c>
      <c r="X283" s="46" t="str">
        <f t="shared" si="44"/>
        <v>To be determined</v>
      </c>
      <c r="Y283" s="39" t="str">
        <f>VLOOKUP(C283,'3.Targets'!$1:$1048576,5,FALSE)</f>
        <v>Select a food</v>
      </c>
      <c r="Z283" s="47"/>
      <c r="AA283" s="39" t="s">
        <v>42</v>
      </c>
      <c r="AB283" s="39"/>
      <c r="AC283" s="39"/>
      <c r="AD283" s="39"/>
    </row>
    <row r="284" spans="1:30" x14ac:dyDescent="0.25">
      <c r="A284" s="51"/>
      <c r="B284" s="51"/>
      <c r="C284" s="39" t="s">
        <v>23</v>
      </c>
      <c r="D284" s="60" t="str">
        <f>VLOOKUP(C284,'3.Targets'!$1:$1048576,6,FALSE)</f>
        <v>Select a food</v>
      </c>
      <c r="E284" s="53"/>
      <c r="F284" s="53"/>
      <c r="G284" s="40" t="str">
        <f>VLOOKUP(C284,'3.Targets'!$1:$1048576,2,FALSE)</f>
        <v>Select a food</v>
      </c>
      <c r="H284" s="40"/>
      <c r="I284" s="40"/>
      <c r="J284" s="40" t="str">
        <f t="shared" si="36"/>
        <v/>
      </c>
      <c r="K284" s="41" t="str">
        <f t="shared" si="37"/>
        <v/>
      </c>
      <c r="L284" s="42" t="str">
        <f t="shared" si="38"/>
        <v>To be determined</v>
      </c>
      <c r="M284" s="43" t="str">
        <f>VLOOKUP(C284,'3.Targets'!$1:$1048576,3,FALSE)</f>
        <v>Select a food</v>
      </c>
      <c r="N284" s="48"/>
      <c r="O284" s="48"/>
      <c r="P284" s="43" t="str">
        <f t="shared" si="39"/>
        <v/>
      </c>
      <c r="Q284" s="45" t="str">
        <f t="shared" si="40"/>
        <v/>
      </c>
      <c r="R284" s="46" t="str">
        <f t="shared" si="41"/>
        <v>To be determined</v>
      </c>
      <c r="S284" s="43" t="str">
        <f>VLOOKUP(C284,'3.Targets'!$1:$1048576,4,FALSE)</f>
        <v>Select a food</v>
      </c>
      <c r="T284" s="48"/>
      <c r="U284" s="48"/>
      <c r="V284" s="43" t="str">
        <f t="shared" si="42"/>
        <v/>
      </c>
      <c r="W284" s="45" t="str">
        <f t="shared" si="43"/>
        <v/>
      </c>
      <c r="X284" s="46" t="str">
        <f t="shared" si="44"/>
        <v>To be determined</v>
      </c>
      <c r="Y284" s="39" t="str">
        <f>VLOOKUP(C284,'3.Targets'!$1:$1048576,5,FALSE)</f>
        <v>Select a food</v>
      </c>
      <c r="Z284" s="47"/>
      <c r="AA284" s="39" t="s">
        <v>42</v>
      </c>
      <c r="AB284" s="39"/>
      <c r="AC284" s="39"/>
      <c r="AD284" s="39"/>
    </row>
    <row r="285" spans="1:30" x14ac:dyDescent="0.25">
      <c r="A285" s="51"/>
      <c r="B285" s="51"/>
      <c r="C285" s="39" t="s">
        <v>23</v>
      </c>
      <c r="D285" s="60" t="str">
        <f>VLOOKUP(C285,'3.Targets'!$1:$1048576,6,FALSE)</f>
        <v>Select a food</v>
      </c>
      <c r="E285" s="53"/>
      <c r="F285" s="53"/>
      <c r="G285" s="40" t="str">
        <f>VLOOKUP(C285,'3.Targets'!$1:$1048576,2,FALSE)</f>
        <v>Select a food</v>
      </c>
      <c r="H285" s="40"/>
      <c r="I285" s="40"/>
      <c r="J285" s="40" t="str">
        <f t="shared" si="36"/>
        <v/>
      </c>
      <c r="K285" s="41" t="str">
        <f t="shared" si="37"/>
        <v/>
      </c>
      <c r="L285" s="42" t="str">
        <f t="shared" si="38"/>
        <v>To be determined</v>
      </c>
      <c r="M285" s="43" t="str">
        <f>VLOOKUP(C285,'3.Targets'!$1:$1048576,3,FALSE)</f>
        <v>Select a food</v>
      </c>
      <c r="N285" s="48"/>
      <c r="O285" s="48"/>
      <c r="P285" s="43" t="str">
        <f t="shared" si="39"/>
        <v/>
      </c>
      <c r="Q285" s="45" t="str">
        <f t="shared" si="40"/>
        <v/>
      </c>
      <c r="R285" s="46" t="str">
        <f t="shared" si="41"/>
        <v>To be determined</v>
      </c>
      <c r="S285" s="43" t="str">
        <f>VLOOKUP(C285,'3.Targets'!$1:$1048576,4,FALSE)</f>
        <v>Select a food</v>
      </c>
      <c r="T285" s="48"/>
      <c r="U285" s="48"/>
      <c r="V285" s="43" t="str">
        <f t="shared" si="42"/>
        <v/>
      </c>
      <c r="W285" s="45" t="str">
        <f t="shared" si="43"/>
        <v/>
      </c>
      <c r="X285" s="46" t="str">
        <f t="shared" si="44"/>
        <v>To be determined</v>
      </c>
      <c r="Y285" s="39" t="str">
        <f>VLOOKUP(C285,'3.Targets'!$1:$1048576,5,FALSE)</f>
        <v>Select a food</v>
      </c>
      <c r="Z285" s="47"/>
      <c r="AA285" s="39" t="s">
        <v>42</v>
      </c>
      <c r="AB285" s="39"/>
      <c r="AC285" s="39"/>
      <c r="AD285" s="39"/>
    </row>
    <row r="286" spans="1:30" x14ac:dyDescent="0.25">
      <c r="A286" s="51"/>
      <c r="B286" s="51"/>
      <c r="C286" s="39" t="s">
        <v>23</v>
      </c>
      <c r="D286" s="60" t="str">
        <f>VLOOKUP(C286,'3.Targets'!$1:$1048576,6,FALSE)</f>
        <v>Select a food</v>
      </c>
      <c r="E286" s="53"/>
      <c r="F286" s="53"/>
      <c r="G286" s="40" t="str">
        <f>VLOOKUP(C286,'3.Targets'!$1:$1048576,2,FALSE)</f>
        <v>Select a food</v>
      </c>
      <c r="H286" s="40"/>
      <c r="I286" s="40"/>
      <c r="J286" s="40" t="str">
        <f t="shared" si="36"/>
        <v/>
      </c>
      <c r="K286" s="41" t="str">
        <f t="shared" si="37"/>
        <v/>
      </c>
      <c r="L286" s="42" t="str">
        <f t="shared" si="38"/>
        <v>To be determined</v>
      </c>
      <c r="M286" s="43" t="str">
        <f>VLOOKUP(C286,'3.Targets'!$1:$1048576,3,FALSE)</f>
        <v>Select a food</v>
      </c>
      <c r="N286" s="48"/>
      <c r="O286" s="48"/>
      <c r="P286" s="43" t="str">
        <f t="shared" si="39"/>
        <v/>
      </c>
      <c r="Q286" s="45" t="str">
        <f t="shared" si="40"/>
        <v/>
      </c>
      <c r="R286" s="46" t="str">
        <f t="shared" si="41"/>
        <v>To be determined</v>
      </c>
      <c r="S286" s="43" t="str">
        <f>VLOOKUP(C286,'3.Targets'!$1:$1048576,4,FALSE)</f>
        <v>Select a food</v>
      </c>
      <c r="T286" s="48"/>
      <c r="U286" s="48"/>
      <c r="V286" s="43" t="str">
        <f t="shared" si="42"/>
        <v/>
      </c>
      <c r="W286" s="45" t="str">
        <f t="shared" si="43"/>
        <v/>
      </c>
      <c r="X286" s="46" t="str">
        <f t="shared" si="44"/>
        <v>To be determined</v>
      </c>
      <c r="Y286" s="39" t="str">
        <f>VLOOKUP(C286,'3.Targets'!$1:$1048576,5,FALSE)</f>
        <v>Select a food</v>
      </c>
      <c r="Z286" s="47"/>
      <c r="AA286" s="39" t="s">
        <v>42</v>
      </c>
      <c r="AB286" s="39"/>
      <c r="AC286" s="39"/>
      <c r="AD286" s="39"/>
    </row>
    <row r="287" spans="1:30" x14ac:dyDescent="0.25">
      <c r="A287" s="51"/>
      <c r="B287" s="51"/>
      <c r="C287" s="39" t="s">
        <v>23</v>
      </c>
      <c r="D287" s="60" t="str">
        <f>VLOOKUP(C287,'3.Targets'!$1:$1048576,6,FALSE)</f>
        <v>Select a food</v>
      </c>
      <c r="E287" s="53"/>
      <c r="F287" s="53"/>
      <c r="G287" s="40" t="str">
        <f>VLOOKUP(C287,'3.Targets'!$1:$1048576,2,FALSE)</f>
        <v>Select a food</v>
      </c>
      <c r="H287" s="40"/>
      <c r="I287" s="40"/>
      <c r="J287" s="40" t="str">
        <f t="shared" si="36"/>
        <v/>
      </c>
      <c r="K287" s="41" t="str">
        <f t="shared" si="37"/>
        <v/>
      </c>
      <c r="L287" s="42" t="str">
        <f t="shared" si="38"/>
        <v>To be determined</v>
      </c>
      <c r="M287" s="43" t="str">
        <f>VLOOKUP(C287,'3.Targets'!$1:$1048576,3,FALSE)</f>
        <v>Select a food</v>
      </c>
      <c r="N287" s="48"/>
      <c r="O287" s="48"/>
      <c r="P287" s="43" t="str">
        <f t="shared" si="39"/>
        <v/>
      </c>
      <c r="Q287" s="45" t="str">
        <f t="shared" si="40"/>
        <v/>
      </c>
      <c r="R287" s="46" t="str">
        <f t="shared" si="41"/>
        <v>To be determined</v>
      </c>
      <c r="S287" s="43" t="str">
        <f>VLOOKUP(C287,'3.Targets'!$1:$1048576,4,FALSE)</f>
        <v>Select a food</v>
      </c>
      <c r="T287" s="48"/>
      <c r="U287" s="48"/>
      <c r="V287" s="43" t="str">
        <f t="shared" si="42"/>
        <v/>
      </c>
      <c r="W287" s="45" t="str">
        <f t="shared" si="43"/>
        <v/>
      </c>
      <c r="X287" s="46" t="str">
        <f t="shared" si="44"/>
        <v>To be determined</v>
      </c>
      <c r="Y287" s="39" t="str">
        <f>VLOOKUP(C287,'3.Targets'!$1:$1048576,5,FALSE)</f>
        <v>Select a food</v>
      </c>
      <c r="Z287" s="47"/>
      <c r="AA287" s="39" t="s">
        <v>42</v>
      </c>
      <c r="AB287" s="39"/>
      <c r="AC287" s="39"/>
      <c r="AD287" s="39"/>
    </row>
    <row r="288" spans="1:30" x14ac:dyDescent="0.25">
      <c r="A288" s="51"/>
      <c r="B288" s="51"/>
      <c r="C288" s="39" t="s">
        <v>23</v>
      </c>
      <c r="D288" s="60" t="str">
        <f>VLOOKUP(C288,'3.Targets'!$1:$1048576,6,FALSE)</f>
        <v>Select a food</v>
      </c>
      <c r="E288" s="53"/>
      <c r="F288" s="53"/>
      <c r="G288" s="40" t="str">
        <f>VLOOKUP(C288,'3.Targets'!$1:$1048576,2,FALSE)</f>
        <v>Select a food</v>
      </c>
      <c r="H288" s="40"/>
      <c r="I288" s="40"/>
      <c r="J288" s="40" t="str">
        <f t="shared" si="36"/>
        <v/>
      </c>
      <c r="K288" s="41" t="str">
        <f t="shared" si="37"/>
        <v/>
      </c>
      <c r="L288" s="42" t="str">
        <f t="shared" si="38"/>
        <v>To be determined</v>
      </c>
      <c r="M288" s="43" t="str">
        <f>VLOOKUP(C288,'3.Targets'!$1:$1048576,3,FALSE)</f>
        <v>Select a food</v>
      </c>
      <c r="N288" s="48"/>
      <c r="O288" s="48"/>
      <c r="P288" s="43" t="str">
        <f t="shared" si="39"/>
        <v/>
      </c>
      <c r="Q288" s="45" t="str">
        <f t="shared" si="40"/>
        <v/>
      </c>
      <c r="R288" s="46" t="str">
        <f t="shared" si="41"/>
        <v>To be determined</v>
      </c>
      <c r="S288" s="43" t="str">
        <f>VLOOKUP(C288,'3.Targets'!$1:$1048576,4,FALSE)</f>
        <v>Select a food</v>
      </c>
      <c r="T288" s="48"/>
      <c r="U288" s="48"/>
      <c r="V288" s="43" t="str">
        <f t="shared" si="42"/>
        <v/>
      </c>
      <c r="W288" s="45" t="str">
        <f t="shared" si="43"/>
        <v/>
      </c>
      <c r="X288" s="46" t="str">
        <f t="shared" si="44"/>
        <v>To be determined</v>
      </c>
      <c r="Y288" s="39" t="str">
        <f>VLOOKUP(C288,'3.Targets'!$1:$1048576,5,FALSE)</f>
        <v>Select a food</v>
      </c>
      <c r="Z288" s="47"/>
      <c r="AA288" s="39" t="s">
        <v>42</v>
      </c>
      <c r="AB288" s="39"/>
      <c r="AC288" s="39"/>
      <c r="AD288" s="39"/>
    </row>
    <row r="289" spans="1:30" x14ac:dyDescent="0.25">
      <c r="A289" s="51"/>
      <c r="B289" s="51"/>
      <c r="C289" s="39" t="s">
        <v>23</v>
      </c>
      <c r="D289" s="60" t="str">
        <f>VLOOKUP(C289,'3.Targets'!$1:$1048576,6,FALSE)</f>
        <v>Select a food</v>
      </c>
      <c r="E289" s="53"/>
      <c r="F289" s="53"/>
      <c r="G289" s="40" t="str">
        <f>VLOOKUP(C289,'3.Targets'!$1:$1048576,2,FALSE)</f>
        <v>Select a food</v>
      </c>
      <c r="H289" s="40"/>
      <c r="I289" s="40"/>
      <c r="J289" s="40" t="str">
        <f t="shared" si="36"/>
        <v/>
      </c>
      <c r="K289" s="41" t="str">
        <f t="shared" si="37"/>
        <v/>
      </c>
      <c r="L289" s="42" t="str">
        <f t="shared" si="38"/>
        <v>To be determined</v>
      </c>
      <c r="M289" s="43" t="str">
        <f>VLOOKUP(C289,'3.Targets'!$1:$1048576,3,FALSE)</f>
        <v>Select a food</v>
      </c>
      <c r="N289" s="48"/>
      <c r="O289" s="48"/>
      <c r="P289" s="43" t="str">
        <f t="shared" si="39"/>
        <v/>
      </c>
      <c r="Q289" s="45" t="str">
        <f t="shared" si="40"/>
        <v/>
      </c>
      <c r="R289" s="46" t="str">
        <f t="shared" si="41"/>
        <v>To be determined</v>
      </c>
      <c r="S289" s="43" t="str">
        <f>VLOOKUP(C289,'3.Targets'!$1:$1048576,4,FALSE)</f>
        <v>Select a food</v>
      </c>
      <c r="T289" s="48"/>
      <c r="U289" s="48"/>
      <c r="V289" s="43" t="str">
        <f t="shared" si="42"/>
        <v/>
      </c>
      <c r="W289" s="45" t="str">
        <f t="shared" si="43"/>
        <v/>
      </c>
      <c r="X289" s="46" t="str">
        <f t="shared" si="44"/>
        <v>To be determined</v>
      </c>
      <c r="Y289" s="39" t="str">
        <f>VLOOKUP(C289,'3.Targets'!$1:$1048576,5,FALSE)</f>
        <v>Select a food</v>
      </c>
      <c r="Z289" s="47"/>
      <c r="AA289" s="39" t="s">
        <v>42</v>
      </c>
      <c r="AB289" s="39"/>
      <c r="AC289" s="39"/>
      <c r="AD289" s="39"/>
    </row>
    <row r="290" spans="1:30" x14ac:dyDescent="0.25">
      <c r="A290" s="51"/>
      <c r="B290" s="51"/>
      <c r="C290" s="39" t="s">
        <v>23</v>
      </c>
      <c r="D290" s="60" t="str">
        <f>VLOOKUP(C290,'3.Targets'!$1:$1048576,6,FALSE)</f>
        <v>Select a food</v>
      </c>
      <c r="E290" s="53"/>
      <c r="F290" s="53"/>
      <c r="G290" s="40" t="str">
        <f>VLOOKUP(C290,'3.Targets'!$1:$1048576,2,FALSE)</f>
        <v>Select a food</v>
      </c>
      <c r="H290" s="40"/>
      <c r="I290" s="40"/>
      <c r="J290" s="40" t="str">
        <f t="shared" si="36"/>
        <v/>
      </c>
      <c r="K290" s="41" t="str">
        <f t="shared" si="37"/>
        <v/>
      </c>
      <c r="L290" s="42" t="str">
        <f t="shared" si="38"/>
        <v>To be determined</v>
      </c>
      <c r="M290" s="43" t="str">
        <f>VLOOKUP(C290,'3.Targets'!$1:$1048576,3,FALSE)</f>
        <v>Select a food</v>
      </c>
      <c r="N290" s="48"/>
      <c r="O290" s="48"/>
      <c r="P290" s="43" t="str">
        <f t="shared" si="39"/>
        <v/>
      </c>
      <c r="Q290" s="45" t="str">
        <f t="shared" si="40"/>
        <v/>
      </c>
      <c r="R290" s="46" t="str">
        <f t="shared" si="41"/>
        <v>To be determined</v>
      </c>
      <c r="S290" s="43" t="str">
        <f>VLOOKUP(C290,'3.Targets'!$1:$1048576,4,FALSE)</f>
        <v>Select a food</v>
      </c>
      <c r="T290" s="48"/>
      <c r="U290" s="48"/>
      <c r="V290" s="43" t="str">
        <f t="shared" si="42"/>
        <v/>
      </c>
      <c r="W290" s="45" t="str">
        <f t="shared" si="43"/>
        <v/>
      </c>
      <c r="X290" s="46" t="str">
        <f t="shared" si="44"/>
        <v>To be determined</v>
      </c>
      <c r="Y290" s="39" t="str">
        <f>VLOOKUP(C290,'3.Targets'!$1:$1048576,5,FALSE)</f>
        <v>Select a food</v>
      </c>
      <c r="Z290" s="47"/>
      <c r="AA290" s="39" t="s">
        <v>42</v>
      </c>
      <c r="AB290" s="39"/>
      <c r="AC290" s="39"/>
      <c r="AD290" s="39"/>
    </row>
    <row r="291" spans="1:30" x14ac:dyDescent="0.25">
      <c r="A291" s="51"/>
      <c r="B291" s="51"/>
      <c r="C291" s="39" t="s">
        <v>23</v>
      </c>
      <c r="D291" s="60" t="str">
        <f>VLOOKUP(C291,'3.Targets'!$1:$1048576,6,FALSE)</f>
        <v>Select a food</v>
      </c>
      <c r="E291" s="53"/>
      <c r="F291" s="53"/>
      <c r="G291" s="40" t="str">
        <f>VLOOKUP(C291,'3.Targets'!$1:$1048576,2,FALSE)</f>
        <v>Select a food</v>
      </c>
      <c r="H291" s="40"/>
      <c r="I291" s="40"/>
      <c r="J291" s="40" t="str">
        <f t="shared" ref="J291:J354" si="45">IFERROR(IF(I291="","",H291-I291), "")</f>
        <v/>
      </c>
      <c r="K291" s="41" t="str">
        <f t="shared" ref="K291:K354" si="46">IFERROR(IF(I291="","",J291/H291), "")</f>
        <v/>
      </c>
      <c r="L291" s="42" t="str">
        <f t="shared" ref="L291:L354" si="47">IF(AND(H291="", I291=""), "To be determined", IF(OR(AND(H291&lt;=G291, H291&lt;&gt;"", I291&lt;G291),AND(I291&lt;=G291, I291&lt;&gt;"")),"yes","no"))</f>
        <v>To be determined</v>
      </c>
      <c r="M291" s="43" t="str">
        <f>VLOOKUP(C291,'3.Targets'!$1:$1048576,3,FALSE)</f>
        <v>Select a food</v>
      </c>
      <c r="N291" s="48"/>
      <c r="O291" s="48"/>
      <c r="P291" s="43" t="str">
        <f t="shared" ref="P291:P354" si="48">IFERROR(IF(O291="","",N291-O291), "")</f>
        <v/>
      </c>
      <c r="Q291" s="45" t="str">
        <f t="shared" ref="Q291:Q354" si="49">IFERROR(IF(O291="","",P291/N291), "")</f>
        <v/>
      </c>
      <c r="R291" s="46" t="str">
        <f t="shared" ref="R291:R354" si="50">IF(AND(N291="", O291=""), "To be determined", IF(OR(AND(N291&lt;=M291, N291&lt;&gt;"", O291&lt;M291),AND(O291&lt;=M291, O291&lt;&gt;"")),"yes","no"))</f>
        <v>To be determined</v>
      </c>
      <c r="S291" s="43" t="str">
        <f>VLOOKUP(C291,'3.Targets'!$1:$1048576,4,FALSE)</f>
        <v>Select a food</v>
      </c>
      <c r="T291" s="48"/>
      <c r="U291" s="48"/>
      <c r="V291" s="43" t="str">
        <f t="shared" ref="V291:V354" si="51">IFERROR(IF(U291="","",T291-U291), "")</f>
        <v/>
      </c>
      <c r="W291" s="45" t="str">
        <f t="shared" ref="W291:W354" si="52">IFERROR(IF(U291="","",V291/T291), "")</f>
        <v/>
      </c>
      <c r="X291" s="46" t="str">
        <f t="shared" ref="X291:X354" si="53">IF(AND(T291="", U291=""), "To be determined", IF(OR(AND(T291&lt;=S291, T291&lt;&gt;"", U291&lt;S291),AND(U291&lt;=S291, U291&lt;&gt;"")),"yes","no"))</f>
        <v>To be determined</v>
      </c>
      <c r="Y291" s="39" t="str">
        <f>VLOOKUP(C291,'3.Targets'!$1:$1048576,5,FALSE)</f>
        <v>Select a food</v>
      </c>
      <c r="Z291" s="47"/>
      <c r="AA291" s="39" t="s">
        <v>42</v>
      </c>
      <c r="AB291" s="39"/>
      <c r="AC291" s="39"/>
      <c r="AD291" s="39"/>
    </row>
    <row r="292" spans="1:30" x14ac:dyDescent="0.25">
      <c r="A292" s="51"/>
      <c r="B292" s="51"/>
      <c r="C292" s="39" t="s">
        <v>23</v>
      </c>
      <c r="D292" s="60" t="str">
        <f>VLOOKUP(C292,'3.Targets'!$1:$1048576,6,FALSE)</f>
        <v>Select a food</v>
      </c>
      <c r="E292" s="53"/>
      <c r="F292" s="53"/>
      <c r="G292" s="40" t="str">
        <f>VLOOKUP(C292,'3.Targets'!$1:$1048576,2,FALSE)</f>
        <v>Select a food</v>
      </c>
      <c r="H292" s="40"/>
      <c r="I292" s="40"/>
      <c r="J292" s="40" t="str">
        <f t="shared" si="45"/>
        <v/>
      </c>
      <c r="K292" s="41" t="str">
        <f t="shared" si="46"/>
        <v/>
      </c>
      <c r="L292" s="42" t="str">
        <f t="shared" si="47"/>
        <v>To be determined</v>
      </c>
      <c r="M292" s="43" t="str">
        <f>VLOOKUP(C292,'3.Targets'!$1:$1048576,3,FALSE)</f>
        <v>Select a food</v>
      </c>
      <c r="N292" s="48"/>
      <c r="O292" s="48"/>
      <c r="P292" s="43" t="str">
        <f t="shared" si="48"/>
        <v/>
      </c>
      <c r="Q292" s="45" t="str">
        <f t="shared" si="49"/>
        <v/>
      </c>
      <c r="R292" s="46" t="str">
        <f t="shared" si="50"/>
        <v>To be determined</v>
      </c>
      <c r="S292" s="43" t="str">
        <f>VLOOKUP(C292,'3.Targets'!$1:$1048576,4,FALSE)</f>
        <v>Select a food</v>
      </c>
      <c r="T292" s="48"/>
      <c r="U292" s="48"/>
      <c r="V292" s="43" t="str">
        <f t="shared" si="51"/>
        <v/>
      </c>
      <c r="W292" s="45" t="str">
        <f t="shared" si="52"/>
        <v/>
      </c>
      <c r="X292" s="46" t="str">
        <f t="shared" si="53"/>
        <v>To be determined</v>
      </c>
      <c r="Y292" s="39" t="str">
        <f>VLOOKUP(C292,'3.Targets'!$1:$1048576,5,FALSE)</f>
        <v>Select a food</v>
      </c>
      <c r="Z292" s="47"/>
      <c r="AA292" s="39" t="s">
        <v>42</v>
      </c>
      <c r="AB292" s="39"/>
      <c r="AC292" s="39"/>
      <c r="AD292" s="39"/>
    </row>
    <row r="293" spans="1:30" x14ac:dyDescent="0.25">
      <c r="A293" s="51"/>
      <c r="B293" s="51"/>
      <c r="C293" s="39" t="s">
        <v>23</v>
      </c>
      <c r="D293" s="60" t="str">
        <f>VLOOKUP(C293,'3.Targets'!$1:$1048576,6,FALSE)</f>
        <v>Select a food</v>
      </c>
      <c r="E293" s="53"/>
      <c r="F293" s="53"/>
      <c r="G293" s="40" t="str">
        <f>VLOOKUP(C293,'3.Targets'!$1:$1048576,2,FALSE)</f>
        <v>Select a food</v>
      </c>
      <c r="H293" s="40"/>
      <c r="I293" s="40"/>
      <c r="J293" s="40" t="str">
        <f t="shared" si="45"/>
        <v/>
      </c>
      <c r="K293" s="41" t="str">
        <f t="shared" si="46"/>
        <v/>
      </c>
      <c r="L293" s="42" t="str">
        <f t="shared" si="47"/>
        <v>To be determined</v>
      </c>
      <c r="M293" s="43" t="str">
        <f>VLOOKUP(C293,'3.Targets'!$1:$1048576,3,FALSE)</f>
        <v>Select a food</v>
      </c>
      <c r="N293" s="48"/>
      <c r="O293" s="48"/>
      <c r="P293" s="43" t="str">
        <f t="shared" si="48"/>
        <v/>
      </c>
      <c r="Q293" s="45" t="str">
        <f t="shared" si="49"/>
        <v/>
      </c>
      <c r="R293" s="46" t="str">
        <f t="shared" si="50"/>
        <v>To be determined</v>
      </c>
      <c r="S293" s="43" t="str">
        <f>VLOOKUP(C293,'3.Targets'!$1:$1048576,4,FALSE)</f>
        <v>Select a food</v>
      </c>
      <c r="T293" s="48"/>
      <c r="U293" s="48"/>
      <c r="V293" s="43" t="str">
        <f t="shared" si="51"/>
        <v/>
      </c>
      <c r="W293" s="45" t="str">
        <f t="shared" si="52"/>
        <v/>
      </c>
      <c r="X293" s="46" t="str">
        <f t="shared" si="53"/>
        <v>To be determined</v>
      </c>
      <c r="Y293" s="39" t="str">
        <f>VLOOKUP(C293,'3.Targets'!$1:$1048576,5,FALSE)</f>
        <v>Select a food</v>
      </c>
      <c r="Z293" s="47"/>
      <c r="AA293" s="39" t="s">
        <v>42</v>
      </c>
      <c r="AB293" s="39"/>
      <c r="AC293" s="39"/>
      <c r="AD293" s="39"/>
    </row>
    <row r="294" spans="1:30" x14ac:dyDescent="0.25">
      <c r="A294" s="51"/>
      <c r="B294" s="51"/>
      <c r="C294" s="39" t="s">
        <v>23</v>
      </c>
      <c r="D294" s="60" t="str">
        <f>VLOOKUP(C294,'3.Targets'!$1:$1048576,6,FALSE)</f>
        <v>Select a food</v>
      </c>
      <c r="E294" s="53"/>
      <c r="F294" s="53"/>
      <c r="G294" s="40" t="str">
        <f>VLOOKUP(C294,'3.Targets'!$1:$1048576,2,FALSE)</f>
        <v>Select a food</v>
      </c>
      <c r="H294" s="40"/>
      <c r="I294" s="40"/>
      <c r="J294" s="40" t="str">
        <f t="shared" si="45"/>
        <v/>
      </c>
      <c r="K294" s="41" t="str">
        <f t="shared" si="46"/>
        <v/>
      </c>
      <c r="L294" s="42" t="str">
        <f t="shared" si="47"/>
        <v>To be determined</v>
      </c>
      <c r="M294" s="43" t="str">
        <f>VLOOKUP(C294,'3.Targets'!$1:$1048576,3,FALSE)</f>
        <v>Select a food</v>
      </c>
      <c r="N294" s="48"/>
      <c r="O294" s="48"/>
      <c r="P294" s="43" t="str">
        <f t="shared" si="48"/>
        <v/>
      </c>
      <c r="Q294" s="45" t="str">
        <f t="shared" si="49"/>
        <v/>
      </c>
      <c r="R294" s="46" t="str">
        <f t="shared" si="50"/>
        <v>To be determined</v>
      </c>
      <c r="S294" s="43" t="str">
        <f>VLOOKUP(C294,'3.Targets'!$1:$1048576,4,FALSE)</f>
        <v>Select a food</v>
      </c>
      <c r="T294" s="48"/>
      <c r="U294" s="48"/>
      <c r="V294" s="43" t="str">
        <f t="shared" si="51"/>
        <v/>
      </c>
      <c r="W294" s="45" t="str">
        <f t="shared" si="52"/>
        <v/>
      </c>
      <c r="X294" s="46" t="str">
        <f t="shared" si="53"/>
        <v>To be determined</v>
      </c>
      <c r="Y294" s="39" t="str">
        <f>VLOOKUP(C294,'3.Targets'!$1:$1048576,5,FALSE)</f>
        <v>Select a food</v>
      </c>
      <c r="Z294" s="47"/>
      <c r="AA294" s="39" t="s">
        <v>42</v>
      </c>
      <c r="AB294" s="39"/>
      <c r="AC294" s="39"/>
      <c r="AD294" s="39"/>
    </row>
    <row r="295" spans="1:30" x14ac:dyDescent="0.25">
      <c r="A295" s="51"/>
      <c r="B295" s="51"/>
      <c r="C295" s="39" t="s">
        <v>23</v>
      </c>
      <c r="D295" s="60" t="str">
        <f>VLOOKUP(C295,'3.Targets'!$1:$1048576,6,FALSE)</f>
        <v>Select a food</v>
      </c>
      <c r="E295" s="53"/>
      <c r="F295" s="53"/>
      <c r="G295" s="40" t="str">
        <f>VLOOKUP(C295,'3.Targets'!$1:$1048576,2,FALSE)</f>
        <v>Select a food</v>
      </c>
      <c r="H295" s="40"/>
      <c r="I295" s="40"/>
      <c r="J295" s="40" t="str">
        <f t="shared" si="45"/>
        <v/>
      </c>
      <c r="K295" s="41" t="str">
        <f t="shared" si="46"/>
        <v/>
      </c>
      <c r="L295" s="42" t="str">
        <f t="shared" si="47"/>
        <v>To be determined</v>
      </c>
      <c r="M295" s="43" t="str">
        <f>VLOOKUP(C295,'3.Targets'!$1:$1048576,3,FALSE)</f>
        <v>Select a food</v>
      </c>
      <c r="N295" s="48"/>
      <c r="O295" s="48"/>
      <c r="P295" s="43" t="str">
        <f t="shared" si="48"/>
        <v/>
      </c>
      <c r="Q295" s="45" t="str">
        <f t="shared" si="49"/>
        <v/>
      </c>
      <c r="R295" s="46" t="str">
        <f t="shared" si="50"/>
        <v>To be determined</v>
      </c>
      <c r="S295" s="43" t="str">
        <f>VLOOKUP(C295,'3.Targets'!$1:$1048576,4,FALSE)</f>
        <v>Select a food</v>
      </c>
      <c r="T295" s="48"/>
      <c r="U295" s="48"/>
      <c r="V295" s="43" t="str">
        <f t="shared" si="51"/>
        <v/>
      </c>
      <c r="W295" s="45" t="str">
        <f t="shared" si="52"/>
        <v/>
      </c>
      <c r="X295" s="46" t="str">
        <f t="shared" si="53"/>
        <v>To be determined</v>
      </c>
      <c r="Y295" s="39" t="str">
        <f>VLOOKUP(C295,'3.Targets'!$1:$1048576,5,FALSE)</f>
        <v>Select a food</v>
      </c>
      <c r="Z295" s="47"/>
      <c r="AA295" s="39" t="s">
        <v>42</v>
      </c>
      <c r="AB295" s="39"/>
      <c r="AC295" s="39"/>
      <c r="AD295" s="39"/>
    </row>
    <row r="296" spans="1:30" x14ac:dyDescent="0.25">
      <c r="A296" s="51"/>
      <c r="B296" s="51"/>
      <c r="C296" s="39" t="s">
        <v>23</v>
      </c>
      <c r="D296" s="60" t="str">
        <f>VLOOKUP(C296,'3.Targets'!$1:$1048576,6,FALSE)</f>
        <v>Select a food</v>
      </c>
      <c r="E296" s="53"/>
      <c r="F296" s="53"/>
      <c r="G296" s="40" t="str">
        <f>VLOOKUP(C296,'3.Targets'!$1:$1048576,2,FALSE)</f>
        <v>Select a food</v>
      </c>
      <c r="H296" s="40"/>
      <c r="I296" s="40"/>
      <c r="J296" s="40" t="str">
        <f t="shared" si="45"/>
        <v/>
      </c>
      <c r="K296" s="41" t="str">
        <f t="shared" si="46"/>
        <v/>
      </c>
      <c r="L296" s="42" t="str">
        <f t="shared" si="47"/>
        <v>To be determined</v>
      </c>
      <c r="M296" s="43" t="str">
        <f>VLOOKUP(C296,'3.Targets'!$1:$1048576,3,FALSE)</f>
        <v>Select a food</v>
      </c>
      <c r="N296" s="48"/>
      <c r="O296" s="48"/>
      <c r="P296" s="43" t="str">
        <f t="shared" si="48"/>
        <v/>
      </c>
      <c r="Q296" s="45" t="str">
        <f t="shared" si="49"/>
        <v/>
      </c>
      <c r="R296" s="46" t="str">
        <f t="shared" si="50"/>
        <v>To be determined</v>
      </c>
      <c r="S296" s="43" t="str">
        <f>VLOOKUP(C296,'3.Targets'!$1:$1048576,4,FALSE)</f>
        <v>Select a food</v>
      </c>
      <c r="T296" s="48"/>
      <c r="U296" s="48"/>
      <c r="V296" s="43" t="str">
        <f t="shared" si="51"/>
        <v/>
      </c>
      <c r="W296" s="45" t="str">
        <f t="shared" si="52"/>
        <v/>
      </c>
      <c r="X296" s="46" t="str">
        <f t="shared" si="53"/>
        <v>To be determined</v>
      </c>
      <c r="Y296" s="39" t="str">
        <f>VLOOKUP(C296,'3.Targets'!$1:$1048576,5,FALSE)</f>
        <v>Select a food</v>
      </c>
      <c r="Z296" s="47"/>
      <c r="AA296" s="39" t="s">
        <v>42</v>
      </c>
      <c r="AB296" s="39"/>
      <c r="AC296" s="39"/>
      <c r="AD296" s="39"/>
    </row>
    <row r="297" spans="1:30" x14ac:dyDescent="0.25">
      <c r="A297" s="51"/>
      <c r="B297" s="51"/>
      <c r="C297" s="39" t="s">
        <v>23</v>
      </c>
      <c r="D297" s="60" t="str">
        <f>VLOOKUP(C297,'3.Targets'!$1:$1048576,6,FALSE)</f>
        <v>Select a food</v>
      </c>
      <c r="E297" s="53"/>
      <c r="F297" s="53"/>
      <c r="G297" s="40" t="str">
        <f>VLOOKUP(C297,'3.Targets'!$1:$1048576,2,FALSE)</f>
        <v>Select a food</v>
      </c>
      <c r="H297" s="40"/>
      <c r="I297" s="40"/>
      <c r="J297" s="40" t="str">
        <f t="shared" si="45"/>
        <v/>
      </c>
      <c r="K297" s="41" t="str">
        <f t="shared" si="46"/>
        <v/>
      </c>
      <c r="L297" s="42" t="str">
        <f t="shared" si="47"/>
        <v>To be determined</v>
      </c>
      <c r="M297" s="43" t="str">
        <f>VLOOKUP(C297,'3.Targets'!$1:$1048576,3,FALSE)</f>
        <v>Select a food</v>
      </c>
      <c r="N297" s="48"/>
      <c r="O297" s="48"/>
      <c r="P297" s="43" t="str">
        <f t="shared" si="48"/>
        <v/>
      </c>
      <c r="Q297" s="45" t="str">
        <f t="shared" si="49"/>
        <v/>
      </c>
      <c r="R297" s="46" t="str">
        <f t="shared" si="50"/>
        <v>To be determined</v>
      </c>
      <c r="S297" s="43" t="str">
        <f>VLOOKUP(C297,'3.Targets'!$1:$1048576,4,FALSE)</f>
        <v>Select a food</v>
      </c>
      <c r="T297" s="48"/>
      <c r="U297" s="48"/>
      <c r="V297" s="43" t="str">
        <f t="shared" si="51"/>
        <v/>
      </c>
      <c r="W297" s="45" t="str">
        <f t="shared" si="52"/>
        <v/>
      </c>
      <c r="X297" s="46" t="str">
        <f t="shared" si="53"/>
        <v>To be determined</v>
      </c>
      <c r="Y297" s="39" t="str">
        <f>VLOOKUP(C297,'3.Targets'!$1:$1048576,5,FALSE)</f>
        <v>Select a food</v>
      </c>
      <c r="Z297" s="47"/>
      <c r="AA297" s="39" t="s">
        <v>42</v>
      </c>
      <c r="AB297" s="39"/>
      <c r="AC297" s="39"/>
      <c r="AD297" s="39"/>
    </row>
    <row r="298" spans="1:30" x14ac:dyDescent="0.25">
      <c r="A298" s="51"/>
      <c r="B298" s="51"/>
      <c r="C298" s="39" t="s">
        <v>23</v>
      </c>
      <c r="D298" s="60" t="str">
        <f>VLOOKUP(C298,'3.Targets'!$1:$1048576,6,FALSE)</f>
        <v>Select a food</v>
      </c>
      <c r="E298" s="53"/>
      <c r="F298" s="53"/>
      <c r="G298" s="40" t="str">
        <f>VLOOKUP(C298,'3.Targets'!$1:$1048576,2,FALSE)</f>
        <v>Select a food</v>
      </c>
      <c r="H298" s="40"/>
      <c r="I298" s="40"/>
      <c r="J298" s="40" t="str">
        <f t="shared" si="45"/>
        <v/>
      </c>
      <c r="K298" s="41" t="str">
        <f t="shared" si="46"/>
        <v/>
      </c>
      <c r="L298" s="42" t="str">
        <f t="shared" si="47"/>
        <v>To be determined</v>
      </c>
      <c r="M298" s="43" t="str">
        <f>VLOOKUP(C298,'3.Targets'!$1:$1048576,3,FALSE)</f>
        <v>Select a food</v>
      </c>
      <c r="N298" s="48"/>
      <c r="O298" s="48"/>
      <c r="P298" s="43" t="str">
        <f t="shared" si="48"/>
        <v/>
      </c>
      <c r="Q298" s="45" t="str">
        <f t="shared" si="49"/>
        <v/>
      </c>
      <c r="R298" s="46" t="str">
        <f t="shared" si="50"/>
        <v>To be determined</v>
      </c>
      <c r="S298" s="43" t="str">
        <f>VLOOKUP(C298,'3.Targets'!$1:$1048576,4,FALSE)</f>
        <v>Select a food</v>
      </c>
      <c r="T298" s="48"/>
      <c r="U298" s="48"/>
      <c r="V298" s="43" t="str">
        <f t="shared" si="51"/>
        <v/>
      </c>
      <c r="W298" s="45" t="str">
        <f t="shared" si="52"/>
        <v/>
      </c>
      <c r="X298" s="46" t="str">
        <f t="shared" si="53"/>
        <v>To be determined</v>
      </c>
      <c r="Y298" s="39" t="str">
        <f>VLOOKUP(C298,'3.Targets'!$1:$1048576,5,FALSE)</f>
        <v>Select a food</v>
      </c>
      <c r="Z298" s="47"/>
      <c r="AA298" s="39" t="s">
        <v>42</v>
      </c>
      <c r="AB298" s="39"/>
      <c r="AC298" s="39"/>
      <c r="AD298" s="39"/>
    </row>
    <row r="299" spans="1:30" x14ac:dyDescent="0.25">
      <c r="A299" s="51"/>
      <c r="B299" s="51"/>
      <c r="C299" s="39" t="s">
        <v>23</v>
      </c>
      <c r="D299" s="60" t="str">
        <f>VLOOKUP(C299,'3.Targets'!$1:$1048576,6,FALSE)</f>
        <v>Select a food</v>
      </c>
      <c r="E299" s="53"/>
      <c r="F299" s="53"/>
      <c r="G299" s="40" t="str">
        <f>VLOOKUP(C299,'3.Targets'!$1:$1048576,2,FALSE)</f>
        <v>Select a food</v>
      </c>
      <c r="H299" s="40"/>
      <c r="I299" s="40"/>
      <c r="J299" s="40" t="str">
        <f t="shared" si="45"/>
        <v/>
      </c>
      <c r="K299" s="41" t="str">
        <f t="shared" si="46"/>
        <v/>
      </c>
      <c r="L299" s="42" t="str">
        <f t="shared" si="47"/>
        <v>To be determined</v>
      </c>
      <c r="M299" s="43" t="str">
        <f>VLOOKUP(C299,'3.Targets'!$1:$1048576,3,FALSE)</f>
        <v>Select a food</v>
      </c>
      <c r="N299" s="48"/>
      <c r="O299" s="48"/>
      <c r="P299" s="43" t="str">
        <f t="shared" si="48"/>
        <v/>
      </c>
      <c r="Q299" s="45" t="str">
        <f t="shared" si="49"/>
        <v/>
      </c>
      <c r="R299" s="46" t="str">
        <f t="shared" si="50"/>
        <v>To be determined</v>
      </c>
      <c r="S299" s="43" t="str">
        <f>VLOOKUP(C299,'3.Targets'!$1:$1048576,4,FALSE)</f>
        <v>Select a food</v>
      </c>
      <c r="T299" s="48"/>
      <c r="U299" s="48"/>
      <c r="V299" s="43" t="str">
        <f t="shared" si="51"/>
        <v/>
      </c>
      <c r="W299" s="45" t="str">
        <f t="shared" si="52"/>
        <v/>
      </c>
      <c r="X299" s="46" t="str">
        <f t="shared" si="53"/>
        <v>To be determined</v>
      </c>
      <c r="Y299" s="39" t="str">
        <f>VLOOKUP(C299,'3.Targets'!$1:$1048576,5,FALSE)</f>
        <v>Select a food</v>
      </c>
      <c r="Z299" s="47"/>
      <c r="AA299" s="39" t="s">
        <v>42</v>
      </c>
      <c r="AB299" s="39"/>
      <c r="AC299" s="39"/>
      <c r="AD299" s="39"/>
    </row>
    <row r="300" spans="1:30" x14ac:dyDescent="0.25">
      <c r="A300" s="51"/>
      <c r="B300" s="51"/>
      <c r="C300" s="39" t="s">
        <v>23</v>
      </c>
      <c r="D300" s="60" t="str">
        <f>VLOOKUP(C300,'3.Targets'!$1:$1048576,6,FALSE)</f>
        <v>Select a food</v>
      </c>
      <c r="E300" s="53"/>
      <c r="F300" s="53"/>
      <c r="G300" s="40" t="str">
        <f>VLOOKUP(C300,'3.Targets'!$1:$1048576,2,FALSE)</f>
        <v>Select a food</v>
      </c>
      <c r="H300" s="40"/>
      <c r="I300" s="40"/>
      <c r="J300" s="40" t="str">
        <f t="shared" si="45"/>
        <v/>
      </c>
      <c r="K300" s="41" t="str">
        <f t="shared" si="46"/>
        <v/>
      </c>
      <c r="L300" s="42" t="str">
        <f t="shared" si="47"/>
        <v>To be determined</v>
      </c>
      <c r="M300" s="43" t="str">
        <f>VLOOKUP(C300,'3.Targets'!$1:$1048576,3,FALSE)</f>
        <v>Select a food</v>
      </c>
      <c r="N300" s="48"/>
      <c r="O300" s="48"/>
      <c r="P300" s="43" t="str">
        <f t="shared" si="48"/>
        <v/>
      </c>
      <c r="Q300" s="45" t="str">
        <f t="shared" si="49"/>
        <v/>
      </c>
      <c r="R300" s="46" t="str">
        <f t="shared" si="50"/>
        <v>To be determined</v>
      </c>
      <c r="S300" s="43" t="str">
        <f>VLOOKUP(C300,'3.Targets'!$1:$1048576,4,FALSE)</f>
        <v>Select a food</v>
      </c>
      <c r="T300" s="48"/>
      <c r="U300" s="48"/>
      <c r="V300" s="43" t="str">
        <f t="shared" si="51"/>
        <v/>
      </c>
      <c r="W300" s="45" t="str">
        <f t="shared" si="52"/>
        <v/>
      </c>
      <c r="X300" s="46" t="str">
        <f t="shared" si="53"/>
        <v>To be determined</v>
      </c>
      <c r="Y300" s="39" t="str">
        <f>VLOOKUP(C300,'3.Targets'!$1:$1048576,5,FALSE)</f>
        <v>Select a food</v>
      </c>
      <c r="Z300" s="47"/>
      <c r="AA300" s="39" t="s">
        <v>42</v>
      </c>
      <c r="AB300" s="39"/>
      <c r="AC300" s="39"/>
      <c r="AD300" s="39"/>
    </row>
    <row r="301" spans="1:30" x14ac:dyDescent="0.25">
      <c r="A301" s="51"/>
      <c r="B301" s="51"/>
      <c r="C301" s="39" t="s">
        <v>23</v>
      </c>
      <c r="D301" s="60" t="str">
        <f>VLOOKUP(C301,'3.Targets'!$1:$1048576,6,FALSE)</f>
        <v>Select a food</v>
      </c>
      <c r="E301" s="53"/>
      <c r="F301" s="53"/>
      <c r="G301" s="40" t="str">
        <f>VLOOKUP(C301,'3.Targets'!$1:$1048576,2,FALSE)</f>
        <v>Select a food</v>
      </c>
      <c r="H301" s="40"/>
      <c r="I301" s="40"/>
      <c r="J301" s="40" t="str">
        <f t="shared" si="45"/>
        <v/>
      </c>
      <c r="K301" s="41" t="str">
        <f t="shared" si="46"/>
        <v/>
      </c>
      <c r="L301" s="42" t="str">
        <f t="shared" si="47"/>
        <v>To be determined</v>
      </c>
      <c r="M301" s="43" t="str">
        <f>VLOOKUP(C301,'3.Targets'!$1:$1048576,3,FALSE)</f>
        <v>Select a food</v>
      </c>
      <c r="N301" s="48"/>
      <c r="O301" s="48"/>
      <c r="P301" s="43" t="str">
        <f t="shared" si="48"/>
        <v/>
      </c>
      <c r="Q301" s="45" t="str">
        <f t="shared" si="49"/>
        <v/>
      </c>
      <c r="R301" s="46" t="str">
        <f t="shared" si="50"/>
        <v>To be determined</v>
      </c>
      <c r="S301" s="43" t="str">
        <f>VLOOKUP(C301,'3.Targets'!$1:$1048576,4,FALSE)</f>
        <v>Select a food</v>
      </c>
      <c r="T301" s="48"/>
      <c r="U301" s="48"/>
      <c r="V301" s="43" t="str">
        <f t="shared" si="51"/>
        <v/>
      </c>
      <c r="W301" s="45" t="str">
        <f t="shared" si="52"/>
        <v/>
      </c>
      <c r="X301" s="46" t="str">
        <f t="shared" si="53"/>
        <v>To be determined</v>
      </c>
      <c r="Y301" s="39" t="str">
        <f>VLOOKUP(C301,'3.Targets'!$1:$1048576,5,FALSE)</f>
        <v>Select a food</v>
      </c>
      <c r="Z301" s="47"/>
      <c r="AA301" s="39" t="s">
        <v>42</v>
      </c>
      <c r="AB301" s="39"/>
      <c r="AC301" s="39"/>
      <c r="AD301" s="39"/>
    </row>
    <row r="302" spans="1:30" x14ac:dyDescent="0.25">
      <c r="A302" s="51"/>
      <c r="B302" s="51"/>
      <c r="C302" s="39" t="s">
        <v>23</v>
      </c>
      <c r="D302" s="60" t="str">
        <f>VLOOKUP(C302,'3.Targets'!$1:$1048576,6,FALSE)</f>
        <v>Select a food</v>
      </c>
      <c r="E302" s="53"/>
      <c r="F302" s="53"/>
      <c r="G302" s="40" t="str">
        <f>VLOOKUP(C302,'3.Targets'!$1:$1048576,2,FALSE)</f>
        <v>Select a food</v>
      </c>
      <c r="H302" s="40"/>
      <c r="I302" s="40"/>
      <c r="J302" s="40" t="str">
        <f t="shared" si="45"/>
        <v/>
      </c>
      <c r="K302" s="41" t="str">
        <f t="shared" si="46"/>
        <v/>
      </c>
      <c r="L302" s="42" t="str">
        <f t="shared" si="47"/>
        <v>To be determined</v>
      </c>
      <c r="M302" s="43" t="str">
        <f>VLOOKUP(C302,'3.Targets'!$1:$1048576,3,FALSE)</f>
        <v>Select a food</v>
      </c>
      <c r="N302" s="48"/>
      <c r="O302" s="48"/>
      <c r="P302" s="43" t="str">
        <f t="shared" si="48"/>
        <v/>
      </c>
      <c r="Q302" s="45" t="str">
        <f t="shared" si="49"/>
        <v/>
      </c>
      <c r="R302" s="46" t="str">
        <f t="shared" si="50"/>
        <v>To be determined</v>
      </c>
      <c r="S302" s="43" t="str">
        <f>VLOOKUP(C302,'3.Targets'!$1:$1048576,4,FALSE)</f>
        <v>Select a food</v>
      </c>
      <c r="T302" s="48"/>
      <c r="U302" s="48"/>
      <c r="V302" s="43" t="str">
        <f t="shared" si="51"/>
        <v/>
      </c>
      <c r="W302" s="45" t="str">
        <f t="shared" si="52"/>
        <v/>
      </c>
      <c r="X302" s="46" t="str">
        <f t="shared" si="53"/>
        <v>To be determined</v>
      </c>
      <c r="Y302" s="39" t="str">
        <f>VLOOKUP(C302,'3.Targets'!$1:$1048576,5,FALSE)</f>
        <v>Select a food</v>
      </c>
      <c r="Z302" s="47"/>
      <c r="AA302" s="39" t="s">
        <v>42</v>
      </c>
      <c r="AB302" s="39"/>
      <c r="AC302" s="39"/>
      <c r="AD302" s="39"/>
    </row>
    <row r="303" spans="1:30" x14ac:dyDescent="0.25">
      <c r="A303" s="51"/>
      <c r="B303" s="51"/>
      <c r="C303" s="39" t="s">
        <v>23</v>
      </c>
      <c r="D303" s="60" t="str">
        <f>VLOOKUP(C303,'3.Targets'!$1:$1048576,6,FALSE)</f>
        <v>Select a food</v>
      </c>
      <c r="E303" s="53"/>
      <c r="F303" s="53"/>
      <c r="G303" s="40" t="str">
        <f>VLOOKUP(C303,'3.Targets'!$1:$1048576,2,FALSE)</f>
        <v>Select a food</v>
      </c>
      <c r="H303" s="40"/>
      <c r="I303" s="40"/>
      <c r="J303" s="40" t="str">
        <f t="shared" si="45"/>
        <v/>
      </c>
      <c r="K303" s="41" t="str">
        <f t="shared" si="46"/>
        <v/>
      </c>
      <c r="L303" s="42" t="str">
        <f t="shared" si="47"/>
        <v>To be determined</v>
      </c>
      <c r="M303" s="43" t="str">
        <f>VLOOKUP(C303,'3.Targets'!$1:$1048576,3,FALSE)</f>
        <v>Select a food</v>
      </c>
      <c r="N303" s="48"/>
      <c r="O303" s="48"/>
      <c r="P303" s="43" t="str">
        <f t="shared" si="48"/>
        <v/>
      </c>
      <c r="Q303" s="45" t="str">
        <f t="shared" si="49"/>
        <v/>
      </c>
      <c r="R303" s="46" t="str">
        <f t="shared" si="50"/>
        <v>To be determined</v>
      </c>
      <c r="S303" s="43" t="str">
        <f>VLOOKUP(C303,'3.Targets'!$1:$1048576,4,FALSE)</f>
        <v>Select a food</v>
      </c>
      <c r="T303" s="48"/>
      <c r="U303" s="48"/>
      <c r="V303" s="43" t="str">
        <f t="shared" si="51"/>
        <v/>
      </c>
      <c r="W303" s="45" t="str">
        <f t="shared" si="52"/>
        <v/>
      </c>
      <c r="X303" s="46" t="str">
        <f t="shared" si="53"/>
        <v>To be determined</v>
      </c>
      <c r="Y303" s="39" t="str">
        <f>VLOOKUP(C303,'3.Targets'!$1:$1048576,5,FALSE)</f>
        <v>Select a food</v>
      </c>
      <c r="Z303" s="47"/>
      <c r="AA303" s="39" t="s">
        <v>42</v>
      </c>
      <c r="AB303" s="39"/>
      <c r="AC303" s="39"/>
      <c r="AD303" s="39"/>
    </row>
    <row r="304" spans="1:30" x14ac:dyDescent="0.25">
      <c r="A304" s="51"/>
      <c r="B304" s="51"/>
      <c r="C304" s="39" t="s">
        <v>23</v>
      </c>
      <c r="D304" s="60" t="str">
        <f>VLOOKUP(C304,'3.Targets'!$1:$1048576,6,FALSE)</f>
        <v>Select a food</v>
      </c>
      <c r="E304" s="53"/>
      <c r="F304" s="53"/>
      <c r="G304" s="40" t="str">
        <f>VLOOKUP(C304,'3.Targets'!$1:$1048576,2,FALSE)</f>
        <v>Select a food</v>
      </c>
      <c r="H304" s="40"/>
      <c r="I304" s="40"/>
      <c r="J304" s="40" t="str">
        <f t="shared" si="45"/>
        <v/>
      </c>
      <c r="K304" s="41" t="str">
        <f t="shared" si="46"/>
        <v/>
      </c>
      <c r="L304" s="42" t="str">
        <f t="shared" si="47"/>
        <v>To be determined</v>
      </c>
      <c r="M304" s="43" t="str">
        <f>VLOOKUP(C304,'3.Targets'!$1:$1048576,3,FALSE)</f>
        <v>Select a food</v>
      </c>
      <c r="N304" s="48"/>
      <c r="O304" s="48"/>
      <c r="P304" s="43" t="str">
        <f t="shared" si="48"/>
        <v/>
      </c>
      <c r="Q304" s="45" t="str">
        <f t="shared" si="49"/>
        <v/>
      </c>
      <c r="R304" s="46" t="str">
        <f t="shared" si="50"/>
        <v>To be determined</v>
      </c>
      <c r="S304" s="43" t="str">
        <f>VLOOKUP(C304,'3.Targets'!$1:$1048576,4,FALSE)</f>
        <v>Select a food</v>
      </c>
      <c r="T304" s="48"/>
      <c r="U304" s="48"/>
      <c r="V304" s="43" t="str">
        <f t="shared" si="51"/>
        <v/>
      </c>
      <c r="W304" s="45" t="str">
        <f t="shared" si="52"/>
        <v/>
      </c>
      <c r="X304" s="46" t="str">
        <f t="shared" si="53"/>
        <v>To be determined</v>
      </c>
      <c r="Y304" s="39" t="str">
        <f>VLOOKUP(C304,'3.Targets'!$1:$1048576,5,FALSE)</f>
        <v>Select a food</v>
      </c>
      <c r="Z304" s="47"/>
      <c r="AA304" s="39" t="s">
        <v>42</v>
      </c>
      <c r="AB304" s="39"/>
      <c r="AC304" s="39"/>
      <c r="AD304" s="39"/>
    </row>
    <row r="305" spans="1:30" x14ac:dyDescent="0.25">
      <c r="A305" s="51"/>
      <c r="B305" s="51"/>
      <c r="C305" s="39" t="s">
        <v>23</v>
      </c>
      <c r="D305" s="60" t="str">
        <f>VLOOKUP(C305,'3.Targets'!$1:$1048576,6,FALSE)</f>
        <v>Select a food</v>
      </c>
      <c r="E305" s="53"/>
      <c r="F305" s="53"/>
      <c r="G305" s="40" t="str">
        <f>VLOOKUP(C305,'3.Targets'!$1:$1048576,2,FALSE)</f>
        <v>Select a food</v>
      </c>
      <c r="H305" s="40"/>
      <c r="I305" s="40"/>
      <c r="J305" s="40" t="str">
        <f t="shared" si="45"/>
        <v/>
      </c>
      <c r="K305" s="41" t="str">
        <f t="shared" si="46"/>
        <v/>
      </c>
      <c r="L305" s="42" t="str">
        <f t="shared" si="47"/>
        <v>To be determined</v>
      </c>
      <c r="M305" s="43" t="str">
        <f>VLOOKUP(C305,'3.Targets'!$1:$1048576,3,FALSE)</f>
        <v>Select a food</v>
      </c>
      <c r="N305" s="48"/>
      <c r="O305" s="48"/>
      <c r="P305" s="43" t="str">
        <f t="shared" si="48"/>
        <v/>
      </c>
      <c r="Q305" s="45" t="str">
        <f t="shared" si="49"/>
        <v/>
      </c>
      <c r="R305" s="46" t="str">
        <f t="shared" si="50"/>
        <v>To be determined</v>
      </c>
      <c r="S305" s="43" t="str">
        <f>VLOOKUP(C305,'3.Targets'!$1:$1048576,4,FALSE)</f>
        <v>Select a food</v>
      </c>
      <c r="T305" s="48"/>
      <c r="U305" s="48"/>
      <c r="V305" s="43" t="str">
        <f t="shared" si="51"/>
        <v/>
      </c>
      <c r="W305" s="45" t="str">
        <f t="shared" si="52"/>
        <v/>
      </c>
      <c r="X305" s="46" t="str">
        <f t="shared" si="53"/>
        <v>To be determined</v>
      </c>
      <c r="Y305" s="39" t="str">
        <f>VLOOKUP(C305,'3.Targets'!$1:$1048576,5,FALSE)</f>
        <v>Select a food</v>
      </c>
      <c r="Z305" s="47"/>
      <c r="AA305" s="39" t="s">
        <v>42</v>
      </c>
      <c r="AB305" s="39"/>
      <c r="AC305" s="39"/>
      <c r="AD305" s="39"/>
    </row>
    <row r="306" spans="1:30" x14ac:dyDescent="0.25">
      <c r="A306" s="51"/>
      <c r="B306" s="51"/>
      <c r="C306" s="39" t="s">
        <v>23</v>
      </c>
      <c r="D306" s="60" t="str">
        <f>VLOOKUP(C306,'3.Targets'!$1:$1048576,6,FALSE)</f>
        <v>Select a food</v>
      </c>
      <c r="E306" s="53"/>
      <c r="F306" s="53"/>
      <c r="G306" s="40" t="str">
        <f>VLOOKUP(C306,'3.Targets'!$1:$1048576,2,FALSE)</f>
        <v>Select a food</v>
      </c>
      <c r="H306" s="40"/>
      <c r="I306" s="40"/>
      <c r="J306" s="40" t="str">
        <f t="shared" si="45"/>
        <v/>
      </c>
      <c r="K306" s="41" t="str">
        <f t="shared" si="46"/>
        <v/>
      </c>
      <c r="L306" s="42" t="str">
        <f t="shared" si="47"/>
        <v>To be determined</v>
      </c>
      <c r="M306" s="43" t="str">
        <f>VLOOKUP(C306,'3.Targets'!$1:$1048576,3,FALSE)</f>
        <v>Select a food</v>
      </c>
      <c r="N306" s="48"/>
      <c r="O306" s="48"/>
      <c r="P306" s="43" t="str">
        <f t="shared" si="48"/>
        <v/>
      </c>
      <c r="Q306" s="45" t="str">
        <f t="shared" si="49"/>
        <v/>
      </c>
      <c r="R306" s="46" t="str">
        <f t="shared" si="50"/>
        <v>To be determined</v>
      </c>
      <c r="S306" s="43" t="str">
        <f>VLOOKUP(C306,'3.Targets'!$1:$1048576,4,FALSE)</f>
        <v>Select a food</v>
      </c>
      <c r="T306" s="48"/>
      <c r="U306" s="48"/>
      <c r="V306" s="43" t="str">
        <f t="shared" si="51"/>
        <v/>
      </c>
      <c r="W306" s="45" t="str">
        <f t="shared" si="52"/>
        <v/>
      </c>
      <c r="X306" s="46" t="str">
        <f t="shared" si="53"/>
        <v>To be determined</v>
      </c>
      <c r="Y306" s="39" t="str">
        <f>VLOOKUP(C306,'3.Targets'!$1:$1048576,5,FALSE)</f>
        <v>Select a food</v>
      </c>
      <c r="Z306" s="47"/>
      <c r="AA306" s="39" t="s">
        <v>42</v>
      </c>
      <c r="AB306" s="39"/>
      <c r="AC306" s="39"/>
      <c r="AD306" s="39"/>
    </row>
    <row r="307" spans="1:30" x14ac:dyDescent="0.25">
      <c r="A307" s="51"/>
      <c r="B307" s="51"/>
      <c r="C307" s="39" t="s">
        <v>23</v>
      </c>
      <c r="D307" s="60" t="str">
        <f>VLOOKUP(C307,'3.Targets'!$1:$1048576,6,FALSE)</f>
        <v>Select a food</v>
      </c>
      <c r="E307" s="53"/>
      <c r="F307" s="53"/>
      <c r="G307" s="40" t="str">
        <f>VLOOKUP(C307,'3.Targets'!$1:$1048576,2,FALSE)</f>
        <v>Select a food</v>
      </c>
      <c r="H307" s="40"/>
      <c r="I307" s="40"/>
      <c r="J307" s="40" t="str">
        <f t="shared" si="45"/>
        <v/>
      </c>
      <c r="K307" s="41" t="str">
        <f t="shared" si="46"/>
        <v/>
      </c>
      <c r="L307" s="42" t="str">
        <f t="shared" si="47"/>
        <v>To be determined</v>
      </c>
      <c r="M307" s="43" t="str">
        <f>VLOOKUP(C307,'3.Targets'!$1:$1048576,3,FALSE)</f>
        <v>Select a food</v>
      </c>
      <c r="N307" s="48"/>
      <c r="O307" s="48"/>
      <c r="P307" s="43" t="str">
        <f t="shared" si="48"/>
        <v/>
      </c>
      <c r="Q307" s="45" t="str">
        <f t="shared" si="49"/>
        <v/>
      </c>
      <c r="R307" s="46" t="str">
        <f t="shared" si="50"/>
        <v>To be determined</v>
      </c>
      <c r="S307" s="43" t="str">
        <f>VLOOKUP(C307,'3.Targets'!$1:$1048576,4,FALSE)</f>
        <v>Select a food</v>
      </c>
      <c r="T307" s="48"/>
      <c r="U307" s="48"/>
      <c r="V307" s="43" t="str">
        <f t="shared" si="51"/>
        <v/>
      </c>
      <c r="W307" s="45" t="str">
        <f t="shared" si="52"/>
        <v/>
      </c>
      <c r="X307" s="46" t="str">
        <f t="shared" si="53"/>
        <v>To be determined</v>
      </c>
      <c r="Y307" s="39" t="str">
        <f>VLOOKUP(C307,'3.Targets'!$1:$1048576,5,FALSE)</f>
        <v>Select a food</v>
      </c>
      <c r="Z307" s="47"/>
      <c r="AA307" s="39" t="s">
        <v>42</v>
      </c>
      <c r="AB307" s="39"/>
      <c r="AC307" s="39"/>
      <c r="AD307" s="39"/>
    </row>
    <row r="308" spans="1:30" x14ac:dyDescent="0.25">
      <c r="A308" s="51"/>
      <c r="B308" s="51"/>
      <c r="C308" s="39" t="s">
        <v>23</v>
      </c>
      <c r="D308" s="60" t="str">
        <f>VLOOKUP(C308,'3.Targets'!$1:$1048576,6,FALSE)</f>
        <v>Select a food</v>
      </c>
      <c r="E308" s="53"/>
      <c r="F308" s="53"/>
      <c r="G308" s="40" t="str">
        <f>VLOOKUP(C308,'3.Targets'!$1:$1048576,2,FALSE)</f>
        <v>Select a food</v>
      </c>
      <c r="H308" s="40"/>
      <c r="I308" s="40"/>
      <c r="J308" s="40" t="str">
        <f t="shared" si="45"/>
        <v/>
      </c>
      <c r="K308" s="41" t="str">
        <f t="shared" si="46"/>
        <v/>
      </c>
      <c r="L308" s="42" t="str">
        <f t="shared" si="47"/>
        <v>To be determined</v>
      </c>
      <c r="M308" s="43" t="str">
        <f>VLOOKUP(C308,'3.Targets'!$1:$1048576,3,FALSE)</f>
        <v>Select a food</v>
      </c>
      <c r="N308" s="48"/>
      <c r="O308" s="48"/>
      <c r="P308" s="43" t="str">
        <f t="shared" si="48"/>
        <v/>
      </c>
      <c r="Q308" s="45" t="str">
        <f t="shared" si="49"/>
        <v/>
      </c>
      <c r="R308" s="46" t="str">
        <f t="shared" si="50"/>
        <v>To be determined</v>
      </c>
      <c r="S308" s="43" t="str">
        <f>VLOOKUP(C308,'3.Targets'!$1:$1048576,4,FALSE)</f>
        <v>Select a food</v>
      </c>
      <c r="T308" s="48"/>
      <c r="U308" s="48"/>
      <c r="V308" s="43" t="str">
        <f t="shared" si="51"/>
        <v/>
      </c>
      <c r="W308" s="45" t="str">
        <f t="shared" si="52"/>
        <v/>
      </c>
      <c r="X308" s="46" t="str">
        <f t="shared" si="53"/>
        <v>To be determined</v>
      </c>
      <c r="Y308" s="39" t="str">
        <f>VLOOKUP(C308,'3.Targets'!$1:$1048576,5,FALSE)</f>
        <v>Select a food</v>
      </c>
      <c r="Z308" s="47"/>
      <c r="AA308" s="39" t="s">
        <v>42</v>
      </c>
      <c r="AB308" s="39"/>
      <c r="AC308" s="39"/>
      <c r="AD308" s="39"/>
    </row>
    <row r="309" spans="1:30" x14ac:dyDescent="0.25">
      <c r="A309" s="51"/>
      <c r="B309" s="51"/>
      <c r="C309" s="39" t="s">
        <v>23</v>
      </c>
      <c r="D309" s="60" t="str">
        <f>VLOOKUP(C309,'3.Targets'!$1:$1048576,6,FALSE)</f>
        <v>Select a food</v>
      </c>
      <c r="E309" s="53"/>
      <c r="F309" s="53"/>
      <c r="G309" s="40" t="str">
        <f>VLOOKUP(C309,'3.Targets'!$1:$1048576,2,FALSE)</f>
        <v>Select a food</v>
      </c>
      <c r="H309" s="40"/>
      <c r="I309" s="40"/>
      <c r="J309" s="40" t="str">
        <f t="shared" si="45"/>
        <v/>
      </c>
      <c r="K309" s="41" t="str">
        <f t="shared" si="46"/>
        <v/>
      </c>
      <c r="L309" s="42" t="str">
        <f t="shared" si="47"/>
        <v>To be determined</v>
      </c>
      <c r="M309" s="43" t="str">
        <f>VLOOKUP(C309,'3.Targets'!$1:$1048576,3,FALSE)</f>
        <v>Select a food</v>
      </c>
      <c r="N309" s="48"/>
      <c r="O309" s="48"/>
      <c r="P309" s="43" t="str">
        <f t="shared" si="48"/>
        <v/>
      </c>
      <c r="Q309" s="45" t="str">
        <f t="shared" si="49"/>
        <v/>
      </c>
      <c r="R309" s="46" t="str">
        <f t="shared" si="50"/>
        <v>To be determined</v>
      </c>
      <c r="S309" s="43" t="str">
        <f>VLOOKUP(C309,'3.Targets'!$1:$1048576,4,FALSE)</f>
        <v>Select a food</v>
      </c>
      <c r="T309" s="48"/>
      <c r="U309" s="48"/>
      <c r="V309" s="43" t="str">
        <f t="shared" si="51"/>
        <v/>
      </c>
      <c r="W309" s="45" t="str">
        <f t="shared" si="52"/>
        <v/>
      </c>
      <c r="X309" s="46" t="str">
        <f t="shared" si="53"/>
        <v>To be determined</v>
      </c>
      <c r="Y309" s="39" t="str">
        <f>VLOOKUP(C309,'3.Targets'!$1:$1048576,5,FALSE)</f>
        <v>Select a food</v>
      </c>
      <c r="Z309" s="47"/>
      <c r="AA309" s="39" t="s">
        <v>42</v>
      </c>
      <c r="AB309" s="39"/>
      <c r="AC309" s="39"/>
      <c r="AD309" s="39"/>
    </row>
    <row r="310" spans="1:30" x14ac:dyDescent="0.25">
      <c r="A310" s="51"/>
      <c r="B310" s="51"/>
      <c r="C310" s="39" t="s">
        <v>23</v>
      </c>
      <c r="D310" s="60" t="str">
        <f>VLOOKUP(C310,'3.Targets'!$1:$1048576,6,FALSE)</f>
        <v>Select a food</v>
      </c>
      <c r="E310" s="53"/>
      <c r="F310" s="53"/>
      <c r="G310" s="40" t="str">
        <f>VLOOKUP(C310,'3.Targets'!$1:$1048576,2,FALSE)</f>
        <v>Select a food</v>
      </c>
      <c r="H310" s="40"/>
      <c r="I310" s="40"/>
      <c r="J310" s="40" t="str">
        <f t="shared" si="45"/>
        <v/>
      </c>
      <c r="K310" s="41" t="str">
        <f t="shared" si="46"/>
        <v/>
      </c>
      <c r="L310" s="42" t="str">
        <f t="shared" si="47"/>
        <v>To be determined</v>
      </c>
      <c r="M310" s="43" t="str">
        <f>VLOOKUP(C310,'3.Targets'!$1:$1048576,3,FALSE)</f>
        <v>Select a food</v>
      </c>
      <c r="N310" s="48"/>
      <c r="O310" s="48"/>
      <c r="P310" s="43" t="str">
        <f t="shared" si="48"/>
        <v/>
      </c>
      <c r="Q310" s="45" t="str">
        <f t="shared" si="49"/>
        <v/>
      </c>
      <c r="R310" s="46" t="str">
        <f t="shared" si="50"/>
        <v>To be determined</v>
      </c>
      <c r="S310" s="43" t="str">
        <f>VLOOKUP(C310,'3.Targets'!$1:$1048576,4,FALSE)</f>
        <v>Select a food</v>
      </c>
      <c r="T310" s="48"/>
      <c r="U310" s="48"/>
      <c r="V310" s="43" t="str">
        <f t="shared" si="51"/>
        <v/>
      </c>
      <c r="W310" s="45" t="str">
        <f t="shared" si="52"/>
        <v/>
      </c>
      <c r="X310" s="46" t="str">
        <f t="shared" si="53"/>
        <v>To be determined</v>
      </c>
      <c r="Y310" s="39" t="str">
        <f>VLOOKUP(C310,'3.Targets'!$1:$1048576,5,FALSE)</f>
        <v>Select a food</v>
      </c>
      <c r="Z310" s="47"/>
      <c r="AA310" s="39" t="s">
        <v>42</v>
      </c>
      <c r="AB310" s="39"/>
      <c r="AC310" s="39"/>
      <c r="AD310" s="39"/>
    </row>
    <row r="311" spans="1:30" x14ac:dyDescent="0.25">
      <c r="A311" s="51"/>
      <c r="B311" s="51"/>
      <c r="C311" s="39" t="s">
        <v>23</v>
      </c>
      <c r="D311" s="60" t="str">
        <f>VLOOKUP(C311,'3.Targets'!$1:$1048576,6,FALSE)</f>
        <v>Select a food</v>
      </c>
      <c r="E311" s="53"/>
      <c r="F311" s="53"/>
      <c r="G311" s="40" t="str">
        <f>VLOOKUP(C311,'3.Targets'!$1:$1048576,2,FALSE)</f>
        <v>Select a food</v>
      </c>
      <c r="H311" s="40"/>
      <c r="I311" s="40"/>
      <c r="J311" s="40" t="str">
        <f t="shared" si="45"/>
        <v/>
      </c>
      <c r="K311" s="41" t="str">
        <f t="shared" si="46"/>
        <v/>
      </c>
      <c r="L311" s="42" t="str">
        <f t="shared" si="47"/>
        <v>To be determined</v>
      </c>
      <c r="M311" s="43" t="str">
        <f>VLOOKUP(C311,'3.Targets'!$1:$1048576,3,FALSE)</f>
        <v>Select a food</v>
      </c>
      <c r="N311" s="48"/>
      <c r="O311" s="48"/>
      <c r="P311" s="43" t="str">
        <f t="shared" si="48"/>
        <v/>
      </c>
      <c r="Q311" s="45" t="str">
        <f t="shared" si="49"/>
        <v/>
      </c>
      <c r="R311" s="46" t="str">
        <f t="shared" si="50"/>
        <v>To be determined</v>
      </c>
      <c r="S311" s="43" t="str">
        <f>VLOOKUP(C311,'3.Targets'!$1:$1048576,4,FALSE)</f>
        <v>Select a food</v>
      </c>
      <c r="T311" s="48"/>
      <c r="U311" s="48"/>
      <c r="V311" s="43" t="str">
        <f t="shared" si="51"/>
        <v/>
      </c>
      <c r="W311" s="45" t="str">
        <f t="shared" si="52"/>
        <v/>
      </c>
      <c r="X311" s="46" t="str">
        <f t="shared" si="53"/>
        <v>To be determined</v>
      </c>
      <c r="Y311" s="39" t="str">
        <f>VLOOKUP(C311,'3.Targets'!$1:$1048576,5,FALSE)</f>
        <v>Select a food</v>
      </c>
      <c r="Z311" s="47"/>
      <c r="AA311" s="39" t="s">
        <v>42</v>
      </c>
      <c r="AB311" s="39"/>
      <c r="AC311" s="39"/>
      <c r="AD311" s="39"/>
    </row>
    <row r="312" spans="1:30" x14ac:dyDescent="0.25">
      <c r="A312" s="51"/>
      <c r="B312" s="51"/>
      <c r="C312" s="39" t="s">
        <v>23</v>
      </c>
      <c r="D312" s="60" t="str">
        <f>VLOOKUP(C312,'3.Targets'!$1:$1048576,6,FALSE)</f>
        <v>Select a food</v>
      </c>
      <c r="E312" s="53"/>
      <c r="F312" s="53"/>
      <c r="G312" s="40" t="str">
        <f>VLOOKUP(C312,'3.Targets'!$1:$1048576,2,FALSE)</f>
        <v>Select a food</v>
      </c>
      <c r="H312" s="40"/>
      <c r="I312" s="40"/>
      <c r="J312" s="40" t="str">
        <f t="shared" si="45"/>
        <v/>
      </c>
      <c r="K312" s="41" t="str">
        <f t="shared" si="46"/>
        <v/>
      </c>
      <c r="L312" s="42" t="str">
        <f t="shared" si="47"/>
        <v>To be determined</v>
      </c>
      <c r="M312" s="43" t="str">
        <f>VLOOKUP(C312,'3.Targets'!$1:$1048576,3,FALSE)</f>
        <v>Select a food</v>
      </c>
      <c r="N312" s="48"/>
      <c r="O312" s="48"/>
      <c r="P312" s="43" t="str">
        <f t="shared" si="48"/>
        <v/>
      </c>
      <c r="Q312" s="45" t="str">
        <f t="shared" si="49"/>
        <v/>
      </c>
      <c r="R312" s="46" t="str">
        <f t="shared" si="50"/>
        <v>To be determined</v>
      </c>
      <c r="S312" s="43" t="str">
        <f>VLOOKUP(C312,'3.Targets'!$1:$1048576,4,FALSE)</f>
        <v>Select a food</v>
      </c>
      <c r="T312" s="48"/>
      <c r="U312" s="48"/>
      <c r="V312" s="43" t="str">
        <f t="shared" si="51"/>
        <v/>
      </c>
      <c r="W312" s="45" t="str">
        <f t="shared" si="52"/>
        <v/>
      </c>
      <c r="X312" s="46" t="str">
        <f t="shared" si="53"/>
        <v>To be determined</v>
      </c>
      <c r="Y312" s="39" t="str">
        <f>VLOOKUP(C312,'3.Targets'!$1:$1048576,5,FALSE)</f>
        <v>Select a food</v>
      </c>
      <c r="Z312" s="47"/>
      <c r="AA312" s="39" t="s">
        <v>42</v>
      </c>
      <c r="AB312" s="39"/>
      <c r="AC312" s="39"/>
      <c r="AD312" s="39"/>
    </row>
    <row r="313" spans="1:30" x14ac:dyDescent="0.25">
      <c r="A313" s="51"/>
      <c r="B313" s="51"/>
      <c r="C313" s="39" t="s">
        <v>23</v>
      </c>
      <c r="D313" s="60" t="str">
        <f>VLOOKUP(C313,'3.Targets'!$1:$1048576,6,FALSE)</f>
        <v>Select a food</v>
      </c>
      <c r="E313" s="53"/>
      <c r="F313" s="53"/>
      <c r="G313" s="40" t="str">
        <f>VLOOKUP(C313,'3.Targets'!$1:$1048576,2,FALSE)</f>
        <v>Select a food</v>
      </c>
      <c r="H313" s="40"/>
      <c r="I313" s="40"/>
      <c r="J313" s="40" t="str">
        <f t="shared" si="45"/>
        <v/>
      </c>
      <c r="K313" s="41" t="str">
        <f t="shared" si="46"/>
        <v/>
      </c>
      <c r="L313" s="42" t="str">
        <f t="shared" si="47"/>
        <v>To be determined</v>
      </c>
      <c r="M313" s="43" t="str">
        <f>VLOOKUP(C313,'3.Targets'!$1:$1048576,3,FALSE)</f>
        <v>Select a food</v>
      </c>
      <c r="N313" s="48"/>
      <c r="O313" s="48"/>
      <c r="P313" s="43" t="str">
        <f t="shared" si="48"/>
        <v/>
      </c>
      <c r="Q313" s="45" t="str">
        <f t="shared" si="49"/>
        <v/>
      </c>
      <c r="R313" s="46" t="str">
        <f t="shared" si="50"/>
        <v>To be determined</v>
      </c>
      <c r="S313" s="43" t="str">
        <f>VLOOKUP(C313,'3.Targets'!$1:$1048576,4,FALSE)</f>
        <v>Select a food</v>
      </c>
      <c r="T313" s="48"/>
      <c r="U313" s="48"/>
      <c r="V313" s="43" t="str">
        <f t="shared" si="51"/>
        <v/>
      </c>
      <c r="W313" s="45" t="str">
        <f t="shared" si="52"/>
        <v/>
      </c>
      <c r="X313" s="46" t="str">
        <f t="shared" si="53"/>
        <v>To be determined</v>
      </c>
      <c r="Y313" s="39" t="str">
        <f>VLOOKUP(C313,'3.Targets'!$1:$1048576,5,FALSE)</f>
        <v>Select a food</v>
      </c>
      <c r="Z313" s="47"/>
      <c r="AA313" s="39" t="s">
        <v>42</v>
      </c>
      <c r="AB313" s="39"/>
      <c r="AC313" s="39"/>
      <c r="AD313" s="39"/>
    </row>
    <row r="314" spans="1:30" x14ac:dyDescent="0.25">
      <c r="A314" s="51"/>
      <c r="B314" s="51"/>
      <c r="C314" s="39" t="s">
        <v>23</v>
      </c>
      <c r="D314" s="60" t="str">
        <f>VLOOKUP(C314,'3.Targets'!$1:$1048576,6,FALSE)</f>
        <v>Select a food</v>
      </c>
      <c r="E314" s="53"/>
      <c r="F314" s="53"/>
      <c r="G314" s="40" t="str">
        <f>VLOOKUP(C314,'3.Targets'!$1:$1048576,2,FALSE)</f>
        <v>Select a food</v>
      </c>
      <c r="H314" s="40"/>
      <c r="I314" s="40"/>
      <c r="J314" s="40" t="str">
        <f t="shared" si="45"/>
        <v/>
      </c>
      <c r="K314" s="41" t="str">
        <f t="shared" si="46"/>
        <v/>
      </c>
      <c r="L314" s="42" t="str">
        <f t="shared" si="47"/>
        <v>To be determined</v>
      </c>
      <c r="M314" s="43" t="str">
        <f>VLOOKUP(C314,'3.Targets'!$1:$1048576,3,FALSE)</f>
        <v>Select a food</v>
      </c>
      <c r="N314" s="48"/>
      <c r="O314" s="48"/>
      <c r="P314" s="43" t="str">
        <f t="shared" si="48"/>
        <v/>
      </c>
      <c r="Q314" s="45" t="str">
        <f t="shared" si="49"/>
        <v/>
      </c>
      <c r="R314" s="46" t="str">
        <f t="shared" si="50"/>
        <v>To be determined</v>
      </c>
      <c r="S314" s="43" t="str">
        <f>VLOOKUP(C314,'3.Targets'!$1:$1048576,4,FALSE)</f>
        <v>Select a food</v>
      </c>
      <c r="T314" s="48"/>
      <c r="U314" s="48"/>
      <c r="V314" s="43" t="str">
        <f t="shared" si="51"/>
        <v/>
      </c>
      <c r="W314" s="45" t="str">
        <f t="shared" si="52"/>
        <v/>
      </c>
      <c r="X314" s="46" t="str">
        <f t="shared" si="53"/>
        <v>To be determined</v>
      </c>
      <c r="Y314" s="39" t="str">
        <f>VLOOKUP(C314,'3.Targets'!$1:$1048576,5,FALSE)</f>
        <v>Select a food</v>
      </c>
      <c r="Z314" s="47"/>
      <c r="AA314" s="39" t="s">
        <v>42</v>
      </c>
      <c r="AB314" s="39"/>
      <c r="AC314" s="39"/>
      <c r="AD314" s="39"/>
    </row>
    <row r="315" spans="1:30" x14ac:dyDescent="0.25">
      <c r="A315" s="51"/>
      <c r="B315" s="51"/>
      <c r="C315" s="39" t="s">
        <v>23</v>
      </c>
      <c r="D315" s="60" t="str">
        <f>VLOOKUP(C315,'3.Targets'!$1:$1048576,6,FALSE)</f>
        <v>Select a food</v>
      </c>
      <c r="E315" s="53"/>
      <c r="F315" s="53"/>
      <c r="G315" s="40" t="str">
        <f>VLOOKUP(C315,'3.Targets'!$1:$1048576,2,FALSE)</f>
        <v>Select a food</v>
      </c>
      <c r="H315" s="40"/>
      <c r="I315" s="40"/>
      <c r="J315" s="40" t="str">
        <f t="shared" si="45"/>
        <v/>
      </c>
      <c r="K315" s="41" t="str">
        <f t="shared" si="46"/>
        <v/>
      </c>
      <c r="L315" s="42" t="str">
        <f t="shared" si="47"/>
        <v>To be determined</v>
      </c>
      <c r="M315" s="43" t="str">
        <f>VLOOKUP(C315,'3.Targets'!$1:$1048576,3,FALSE)</f>
        <v>Select a food</v>
      </c>
      <c r="N315" s="48"/>
      <c r="O315" s="48"/>
      <c r="P315" s="43" t="str">
        <f t="shared" si="48"/>
        <v/>
      </c>
      <c r="Q315" s="45" t="str">
        <f t="shared" si="49"/>
        <v/>
      </c>
      <c r="R315" s="46" t="str">
        <f t="shared" si="50"/>
        <v>To be determined</v>
      </c>
      <c r="S315" s="43" t="str">
        <f>VLOOKUP(C315,'3.Targets'!$1:$1048576,4,FALSE)</f>
        <v>Select a food</v>
      </c>
      <c r="T315" s="48"/>
      <c r="U315" s="48"/>
      <c r="V315" s="43" t="str">
        <f t="shared" si="51"/>
        <v/>
      </c>
      <c r="W315" s="45" t="str">
        <f t="shared" si="52"/>
        <v/>
      </c>
      <c r="X315" s="46" t="str">
        <f t="shared" si="53"/>
        <v>To be determined</v>
      </c>
      <c r="Y315" s="39" t="str">
        <f>VLOOKUP(C315,'3.Targets'!$1:$1048576,5,FALSE)</f>
        <v>Select a food</v>
      </c>
      <c r="Z315" s="47"/>
      <c r="AA315" s="39" t="s">
        <v>42</v>
      </c>
      <c r="AB315" s="39"/>
      <c r="AC315" s="39"/>
      <c r="AD315" s="39"/>
    </row>
    <row r="316" spans="1:30" x14ac:dyDescent="0.25">
      <c r="A316" s="51"/>
      <c r="B316" s="51"/>
      <c r="C316" s="39" t="s">
        <v>23</v>
      </c>
      <c r="D316" s="60" t="str">
        <f>VLOOKUP(C316,'3.Targets'!$1:$1048576,6,FALSE)</f>
        <v>Select a food</v>
      </c>
      <c r="E316" s="53"/>
      <c r="F316" s="53"/>
      <c r="G316" s="40" t="str">
        <f>VLOOKUP(C316,'3.Targets'!$1:$1048576,2,FALSE)</f>
        <v>Select a food</v>
      </c>
      <c r="H316" s="40"/>
      <c r="I316" s="40"/>
      <c r="J316" s="40" t="str">
        <f t="shared" si="45"/>
        <v/>
      </c>
      <c r="K316" s="41" t="str">
        <f t="shared" si="46"/>
        <v/>
      </c>
      <c r="L316" s="42" t="str">
        <f t="shared" si="47"/>
        <v>To be determined</v>
      </c>
      <c r="M316" s="43" t="str">
        <f>VLOOKUP(C316,'3.Targets'!$1:$1048576,3,FALSE)</f>
        <v>Select a food</v>
      </c>
      <c r="N316" s="48"/>
      <c r="O316" s="48"/>
      <c r="P316" s="43" t="str">
        <f t="shared" si="48"/>
        <v/>
      </c>
      <c r="Q316" s="45" t="str">
        <f t="shared" si="49"/>
        <v/>
      </c>
      <c r="R316" s="46" t="str">
        <f t="shared" si="50"/>
        <v>To be determined</v>
      </c>
      <c r="S316" s="43" t="str">
        <f>VLOOKUP(C316,'3.Targets'!$1:$1048576,4,FALSE)</f>
        <v>Select a food</v>
      </c>
      <c r="T316" s="48"/>
      <c r="U316" s="48"/>
      <c r="V316" s="43" t="str">
        <f t="shared" si="51"/>
        <v/>
      </c>
      <c r="W316" s="45" t="str">
        <f t="shared" si="52"/>
        <v/>
      </c>
      <c r="X316" s="46" t="str">
        <f t="shared" si="53"/>
        <v>To be determined</v>
      </c>
      <c r="Y316" s="39" t="str">
        <f>VLOOKUP(C316,'3.Targets'!$1:$1048576,5,FALSE)</f>
        <v>Select a food</v>
      </c>
      <c r="Z316" s="47"/>
      <c r="AA316" s="39" t="s">
        <v>42</v>
      </c>
      <c r="AB316" s="39"/>
      <c r="AC316" s="39"/>
      <c r="AD316" s="39"/>
    </row>
    <row r="317" spans="1:30" x14ac:dyDescent="0.25">
      <c r="A317" s="51"/>
      <c r="B317" s="51"/>
      <c r="C317" s="39" t="s">
        <v>23</v>
      </c>
      <c r="D317" s="60" t="str">
        <f>VLOOKUP(C317,'3.Targets'!$1:$1048576,6,FALSE)</f>
        <v>Select a food</v>
      </c>
      <c r="E317" s="53"/>
      <c r="F317" s="53"/>
      <c r="G317" s="40" t="str">
        <f>VLOOKUP(C317,'3.Targets'!$1:$1048576,2,FALSE)</f>
        <v>Select a food</v>
      </c>
      <c r="H317" s="40"/>
      <c r="I317" s="40"/>
      <c r="J317" s="40" t="str">
        <f t="shared" si="45"/>
        <v/>
      </c>
      <c r="K317" s="41" t="str">
        <f t="shared" si="46"/>
        <v/>
      </c>
      <c r="L317" s="42" t="str">
        <f t="shared" si="47"/>
        <v>To be determined</v>
      </c>
      <c r="M317" s="43" t="str">
        <f>VLOOKUP(C317,'3.Targets'!$1:$1048576,3,FALSE)</f>
        <v>Select a food</v>
      </c>
      <c r="N317" s="48"/>
      <c r="O317" s="48"/>
      <c r="P317" s="43" t="str">
        <f t="shared" si="48"/>
        <v/>
      </c>
      <c r="Q317" s="45" t="str">
        <f t="shared" si="49"/>
        <v/>
      </c>
      <c r="R317" s="46" t="str">
        <f t="shared" si="50"/>
        <v>To be determined</v>
      </c>
      <c r="S317" s="43" t="str">
        <f>VLOOKUP(C317,'3.Targets'!$1:$1048576,4,FALSE)</f>
        <v>Select a food</v>
      </c>
      <c r="T317" s="48"/>
      <c r="U317" s="48"/>
      <c r="V317" s="43" t="str">
        <f t="shared" si="51"/>
        <v/>
      </c>
      <c r="W317" s="45" t="str">
        <f t="shared" si="52"/>
        <v/>
      </c>
      <c r="X317" s="46" t="str">
        <f t="shared" si="53"/>
        <v>To be determined</v>
      </c>
      <c r="Y317" s="39" t="str">
        <f>VLOOKUP(C317,'3.Targets'!$1:$1048576,5,FALSE)</f>
        <v>Select a food</v>
      </c>
      <c r="Z317" s="47"/>
      <c r="AA317" s="39" t="s">
        <v>42</v>
      </c>
      <c r="AB317" s="39"/>
      <c r="AC317" s="39"/>
      <c r="AD317" s="39"/>
    </row>
    <row r="318" spans="1:30" x14ac:dyDescent="0.25">
      <c r="A318" s="51"/>
      <c r="B318" s="51"/>
      <c r="C318" s="39" t="s">
        <v>23</v>
      </c>
      <c r="D318" s="60" t="str">
        <f>VLOOKUP(C318,'3.Targets'!$1:$1048576,6,FALSE)</f>
        <v>Select a food</v>
      </c>
      <c r="E318" s="53"/>
      <c r="F318" s="53"/>
      <c r="G318" s="40" t="str">
        <f>VLOOKUP(C318,'3.Targets'!$1:$1048576,2,FALSE)</f>
        <v>Select a food</v>
      </c>
      <c r="H318" s="40"/>
      <c r="I318" s="40"/>
      <c r="J318" s="40" t="str">
        <f t="shared" si="45"/>
        <v/>
      </c>
      <c r="K318" s="41" t="str">
        <f t="shared" si="46"/>
        <v/>
      </c>
      <c r="L318" s="42" t="str">
        <f t="shared" si="47"/>
        <v>To be determined</v>
      </c>
      <c r="M318" s="43" t="str">
        <f>VLOOKUP(C318,'3.Targets'!$1:$1048576,3,FALSE)</f>
        <v>Select a food</v>
      </c>
      <c r="N318" s="48"/>
      <c r="O318" s="48"/>
      <c r="P318" s="43" t="str">
        <f t="shared" si="48"/>
        <v/>
      </c>
      <c r="Q318" s="45" t="str">
        <f t="shared" si="49"/>
        <v/>
      </c>
      <c r="R318" s="46" t="str">
        <f t="shared" si="50"/>
        <v>To be determined</v>
      </c>
      <c r="S318" s="43" t="str">
        <f>VLOOKUP(C318,'3.Targets'!$1:$1048576,4,FALSE)</f>
        <v>Select a food</v>
      </c>
      <c r="T318" s="48"/>
      <c r="U318" s="48"/>
      <c r="V318" s="43" t="str">
        <f t="shared" si="51"/>
        <v/>
      </c>
      <c r="W318" s="45" t="str">
        <f t="shared" si="52"/>
        <v/>
      </c>
      <c r="X318" s="46" t="str">
        <f t="shared" si="53"/>
        <v>To be determined</v>
      </c>
      <c r="Y318" s="39" t="str">
        <f>VLOOKUP(C318,'3.Targets'!$1:$1048576,5,FALSE)</f>
        <v>Select a food</v>
      </c>
      <c r="Z318" s="47"/>
      <c r="AA318" s="39" t="s">
        <v>42</v>
      </c>
      <c r="AB318" s="39"/>
      <c r="AC318" s="39"/>
      <c r="AD318" s="39"/>
    </row>
    <row r="319" spans="1:30" x14ac:dyDescent="0.25">
      <c r="A319" s="51"/>
      <c r="B319" s="51"/>
      <c r="C319" s="39" t="s">
        <v>23</v>
      </c>
      <c r="D319" s="60" t="str">
        <f>VLOOKUP(C319,'3.Targets'!$1:$1048576,6,FALSE)</f>
        <v>Select a food</v>
      </c>
      <c r="E319" s="53"/>
      <c r="F319" s="53"/>
      <c r="G319" s="40" t="str">
        <f>VLOOKUP(C319,'3.Targets'!$1:$1048576,2,FALSE)</f>
        <v>Select a food</v>
      </c>
      <c r="H319" s="40"/>
      <c r="I319" s="40"/>
      <c r="J319" s="40" t="str">
        <f t="shared" si="45"/>
        <v/>
      </c>
      <c r="K319" s="41" t="str">
        <f t="shared" si="46"/>
        <v/>
      </c>
      <c r="L319" s="42" t="str">
        <f t="shared" si="47"/>
        <v>To be determined</v>
      </c>
      <c r="M319" s="43" t="str">
        <f>VLOOKUP(C319,'3.Targets'!$1:$1048576,3,FALSE)</f>
        <v>Select a food</v>
      </c>
      <c r="N319" s="48"/>
      <c r="O319" s="48"/>
      <c r="P319" s="43" t="str">
        <f t="shared" si="48"/>
        <v/>
      </c>
      <c r="Q319" s="45" t="str">
        <f t="shared" si="49"/>
        <v/>
      </c>
      <c r="R319" s="46" t="str">
        <f t="shared" si="50"/>
        <v>To be determined</v>
      </c>
      <c r="S319" s="43" t="str">
        <f>VLOOKUP(C319,'3.Targets'!$1:$1048576,4,FALSE)</f>
        <v>Select a food</v>
      </c>
      <c r="T319" s="48"/>
      <c r="U319" s="48"/>
      <c r="V319" s="43" t="str">
        <f t="shared" si="51"/>
        <v/>
      </c>
      <c r="W319" s="45" t="str">
        <f t="shared" si="52"/>
        <v/>
      </c>
      <c r="X319" s="46" t="str">
        <f t="shared" si="53"/>
        <v>To be determined</v>
      </c>
      <c r="Y319" s="39" t="str">
        <f>VLOOKUP(C319,'3.Targets'!$1:$1048576,5,FALSE)</f>
        <v>Select a food</v>
      </c>
      <c r="Z319" s="47"/>
      <c r="AA319" s="39" t="s">
        <v>42</v>
      </c>
      <c r="AB319" s="39"/>
      <c r="AC319" s="39"/>
      <c r="AD319" s="39"/>
    </row>
    <row r="320" spans="1:30" x14ac:dyDescent="0.25">
      <c r="A320" s="51"/>
      <c r="B320" s="51"/>
      <c r="C320" s="39" t="s">
        <v>23</v>
      </c>
      <c r="D320" s="60" t="str">
        <f>VLOOKUP(C320,'3.Targets'!$1:$1048576,6,FALSE)</f>
        <v>Select a food</v>
      </c>
      <c r="E320" s="53"/>
      <c r="F320" s="53"/>
      <c r="G320" s="40" t="str">
        <f>VLOOKUP(C320,'3.Targets'!$1:$1048576,2,FALSE)</f>
        <v>Select a food</v>
      </c>
      <c r="H320" s="40"/>
      <c r="I320" s="40"/>
      <c r="J320" s="40" t="str">
        <f t="shared" si="45"/>
        <v/>
      </c>
      <c r="K320" s="41" t="str">
        <f t="shared" si="46"/>
        <v/>
      </c>
      <c r="L320" s="42" t="str">
        <f t="shared" si="47"/>
        <v>To be determined</v>
      </c>
      <c r="M320" s="43" t="str">
        <f>VLOOKUP(C320,'3.Targets'!$1:$1048576,3,FALSE)</f>
        <v>Select a food</v>
      </c>
      <c r="N320" s="48"/>
      <c r="O320" s="48"/>
      <c r="P320" s="43" t="str">
        <f t="shared" si="48"/>
        <v/>
      </c>
      <c r="Q320" s="45" t="str">
        <f t="shared" si="49"/>
        <v/>
      </c>
      <c r="R320" s="46" t="str">
        <f t="shared" si="50"/>
        <v>To be determined</v>
      </c>
      <c r="S320" s="43" t="str">
        <f>VLOOKUP(C320,'3.Targets'!$1:$1048576,4,FALSE)</f>
        <v>Select a food</v>
      </c>
      <c r="T320" s="48"/>
      <c r="U320" s="48"/>
      <c r="V320" s="43" t="str">
        <f t="shared" si="51"/>
        <v/>
      </c>
      <c r="W320" s="45" t="str">
        <f t="shared" si="52"/>
        <v/>
      </c>
      <c r="X320" s="46" t="str">
        <f t="shared" si="53"/>
        <v>To be determined</v>
      </c>
      <c r="Y320" s="39" t="str">
        <f>VLOOKUP(C320,'3.Targets'!$1:$1048576,5,FALSE)</f>
        <v>Select a food</v>
      </c>
      <c r="Z320" s="47"/>
      <c r="AA320" s="39" t="s">
        <v>42</v>
      </c>
      <c r="AB320" s="39"/>
      <c r="AC320" s="39"/>
      <c r="AD320" s="39"/>
    </row>
    <row r="321" spans="1:30" x14ac:dyDescent="0.25">
      <c r="A321" s="51"/>
      <c r="B321" s="51"/>
      <c r="C321" s="39" t="s">
        <v>23</v>
      </c>
      <c r="D321" s="60" t="str">
        <f>VLOOKUP(C321,'3.Targets'!$1:$1048576,6,FALSE)</f>
        <v>Select a food</v>
      </c>
      <c r="E321" s="53"/>
      <c r="F321" s="53"/>
      <c r="G321" s="40" t="str">
        <f>VLOOKUP(C321,'3.Targets'!$1:$1048576,2,FALSE)</f>
        <v>Select a food</v>
      </c>
      <c r="H321" s="40"/>
      <c r="I321" s="40"/>
      <c r="J321" s="40" t="str">
        <f t="shared" si="45"/>
        <v/>
      </c>
      <c r="K321" s="41" t="str">
        <f t="shared" si="46"/>
        <v/>
      </c>
      <c r="L321" s="42" t="str">
        <f t="shared" si="47"/>
        <v>To be determined</v>
      </c>
      <c r="M321" s="43" t="str">
        <f>VLOOKUP(C321,'3.Targets'!$1:$1048576,3,FALSE)</f>
        <v>Select a food</v>
      </c>
      <c r="N321" s="48"/>
      <c r="O321" s="48"/>
      <c r="P321" s="43" t="str">
        <f t="shared" si="48"/>
        <v/>
      </c>
      <c r="Q321" s="45" t="str">
        <f t="shared" si="49"/>
        <v/>
      </c>
      <c r="R321" s="46" t="str">
        <f t="shared" si="50"/>
        <v>To be determined</v>
      </c>
      <c r="S321" s="43" t="str">
        <f>VLOOKUP(C321,'3.Targets'!$1:$1048576,4,FALSE)</f>
        <v>Select a food</v>
      </c>
      <c r="T321" s="48"/>
      <c r="U321" s="48"/>
      <c r="V321" s="43" t="str">
        <f t="shared" si="51"/>
        <v/>
      </c>
      <c r="W321" s="45" t="str">
        <f t="shared" si="52"/>
        <v/>
      </c>
      <c r="X321" s="46" t="str">
        <f t="shared" si="53"/>
        <v>To be determined</v>
      </c>
      <c r="Y321" s="39" t="str">
        <f>VLOOKUP(C321,'3.Targets'!$1:$1048576,5,FALSE)</f>
        <v>Select a food</v>
      </c>
      <c r="Z321" s="47"/>
      <c r="AA321" s="39" t="s">
        <v>42</v>
      </c>
      <c r="AB321" s="39"/>
      <c r="AC321" s="39"/>
      <c r="AD321" s="39"/>
    </row>
    <row r="322" spans="1:30" x14ac:dyDescent="0.25">
      <c r="A322" s="51"/>
      <c r="B322" s="51"/>
      <c r="C322" s="39" t="s">
        <v>23</v>
      </c>
      <c r="D322" s="60" t="str">
        <f>VLOOKUP(C322,'3.Targets'!$1:$1048576,6,FALSE)</f>
        <v>Select a food</v>
      </c>
      <c r="E322" s="53"/>
      <c r="F322" s="53"/>
      <c r="G322" s="40" t="str">
        <f>VLOOKUP(C322,'3.Targets'!$1:$1048576,2,FALSE)</f>
        <v>Select a food</v>
      </c>
      <c r="H322" s="40"/>
      <c r="I322" s="40"/>
      <c r="J322" s="40" t="str">
        <f t="shared" si="45"/>
        <v/>
      </c>
      <c r="K322" s="41" t="str">
        <f t="shared" si="46"/>
        <v/>
      </c>
      <c r="L322" s="42" t="str">
        <f t="shared" si="47"/>
        <v>To be determined</v>
      </c>
      <c r="M322" s="43" t="str">
        <f>VLOOKUP(C322,'3.Targets'!$1:$1048576,3,FALSE)</f>
        <v>Select a food</v>
      </c>
      <c r="N322" s="48"/>
      <c r="O322" s="48"/>
      <c r="P322" s="43" t="str">
        <f t="shared" si="48"/>
        <v/>
      </c>
      <c r="Q322" s="45" t="str">
        <f t="shared" si="49"/>
        <v/>
      </c>
      <c r="R322" s="46" t="str">
        <f t="shared" si="50"/>
        <v>To be determined</v>
      </c>
      <c r="S322" s="43" t="str">
        <f>VLOOKUP(C322,'3.Targets'!$1:$1048576,4,FALSE)</f>
        <v>Select a food</v>
      </c>
      <c r="T322" s="48"/>
      <c r="U322" s="48"/>
      <c r="V322" s="43" t="str">
        <f t="shared" si="51"/>
        <v/>
      </c>
      <c r="W322" s="45" t="str">
        <f t="shared" si="52"/>
        <v/>
      </c>
      <c r="X322" s="46" t="str">
        <f t="shared" si="53"/>
        <v>To be determined</v>
      </c>
      <c r="Y322" s="39" t="str">
        <f>VLOOKUP(C322,'3.Targets'!$1:$1048576,5,FALSE)</f>
        <v>Select a food</v>
      </c>
      <c r="Z322" s="47"/>
      <c r="AA322" s="39" t="s">
        <v>42</v>
      </c>
      <c r="AB322" s="39"/>
      <c r="AC322" s="39"/>
      <c r="AD322" s="39"/>
    </row>
    <row r="323" spans="1:30" x14ac:dyDescent="0.25">
      <c r="A323" s="51"/>
      <c r="B323" s="51"/>
      <c r="C323" s="39" t="s">
        <v>23</v>
      </c>
      <c r="D323" s="60" t="str">
        <f>VLOOKUP(C323,'3.Targets'!$1:$1048576,6,FALSE)</f>
        <v>Select a food</v>
      </c>
      <c r="E323" s="53"/>
      <c r="F323" s="53"/>
      <c r="G323" s="40" t="str">
        <f>VLOOKUP(C323,'3.Targets'!$1:$1048576,2,FALSE)</f>
        <v>Select a food</v>
      </c>
      <c r="H323" s="40"/>
      <c r="I323" s="40"/>
      <c r="J323" s="40" t="str">
        <f t="shared" si="45"/>
        <v/>
      </c>
      <c r="K323" s="41" t="str">
        <f t="shared" si="46"/>
        <v/>
      </c>
      <c r="L323" s="42" t="str">
        <f t="shared" si="47"/>
        <v>To be determined</v>
      </c>
      <c r="M323" s="43" t="str">
        <f>VLOOKUP(C323,'3.Targets'!$1:$1048576,3,FALSE)</f>
        <v>Select a food</v>
      </c>
      <c r="N323" s="48"/>
      <c r="O323" s="48"/>
      <c r="P323" s="43" t="str">
        <f t="shared" si="48"/>
        <v/>
      </c>
      <c r="Q323" s="45" t="str">
        <f t="shared" si="49"/>
        <v/>
      </c>
      <c r="R323" s="46" t="str">
        <f t="shared" si="50"/>
        <v>To be determined</v>
      </c>
      <c r="S323" s="43" t="str">
        <f>VLOOKUP(C323,'3.Targets'!$1:$1048576,4,FALSE)</f>
        <v>Select a food</v>
      </c>
      <c r="T323" s="48"/>
      <c r="U323" s="48"/>
      <c r="V323" s="43" t="str">
        <f t="shared" si="51"/>
        <v/>
      </c>
      <c r="W323" s="45" t="str">
        <f t="shared" si="52"/>
        <v/>
      </c>
      <c r="X323" s="46" t="str">
        <f t="shared" si="53"/>
        <v>To be determined</v>
      </c>
      <c r="Y323" s="39" t="str">
        <f>VLOOKUP(C323,'3.Targets'!$1:$1048576,5,FALSE)</f>
        <v>Select a food</v>
      </c>
      <c r="Z323" s="47"/>
      <c r="AA323" s="39" t="s">
        <v>42</v>
      </c>
      <c r="AB323" s="39"/>
      <c r="AC323" s="39"/>
      <c r="AD323" s="39"/>
    </row>
    <row r="324" spans="1:30" x14ac:dyDescent="0.25">
      <c r="A324" s="51"/>
      <c r="B324" s="51"/>
      <c r="C324" s="39" t="s">
        <v>23</v>
      </c>
      <c r="D324" s="60" t="str">
        <f>VLOOKUP(C324,'3.Targets'!$1:$1048576,6,FALSE)</f>
        <v>Select a food</v>
      </c>
      <c r="E324" s="53"/>
      <c r="F324" s="53"/>
      <c r="G324" s="40" t="str">
        <f>VLOOKUP(C324,'3.Targets'!$1:$1048576,2,FALSE)</f>
        <v>Select a food</v>
      </c>
      <c r="H324" s="40"/>
      <c r="I324" s="40"/>
      <c r="J324" s="40" t="str">
        <f t="shared" si="45"/>
        <v/>
      </c>
      <c r="K324" s="41" t="str">
        <f t="shared" si="46"/>
        <v/>
      </c>
      <c r="L324" s="42" t="str">
        <f t="shared" si="47"/>
        <v>To be determined</v>
      </c>
      <c r="M324" s="43" t="str">
        <f>VLOOKUP(C324,'3.Targets'!$1:$1048576,3,FALSE)</f>
        <v>Select a food</v>
      </c>
      <c r="N324" s="48"/>
      <c r="O324" s="48"/>
      <c r="P324" s="43" t="str">
        <f t="shared" si="48"/>
        <v/>
      </c>
      <c r="Q324" s="45" t="str">
        <f t="shared" si="49"/>
        <v/>
      </c>
      <c r="R324" s="46" t="str">
        <f t="shared" si="50"/>
        <v>To be determined</v>
      </c>
      <c r="S324" s="43" t="str">
        <f>VLOOKUP(C324,'3.Targets'!$1:$1048576,4,FALSE)</f>
        <v>Select a food</v>
      </c>
      <c r="T324" s="48"/>
      <c r="U324" s="48"/>
      <c r="V324" s="43" t="str">
        <f t="shared" si="51"/>
        <v/>
      </c>
      <c r="W324" s="45" t="str">
        <f t="shared" si="52"/>
        <v/>
      </c>
      <c r="X324" s="46" t="str">
        <f t="shared" si="53"/>
        <v>To be determined</v>
      </c>
      <c r="Y324" s="39" t="str">
        <f>VLOOKUP(C324,'3.Targets'!$1:$1048576,5,FALSE)</f>
        <v>Select a food</v>
      </c>
      <c r="Z324" s="47"/>
      <c r="AA324" s="39" t="s">
        <v>42</v>
      </c>
      <c r="AB324" s="39"/>
      <c r="AC324" s="39"/>
      <c r="AD324" s="39"/>
    </row>
    <row r="325" spans="1:30" x14ac:dyDescent="0.25">
      <c r="A325" s="51"/>
      <c r="B325" s="51"/>
      <c r="C325" s="39" t="s">
        <v>23</v>
      </c>
      <c r="D325" s="60" t="str">
        <f>VLOOKUP(C325,'3.Targets'!$1:$1048576,6,FALSE)</f>
        <v>Select a food</v>
      </c>
      <c r="E325" s="53"/>
      <c r="F325" s="53"/>
      <c r="G325" s="40" t="str">
        <f>VLOOKUP(C325,'3.Targets'!$1:$1048576,2,FALSE)</f>
        <v>Select a food</v>
      </c>
      <c r="H325" s="40"/>
      <c r="I325" s="40"/>
      <c r="J325" s="40" t="str">
        <f t="shared" si="45"/>
        <v/>
      </c>
      <c r="K325" s="41" t="str">
        <f t="shared" si="46"/>
        <v/>
      </c>
      <c r="L325" s="42" t="str">
        <f t="shared" si="47"/>
        <v>To be determined</v>
      </c>
      <c r="M325" s="43" t="str">
        <f>VLOOKUP(C325,'3.Targets'!$1:$1048576,3,FALSE)</f>
        <v>Select a food</v>
      </c>
      <c r="N325" s="48"/>
      <c r="O325" s="48"/>
      <c r="P325" s="43" t="str">
        <f t="shared" si="48"/>
        <v/>
      </c>
      <c r="Q325" s="45" t="str">
        <f t="shared" si="49"/>
        <v/>
      </c>
      <c r="R325" s="46" t="str">
        <f t="shared" si="50"/>
        <v>To be determined</v>
      </c>
      <c r="S325" s="43" t="str">
        <f>VLOOKUP(C325,'3.Targets'!$1:$1048576,4,FALSE)</f>
        <v>Select a food</v>
      </c>
      <c r="T325" s="48"/>
      <c r="U325" s="48"/>
      <c r="V325" s="43" t="str">
        <f t="shared" si="51"/>
        <v/>
      </c>
      <c r="W325" s="45" t="str">
        <f t="shared" si="52"/>
        <v/>
      </c>
      <c r="X325" s="46" t="str">
        <f t="shared" si="53"/>
        <v>To be determined</v>
      </c>
      <c r="Y325" s="39" t="str">
        <f>VLOOKUP(C325,'3.Targets'!$1:$1048576,5,FALSE)</f>
        <v>Select a food</v>
      </c>
      <c r="Z325" s="47"/>
      <c r="AA325" s="39" t="s">
        <v>42</v>
      </c>
      <c r="AB325" s="39"/>
      <c r="AC325" s="39"/>
      <c r="AD325" s="39"/>
    </row>
    <row r="326" spans="1:30" x14ac:dyDescent="0.25">
      <c r="A326" s="51"/>
      <c r="B326" s="51"/>
      <c r="C326" s="39" t="s">
        <v>23</v>
      </c>
      <c r="D326" s="60" t="str">
        <f>VLOOKUP(C326,'3.Targets'!$1:$1048576,6,FALSE)</f>
        <v>Select a food</v>
      </c>
      <c r="E326" s="53"/>
      <c r="F326" s="53"/>
      <c r="G326" s="40" t="str">
        <f>VLOOKUP(C326,'3.Targets'!$1:$1048576,2,FALSE)</f>
        <v>Select a food</v>
      </c>
      <c r="H326" s="40"/>
      <c r="I326" s="40"/>
      <c r="J326" s="40" t="str">
        <f t="shared" si="45"/>
        <v/>
      </c>
      <c r="K326" s="41" t="str">
        <f t="shared" si="46"/>
        <v/>
      </c>
      <c r="L326" s="42" t="str">
        <f t="shared" si="47"/>
        <v>To be determined</v>
      </c>
      <c r="M326" s="43" t="str">
        <f>VLOOKUP(C326,'3.Targets'!$1:$1048576,3,FALSE)</f>
        <v>Select a food</v>
      </c>
      <c r="N326" s="48"/>
      <c r="O326" s="48"/>
      <c r="P326" s="43" t="str">
        <f t="shared" si="48"/>
        <v/>
      </c>
      <c r="Q326" s="45" t="str">
        <f t="shared" si="49"/>
        <v/>
      </c>
      <c r="R326" s="46" t="str">
        <f t="shared" si="50"/>
        <v>To be determined</v>
      </c>
      <c r="S326" s="43" t="str">
        <f>VLOOKUP(C326,'3.Targets'!$1:$1048576,4,FALSE)</f>
        <v>Select a food</v>
      </c>
      <c r="T326" s="48"/>
      <c r="U326" s="48"/>
      <c r="V326" s="43" t="str">
        <f t="shared" si="51"/>
        <v/>
      </c>
      <c r="W326" s="45" t="str">
        <f t="shared" si="52"/>
        <v/>
      </c>
      <c r="X326" s="46" t="str">
        <f t="shared" si="53"/>
        <v>To be determined</v>
      </c>
      <c r="Y326" s="39" t="str">
        <f>VLOOKUP(C326,'3.Targets'!$1:$1048576,5,FALSE)</f>
        <v>Select a food</v>
      </c>
      <c r="Z326" s="47"/>
      <c r="AA326" s="39" t="s">
        <v>42</v>
      </c>
      <c r="AB326" s="39"/>
      <c r="AC326" s="39"/>
      <c r="AD326" s="39"/>
    </row>
    <row r="327" spans="1:30" x14ac:dyDescent="0.25">
      <c r="A327" s="51"/>
      <c r="B327" s="51"/>
      <c r="C327" s="39" t="s">
        <v>23</v>
      </c>
      <c r="D327" s="60" t="str">
        <f>VLOOKUP(C327,'3.Targets'!$1:$1048576,6,FALSE)</f>
        <v>Select a food</v>
      </c>
      <c r="E327" s="53"/>
      <c r="F327" s="53"/>
      <c r="G327" s="40" t="str">
        <f>VLOOKUP(C327,'3.Targets'!$1:$1048576,2,FALSE)</f>
        <v>Select a food</v>
      </c>
      <c r="H327" s="40"/>
      <c r="I327" s="40"/>
      <c r="J327" s="40" t="str">
        <f t="shared" si="45"/>
        <v/>
      </c>
      <c r="K327" s="41" t="str">
        <f t="shared" si="46"/>
        <v/>
      </c>
      <c r="L327" s="42" t="str">
        <f t="shared" si="47"/>
        <v>To be determined</v>
      </c>
      <c r="M327" s="43" t="str">
        <f>VLOOKUP(C327,'3.Targets'!$1:$1048576,3,FALSE)</f>
        <v>Select a food</v>
      </c>
      <c r="N327" s="48"/>
      <c r="O327" s="48"/>
      <c r="P327" s="43" t="str">
        <f t="shared" si="48"/>
        <v/>
      </c>
      <c r="Q327" s="45" t="str">
        <f t="shared" si="49"/>
        <v/>
      </c>
      <c r="R327" s="46" t="str">
        <f t="shared" si="50"/>
        <v>To be determined</v>
      </c>
      <c r="S327" s="43" t="str">
        <f>VLOOKUP(C327,'3.Targets'!$1:$1048576,4,FALSE)</f>
        <v>Select a food</v>
      </c>
      <c r="T327" s="48"/>
      <c r="U327" s="48"/>
      <c r="V327" s="43" t="str">
        <f t="shared" si="51"/>
        <v/>
      </c>
      <c r="W327" s="45" t="str">
        <f t="shared" si="52"/>
        <v/>
      </c>
      <c r="X327" s="46" t="str">
        <f t="shared" si="53"/>
        <v>To be determined</v>
      </c>
      <c r="Y327" s="39" t="str">
        <f>VLOOKUP(C327,'3.Targets'!$1:$1048576,5,FALSE)</f>
        <v>Select a food</v>
      </c>
      <c r="Z327" s="47"/>
      <c r="AA327" s="39" t="s">
        <v>42</v>
      </c>
      <c r="AB327" s="39"/>
      <c r="AC327" s="39"/>
      <c r="AD327" s="39"/>
    </row>
    <row r="328" spans="1:30" x14ac:dyDescent="0.25">
      <c r="A328" s="51"/>
      <c r="B328" s="51"/>
      <c r="C328" s="39" t="s">
        <v>23</v>
      </c>
      <c r="D328" s="60" t="str">
        <f>VLOOKUP(C328,'3.Targets'!$1:$1048576,6,FALSE)</f>
        <v>Select a food</v>
      </c>
      <c r="E328" s="53"/>
      <c r="F328" s="53"/>
      <c r="G328" s="40" t="str">
        <f>VLOOKUP(C328,'3.Targets'!$1:$1048576,2,FALSE)</f>
        <v>Select a food</v>
      </c>
      <c r="H328" s="40"/>
      <c r="I328" s="40"/>
      <c r="J328" s="40" t="str">
        <f t="shared" si="45"/>
        <v/>
      </c>
      <c r="K328" s="41" t="str">
        <f t="shared" si="46"/>
        <v/>
      </c>
      <c r="L328" s="42" t="str">
        <f t="shared" si="47"/>
        <v>To be determined</v>
      </c>
      <c r="M328" s="43" t="str">
        <f>VLOOKUP(C328,'3.Targets'!$1:$1048576,3,FALSE)</f>
        <v>Select a food</v>
      </c>
      <c r="N328" s="48"/>
      <c r="O328" s="48"/>
      <c r="P328" s="43" t="str">
        <f t="shared" si="48"/>
        <v/>
      </c>
      <c r="Q328" s="45" t="str">
        <f t="shared" si="49"/>
        <v/>
      </c>
      <c r="R328" s="46" t="str">
        <f t="shared" si="50"/>
        <v>To be determined</v>
      </c>
      <c r="S328" s="43" t="str">
        <f>VLOOKUP(C328,'3.Targets'!$1:$1048576,4,FALSE)</f>
        <v>Select a food</v>
      </c>
      <c r="T328" s="48"/>
      <c r="U328" s="48"/>
      <c r="V328" s="43" t="str">
        <f t="shared" si="51"/>
        <v/>
      </c>
      <c r="W328" s="45" t="str">
        <f t="shared" si="52"/>
        <v/>
      </c>
      <c r="X328" s="46" t="str">
        <f t="shared" si="53"/>
        <v>To be determined</v>
      </c>
      <c r="Y328" s="39" t="str">
        <f>VLOOKUP(C328,'3.Targets'!$1:$1048576,5,FALSE)</f>
        <v>Select a food</v>
      </c>
      <c r="Z328" s="47"/>
      <c r="AA328" s="39" t="s">
        <v>42</v>
      </c>
      <c r="AB328" s="39"/>
      <c r="AC328" s="39"/>
      <c r="AD328" s="39"/>
    </row>
    <row r="329" spans="1:30" x14ac:dyDescent="0.25">
      <c r="A329" s="51"/>
      <c r="B329" s="51"/>
      <c r="C329" s="39" t="s">
        <v>23</v>
      </c>
      <c r="D329" s="60" t="str">
        <f>VLOOKUP(C329,'3.Targets'!$1:$1048576,6,FALSE)</f>
        <v>Select a food</v>
      </c>
      <c r="E329" s="53"/>
      <c r="F329" s="53"/>
      <c r="G329" s="40" t="str">
        <f>VLOOKUP(C329,'3.Targets'!$1:$1048576,2,FALSE)</f>
        <v>Select a food</v>
      </c>
      <c r="H329" s="40"/>
      <c r="I329" s="40"/>
      <c r="J329" s="40" t="str">
        <f t="shared" si="45"/>
        <v/>
      </c>
      <c r="K329" s="41" t="str">
        <f t="shared" si="46"/>
        <v/>
      </c>
      <c r="L329" s="42" t="str">
        <f t="shared" si="47"/>
        <v>To be determined</v>
      </c>
      <c r="M329" s="43" t="str">
        <f>VLOOKUP(C329,'3.Targets'!$1:$1048576,3,FALSE)</f>
        <v>Select a food</v>
      </c>
      <c r="N329" s="48"/>
      <c r="O329" s="48"/>
      <c r="P329" s="43" t="str">
        <f t="shared" si="48"/>
        <v/>
      </c>
      <c r="Q329" s="45" t="str">
        <f t="shared" si="49"/>
        <v/>
      </c>
      <c r="R329" s="46" t="str">
        <f t="shared" si="50"/>
        <v>To be determined</v>
      </c>
      <c r="S329" s="43" t="str">
        <f>VLOOKUP(C329,'3.Targets'!$1:$1048576,4,FALSE)</f>
        <v>Select a food</v>
      </c>
      <c r="T329" s="48"/>
      <c r="U329" s="48"/>
      <c r="V329" s="43" t="str">
        <f t="shared" si="51"/>
        <v/>
      </c>
      <c r="W329" s="45" t="str">
        <f t="shared" si="52"/>
        <v/>
      </c>
      <c r="X329" s="46" t="str">
        <f t="shared" si="53"/>
        <v>To be determined</v>
      </c>
      <c r="Y329" s="39" t="str">
        <f>VLOOKUP(C329,'3.Targets'!$1:$1048576,5,FALSE)</f>
        <v>Select a food</v>
      </c>
      <c r="Z329" s="47"/>
      <c r="AA329" s="39" t="s">
        <v>42</v>
      </c>
      <c r="AB329" s="39"/>
      <c r="AC329" s="39"/>
      <c r="AD329" s="39"/>
    </row>
    <row r="330" spans="1:30" x14ac:dyDescent="0.25">
      <c r="A330" s="51"/>
      <c r="B330" s="51"/>
      <c r="C330" s="39" t="s">
        <v>23</v>
      </c>
      <c r="D330" s="60" t="str">
        <f>VLOOKUP(C330,'3.Targets'!$1:$1048576,6,FALSE)</f>
        <v>Select a food</v>
      </c>
      <c r="E330" s="53"/>
      <c r="F330" s="53"/>
      <c r="G330" s="40" t="str">
        <f>VLOOKUP(C330,'3.Targets'!$1:$1048576,2,FALSE)</f>
        <v>Select a food</v>
      </c>
      <c r="H330" s="40"/>
      <c r="I330" s="40"/>
      <c r="J330" s="40" t="str">
        <f t="shared" si="45"/>
        <v/>
      </c>
      <c r="K330" s="41" t="str">
        <f t="shared" si="46"/>
        <v/>
      </c>
      <c r="L330" s="42" t="str">
        <f t="shared" si="47"/>
        <v>To be determined</v>
      </c>
      <c r="M330" s="43" t="str">
        <f>VLOOKUP(C330,'3.Targets'!$1:$1048576,3,FALSE)</f>
        <v>Select a food</v>
      </c>
      <c r="N330" s="48"/>
      <c r="O330" s="48"/>
      <c r="P330" s="43" t="str">
        <f t="shared" si="48"/>
        <v/>
      </c>
      <c r="Q330" s="45" t="str">
        <f t="shared" si="49"/>
        <v/>
      </c>
      <c r="R330" s="46" t="str">
        <f t="shared" si="50"/>
        <v>To be determined</v>
      </c>
      <c r="S330" s="43" t="str">
        <f>VLOOKUP(C330,'3.Targets'!$1:$1048576,4,FALSE)</f>
        <v>Select a food</v>
      </c>
      <c r="T330" s="48"/>
      <c r="U330" s="48"/>
      <c r="V330" s="43" t="str">
        <f t="shared" si="51"/>
        <v/>
      </c>
      <c r="W330" s="45" t="str">
        <f t="shared" si="52"/>
        <v/>
      </c>
      <c r="X330" s="46" t="str">
        <f t="shared" si="53"/>
        <v>To be determined</v>
      </c>
      <c r="Y330" s="39" t="str">
        <f>VLOOKUP(C330,'3.Targets'!$1:$1048576,5,FALSE)</f>
        <v>Select a food</v>
      </c>
      <c r="Z330" s="47"/>
      <c r="AA330" s="39" t="s">
        <v>42</v>
      </c>
      <c r="AB330" s="39"/>
      <c r="AC330" s="39"/>
      <c r="AD330" s="39"/>
    </row>
    <row r="331" spans="1:30" x14ac:dyDescent="0.25">
      <c r="A331" s="51"/>
      <c r="B331" s="51"/>
      <c r="C331" s="39" t="s">
        <v>23</v>
      </c>
      <c r="D331" s="60" t="str">
        <f>VLOOKUP(C331,'3.Targets'!$1:$1048576,6,FALSE)</f>
        <v>Select a food</v>
      </c>
      <c r="E331" s="53"/>
      <c r="F331" s="53"/>
      <c r="G331" s="40" t="str">
        <f>VLOOKUP(C331,'3.Targets'!$1:$1048576,2,FALSE)</f>
        <v>Select a food</v>
      </c>
      <c r="H331" s="40"/>
      <c r="I331" s="40"/>
      <c r="J331" s="40" t="str">
        <f t="shared" si="45"/>
        <v/>
      </c>
      <c r="K331" s="41" t="str">
        <f t="shared" si="46"/>
        <v/>
      </c>
      <c r="L331" s="42" t="str">
        <f t="shared" si="47"/>
        <v>To be determined</v>
      </c>
      <c r="M331" s="43" t="str">
        <f>VLOOKUP(C331,'3.Targets'!$1:$1048576,3,FALSE)</f>
        <v>Select a food</v>
      </c>
      <c r="N331" s="48"/>
      <c r="O331" s="48"/>
      <c r="P331" s="43" t="str">
        <f t="shared" si="48"/>
        <v/>
      </c>
      <c r="Q331" s="45" t="str">
        <f t="shared" si="49"/>
        <v/>
      </c>
      <c r="R331" s="46" t="str">
        <f t="shared" si="50"/>
        <v>To be determined</v>
      </c>
      <c r="S331" s="43" t="str">
        <f>VLOOKUP(C331,'3.Targets'!$1:$1048576,4,FALSE)</f>
        <v>Select a food</v>
      </c>
      <c r="T331" s="48"/>
      <c r="U331" s="48"/>
      <c r="V331" s="43" t="str">
        <f t="shared" si="51"/>
        <v/>
      </c>
      <c r="W331" s="45" t="str">
        <f t="shared" si="52"/>
        <v/>
      </c>
      <c r="X331" s="46" t="str">
        <f t="shared" si="53"/>
        <v>To be determined</v>
      </c>
      <c r="Y331" s="39" t="str">
        <f>VLOOKUP(C331,'3.Targets'!$1:$1048576,5,FALSE)</f>
        <v>Select a food</v>
      </c>
      <c r="Z331" s="47"/>
      <c r="AA331" s="39" t="s">
        <v>42</v>
      </c>
      <c r="AB331" s="39"/>
      <c r="AC331" s="39"/>
      <c r="AD331" s="39"/>
    </row>
    <row r="332" spans="1:30" x14ac:dyDescent="0.25">
      <c r="A332" s="51"/>
      <c r="B332" s="51"/>
      <c r="C332" s="39" t="s">
        <v>23</v>
      </c>
      <c r="D332" s="60" t="str">
        <f>VLOOKUP(C332,'3.Targets'!$1:$1048576,6,FALSE)</f>
        <v>Select a food</v>
      </c>
      <c r="E332" s="53"/>
      <c r="F332" s="53"/>
      <c r="G332" s="40" t="str">
        <f>VLOOKUP(C332,'3.Targets'!$1:$1048576,2,FALSE)</f>
        <v>Select a food</v>
      </c>
      <c r="H332" s="40"/>
      <c r="I332" s="40"/>
      <c r="J332" s="40" t="str">
        <f t="shared" si="45"/>
        <v/>
      </c>
      <c r="K332" s="41" t="str">
        <f t="shared" si="46"/>
        <v/>
      </c>
      <c r="L332" s="42" t="str">
        <f t="shared" si="47"/>
        <v>To be determined</v>
      </c>
      <c r="M332" s="43" t="str">
        <f>VLOOKUP(C332,'3.Targets'!$1:$1048576,3,FALSE)</f>
        <v>Select a food</v>
      </c>
      <c r="N332" s="48"/>
      <c r="O332" s="48"/>
      <c r="P332" s="43" t="str">
        <f t="shared" si="48"/>
        <v/>
      </c>
      <c r="Q332" s="45" t="str">
        <f t="shared" si="49"/>
        <v/>
      </c>
      <c r="R332" s="46" t="str">
        <f t="shared" si="50"/>
        <v>To be determined</v>
      </c>
      <c r="S332" s="43" t="str">
        <f>VLOOKUP(C332,'3.Targets'!$1:$1048576,4,FALSE)</f>
        <v>Select a food</v>
      </c>
      <c r="T332" s="48"/>
      <c r="U332" s="48"/>
      <c r="V332" s="43" t="str">
        <f t="shared" si="51"/>
        <v/>
      </c>
      <c r="W332" s="45" t="str">
        <f t="shared" si="52"/>
        <v/>
      </c>
      <c r="X332" s="46" t="str">
        <f t="shared" si="53"/>
        <v>To be determined</v>
      </c>
      <c r="Y332" s="39" t="str">
        <f>VLOOKUP(C332,'3.Targets'!$1:$1048576,5,FALSE)</f>
        <v>Select a food</v>
      </c>
      <c r="Z332" s="47"/>
      <c r="AA332" s="39" t="s">
        <v>42</v>
      </c>
      <c r="AB332" s="39"/>
      <c r="AC332" s="39"/>
      <c r="AD332" s="39"/>
    </row>
    <row r="333" spans="1:30" x14ac:dyDescent="0.25">
      <c r="A333" s="51"/>
      <c r="B333" s="51"/>
      <c r="C333" s="39" t="s">
        <v>23</v>
      </c>
      <c r="D333" s="60" t="str">
        <f>VLOOKUP(C333,'3.Targets'!$1:$1048576,6,FALSE)</f>
        <v>Select a food</v>
      </c>
      <c r="E333" s="53"/>
      <c r="F333" s="53"/>
      <c r="G333" s="40" t="str">
        <f>VLOOKUP(C333,'3.Targets'!$1:$1048576,2,FALSE)</f>
        <v>Select a food</v>
      </c>
      <c r="H333" s="40"/>
      <c r="I333" s="40"/>
      <c r="J333" s="40" t="str">
        <f t="shared" si="45"/>
        <v/>
      </c>
      <c r="K333" s="41" t="str">
        <f t="shared" si="46"/>
        <v/>
      </c>
      <c r="L333" s="42" t="str">
        <f t="shared" si="47"/>
        <v>To be determined</v>
      </c>
      <c r="M333" s="43" t="str">
        <f>VLOOKUP(C333,'3.Targets'!$1:$1048576,3,FALSE)</f>
        <v>Select a food</v>
      </c>
      <c r="N333" s="48"/>
      <c r="O333" s="48"/>
      <c r="P333" s="43" t="str">
        <f t="shared" si="48"/>
        <v/>
      </c>
      <c r="Q333" s="45" t="str">
        <f t="shared" si="49"/>
        <v/>
      </c>
      <c r="R333" s="46" t="str">
        <f t="shared" si="50"/>
        <v>To be determined</v>
      </c>
      <c r="S333" s="43" t="str">
        <f>VLOOKUP(C333,'3.Targets'!$1:$1048576,4,FALSE)</f>
        <v>Select a food</v>
      </c>
      <c r="T333" s="48"/>
      <c r="U333" s="48"/>
      <c r="V333" s="43" t="str">
        <f t="shared" si="51"/>
        <v/>
      </c>
      <c r="W333" s="45" t="str">
        <f t="shared" si="52"/>
        <v/>
      </c>
      <c r="X333" s="46" t="str">
        <f t="shared" si="53"/>
        <v>To be determined</v>
      </c>
      <c r="Y333" s="39" t="str">
        <f>VLOOKUP(C333,'3.Targets'!$1:$1048576,5,FALSE)</f>
        <v>Select a food</v>
      </c>
      <c r="Z333" s="47"/>
      <c r="AA333" s="39" t="s">
        <v>42</v>
      </c>
      <c r="AB333" s="39"/>
      <c r="AC333" s="39"/>
      <c r="AD333" s="39"/>
    </row>
    <row r="334" spans="1:30" x14ac:dyDescent="0.25">
      <c r="A334" s="51"/>
      <c r="B334" s="51"/>
      <c r="C334" s="39" t="s">
        <v>23</v>
      </c>
      <c r="D334" s="60" t="str">
        <f>VLOOKUP(C334,'3.Targets'!$1:$1048576,6,FALSE)</f>
        <v>Select a food</v>
      </c>
      <c r="E334" s="53"/>
      <c r="F334" s="53"/>
      <c r="G334" s="40" t="str">
        <f>VLOOKUP(C334,'3.Targets'!$1:$1048576,2,FALSE)</f>
        <v>Select a food</v>
      </c>
      <c r="H334" s="40"/>
      <c r="I334" s="40"/>
      <c r="J334" s="40" t="str">
        <f t="shared" si="45"/>
        <v/>
      </c>
      <c r="K334" s="41" t="str">
        <f t="shared" si="46"/>
        <v/>
      </c>
      <c r="L334" s="42" t="str">
        <f t="shared" si="47"/>
        <v>To be determined</v>
      </c>
      <c r="M334" s="43" t="str">
        <f>VLOOKUP(C334,'3.Targets'!$1:$1048576,3,FALSE)</f>
        <v>Select a food</v>
      </c>
      <c r="N334" s="48"/>
      <c r="O334" s="48"/>
      <c r="P334" s="43" t="str">
        <f t="shared" si="48"/>
        <v/>
      </c>
      <c r="Q334" s="45" t="str">
        <f t="shared" si="49"/>
        <v/>
      </c>
      <c r="R334" s="46" t="str">
        <f t="shared" si="50"/>
        <v>To be determined</v>
      </c>
      <c r="S334" s="43" t="str">
        <f>VLOOKUP(C334,'3.Targets'!$1:$1048576,4,FALSE)</f>
        <v>Select a food</v>
      </c>
      <c r="T334" s="48"/>
      <c r="U334" s="48"/>
      <c r="V334" s="43" t="str">
        <f t="shared" si="51"/>
        <v/>
      </c>
      <c r="W334" s="45" t="str">
        <f t="shared" si="52"/>
        <v/>
      </c>
      <c r="X334" s="46" t="str">
        <f t="shared" si="53"/>
        <v>To be determined</v>
      </c>
      <c r="Y334" s="39" t="str">
        <f>VLOOKUP(C334,'3.Targets'!$1:$1048576,5,FALSE)</f>
        <v>Select a food</v>
      </c>
      <c r="Z334" s="47"/>
      <c r="AA334" s="39" t="s">
        <v>42</v>
      </c>
      <c r="AB334" s="39"/>
      <c r="AC334" s="39"/>
      <c r="AD334" s="39"/>
    </row>
    <row r="335" spans="1:30" x14ac:dyDescent="0.25">
      <c r="A335" s="51"/>
      <c r="B335" s="51"/>
      <c r="C335" s="39" t="s">
        <v>23</v>
      </c>
      <c r="D335" s="60" t="str">
        <f>VLOOKUP(C335,'3.Targets'!$1:$1048576,6,FALSE)</f>
        <v>Select a food</v>
      </c>
      <c r="E335" s="53"/>
      <c r="F335" s="53"/>
      <c r="G335" s="40" t="str">
        <f>VLOOKUP(C335,'3.Targets'!$1:$1048576,2,FALSE)</f>
        <v>Select a food</v>
      </c>
      <c r="H335" s="40"/>
      <c r="I335" s="40"/>
      <c r="J335" s="40" t="str">
        <f t="shared" si="45"/>
        <v/>
      </c>
      <c r="K335" s="41" t="str">
        <f t="shared" si="46"/>
        <v/>
      </c>
      <c r="L335" s="42" t="str">
        <f t="shared" si="47"/>
        <v>To be determined</v>
      </c>
      <c r="M335" s="43" t="str">
        <f>VLOOKUP(C335,'3.Targets'!$1:$1048576,3,FALSE)</f>
        <v>Select a food</v>
      </c>
      <c r="N335" s="48"/>
      <c r="O335" s="48"/>
      <c r="P335" s="43" t="str">
        <f t="shared" si="48"/>
        <v/>
      </c>
      <c r="Q335" s="45" t="str">
        <f t="shared" si="49"/>
        <v/>
      </c>
      <c r="R335" s="46" t="str">
        <f t="shared" si="50"/>
        <v>To be determined</v>
      </c>
      <c r="S335" s="43" t="str">
        <f>VLOOKUP(C335,'3.Targets'!$1:$1048576,4,FALSE)</f>
        <v>Select a food</v>
      </c>
      <c r="T335" s="48"/>
      <c r="U335" s="48"/>
      <c r="V335" s="43" t="str">
        <f t="shared" si="51"/>
        <v/>
      </c>
      <c r="W335" s="45" t="str">
        <f t="shared" si="52"/>
        <v/>
      </c>
      <c r="X335" s="46" t="str">
        <f t="shared" si="53"/>
        <v>To be determined</v>
      </c>
      <c r="Y335" s="39" t="str">
        <f>VLOOKUP(C335,'3.Targets'!$1:$1048576,5,FALSE)</f>
        <v>Select a food</v>
      </c>
      <c r="Z335" s="47"/>
      <c r="AA335" s="39" t="s">
        <v>42</v>
      </c>
      <c r="AB335" s="39"/>
      <c r="AC335" s="39"/>
      <c r="AD335" s="39"/>
    </row>
    <row r="336" spans="1:30" x14ac:dyDescent="0.25">
      <c r="A336" s="51"/>
      <c r="B336" s="51"/>
      <c r="C336" s="39" t="s">
        <v>23</v>
      </c>
      <c r="D336" s="60" t="str">
        <f>VLOOKUP(C336,'3.Targets'!$1:$1048576,6,FALSE)</f>
        <v>Select a food</v>
      </c>
      <c r="E336" s="53"/>
      <c r="F336" s="53"/>
      <c r="G336" s="40" t="str">
        <f>VLOOKUP(C336,'3.Targets'!$1:$1048576,2,FALSE)</f>
        <v>Select a food</v>
      </c>
      <c r="H336" s="40"/>
      <c r="I336" s="40"/>
      <c r="J336" s="40" t="str">
        <f t="shared" si="45"/>
        <v/>
      </c>
      <c r="K336" s="41" t="str">
        <f t="shared" si="46"/>
        <v/>
      </c>
      <c r="L336" s="42" t="str">
        <f t="shared" si="47"/>
        <v>To be determined</v>
      </c>
      <c r="M336" s="43" t="str">
        <f>VLOOKUP(C336,'3.Targets'!$1:$1048576,3,FALSE)</f>
        <v>Select a food</v>
      </c>
      <c r="N336" s="48"/>
      <c r="O336" s="48"/>
      <c r="P336" s="43" t="str">
        <f t="shared" si="48"/>
        <v/>
      </c>
      <c r="Q336" s="45" t="str">
        <f t="shared" si="49"/>
        <v/>
      </c>
      <c r="R336" s="46" t="str">
        <f t="shared" si="50"/>
        <v>To be determined</v>
      </c>
      <c r="S336" s="43" t="str">
        <f>VLOOKUP(C336,'3.Targets'!$1:$1048576,4,FALSE)</f>
        <v>Select a food</v>
      </c>
      <c r="T336" s="48"/>
      <c r="U336" s="48"/>
      <c r="V336" s="43" t="str">
        <f t="shared" si="51"/>
        <v/>
      </c>
      <c r="W336" s="45" t="str">
        <f t="shared" si="52"/>
        <v/>
      </c>
      <c r="X336" s="46" t="str">
        <f t="shared" si="53"/>
        <v>To be determined</v>
      </c>
      <c r="Y336" s="39" t="str">
        <f>VLOOKUP(C336,'3.Targets'!$1:$1048576,5,FALSE)</f>
        <v>Select a food</v>
      </c>
      <c r="Z336" s="47"/>
      <c r="AA336" s="39" t="s">
        <v>42</v>
      </c>
      <c r="AB336" s="39"/>
      <c r="AC336" s="39"/>
      <c r="AD336" s="39"/>
    </row>
    <row r="337" spans="1:30" x14ac:dyDescent="0.25">
      <c r="A337" s="51"/>
      <c r="B337" s="51"/>
      <c r="C337" s="39" t="s">
        <v>23</v>
      </c>
      <c r="D337" s="60" t="str">
        <f>VLOOKUP(C337,'3.Targets'!$1:$1048576,6,FALSE)</f>
        <v>Select a food</v>
      </c>
      <c r="E337" s="53"/>
      <c r="F337" s="53"/>
      <c r="G337" s="40" t="str">
        <f>VLOOKUP(C337,'3.Targets'!$1:$1048576,2,FALSE)</f>
        <v>Select a food</v>
      </c>
      <c r="H337" s="40"/>
      <c r="I337" s="40"/>
      <c r="J337" s="40" t="str">
        <f t="shared" si="45"/>
        <v/>
      </c>
      <c r="K337" s="41" t="str">
        <f t="shared" si="46"/>
        <v/>
      </c>
      <c r="L337" s="42" t="str">
        <f t="shared" si="47"/>
        <v>To be determined</v>
      </c>
      <c r="M337" s="43" t="str">
        <f>VLOOKUP(C337,'3.Targets'!$1:$1048576,3,FALSE)</f>
        <v>Select a food</v>
      </c>
      <c r="N337" s="48"/>
      <c r="O337" s="48"/>
      <c r="P337" s="43" t="str">
        <f t="shared" si="48"/>
        <v/>
      </c>
      <c r="Q337" s="45" t="str">
        <f t="shared" si="49"/>
        <v/>
      </c>
      <c r="R337" s="46" t="str">
        <f t="shared" si="50"/>
        <v>To be determined</v>
      </c>
      <c r="S337" s="43" t="str">
        <f>VLOOKUP(C337,'3.Targets'!$1:$1048576,4,FALSE)</f>
        <v>Select a food</v>
      </c>
      <c r="T337" s="48"/>
      <c r="U337" s="48"/>
      <c r="V337" s="43" t="str">
        <f t="shared" si="51"/>
        <v/>
      </c>
      <c r="W337" s="45" t="str">
        <f t="shared" si="52"/>
        <v/>
      </c>
      <c r="X337" s="46" t="str">
        <f t="shared" si="53"/>
        <v>To be determined</v>
      </c>
      <c r="Y337" s="39" t="str">
        <f>VLOOKUP(C337,'3.Targets'!$1:$1048576,5,FALSE)</f>
        <v>Select a food</v>
      </c>
      <c r="Z337" s="47"/>
      <c r="AA337" s="39" t="s">
        <v>42</v>
      </c>
      <c r="AB337" s="39"/>
      <c r="AC337" s="39"/>
      <c r="AD337" s="39"/>
    </row>
    <row r="338" spans="1:30" x14ac:dyDescent="0.25">
      <c r="A338" s="51"/>
      <c r="B338" s="51"/>
      <c r="C338" s="39" t="s">
        <v>23</v>
      </c>
      <c r="D338" s="60" t="str">
        <f>VLOOKUP(C338,'3.Targets'!$1:$1048576,6,FALSE)</f>
        <v>Select a food</v>
      </c>
      <c r="E338" s="53"/>
      <c r="F338" s="53"/>
      <c r="G338" s="40" t="str">
        <f>VLOOKUP(C338,'3.Targets'!$1:$1048576,2,FALSE)</f>
        <v>Select a food</v>
      </c>
      <c r="H338" s="40"/>
      <c r="I338" s="40"/>
      <c r="J338" s="40" t="str">
        <f t="shared" si="45"/>
        <v/>
      </c>
      <c r="K338" s="41" t="str">
        <f t="shared" si="46"/>
        <v/>
      </c>
      <c r="L338" s="42" t="str">
        <f t="shared" si="47"/>
        <v>To be determined</v>
      </c>
      <c r="M338" s="43" t="str">
        <f>VLOOKUP(C338,'3.Targets'!$1:$1048576,3,FALSE)</f>
        <v>Select a food</v>
      </c>
      <c r="N338" s="48"/>
      <c r="O338" s="48"/>
      <c r="P338" s="43" t="str">
        <f t="shared" si="48"/>
        <v/>
      </c>
      <c r="Q338" s="45" t="str">
        <f t="shared" si="49"/>
        <v/>
      </c>
      <c r="R338" s="46" t="str">
        <f t="shared" si="50"/>
        <v>To be determined</v>
      </c>
      <c r="S338" s="43" t="str">
        <f>VLOOKUP(C338,'3.Targets'!$1:$1048576,4,FALSE)</f>
        <v>Select a food</v>
      </c>
      <c r="T338" s="48"/>
      <c r="U338" s="48"/>
      <c r="V338" s="43" t="str">
        <f t="shared" si="51"/>
        <v/>
      </c>
      <c r="W338" s="45" t="str">
        <f t="shared" si="52"/>
        <v/>
      </c>
      <c r="X338" s="46" t="str">
        <f t="shared" si="53"/>
        <v>To be determined</v>
      </c>
      <c r="Y338" s="39" t="str">
        <f>VLOOKUP(C338,'3.Targets'!$1:$1048576,5,FALSE)</f>
        <v>Select a food</v>
      </c>
      <c r="Z338" s="47"/>
      <c r="AA338" s="39" t="s">
        <v>42</v>
      </c>
      <c r="AB338" s="39"/>
      <c r="AC338" s="39"/>
      <c r="AD338" s="39"/>
    </row>
    <row r="339" spans="1:30" x14ac:dyDescent="0.25">
      <c r="A339" s="51"/>
      <c r="B339" s="51"/>
      <c r="C339" s="39" t="s">
        <v>23</v>
      </c>
      <c r="D339" s="60" t="str">
        <f>VLOOKUP(C339,'3.Targets'!$1:$1048576,6,FALSE)</f>
        <v>Select a food</v>
      </c>
      <c r="E339" s="53"/>
      <c r="F339" s="53"/>
      <c r="G339" s="40" t="str">
        <f>VLOOKUP(C339,'3.Targets'!$1:$1048576,2,FALSE)</f>
        <v>Select a food</v>
      </c>
      <c r="H339" s="40"/>
      <c r="I339" s="40"/>
      <c r="J339" s="40" t="str">
        <f t="shared" si="45"/>
        <v/>
      </c>
      <c r="K339" s="41" t="str">
        <f t="shared" si="46"/>
        <v/>
      </c>
      <c r="L339" s="42" t="str">
        <f t="shared" si="47"/>
        <v>To be determined</v>
      </c>
      <c r="M339" s="43" t="str">
        <f>VLOOKUP(C339,'3.Targets'!$1:$1048576,3,FALSE)</f>
        <v>Select a food</v>
      </c>
      <c r="N339" s="48"/>
      <c r="O339" s="48"/>
      <c r="P339" s="43" t="str">
        <f t="shared" si="48"/>
        <v/>
      </c>
      <c r="Q339" s="45" t="str">
        <f t="shared" si="49"/>
        <v/>
      </c>
      <c r="R339" s="46" t="str">
        <f t="shared" si="50"/>
        <v>To be determined</v>
      </c>
      <c r="S339" s="43" t="str">
        <f>VLOOKUP(C339,'3.Targets'!$1:$1048576,4,FALSE)</f>
        <v>Select a food</v>
      </c>
      <c r="T339" s="48"/>
      <c r="U339" s="48"/>
      <c r="V339" s="43" t="str">
        <f t="shared" si="51"/>
        <v/>
      </c>
      <c r="W339" s="45" t="str">
        <f t="shared" si="52"/>
        <v/>
      </c>
      <c r="X339" s="46" t="str">
        <f t="shared" si="53"/>
        <v>To be determined</v>
      </c>
      <c r="Y339" s="39" t="str">
        <f>VLOOKUP(C339,'3.Targets'!$1:$1048576,5,FALSE)</f>
        <v>Select a food</v>
      </c>
      <c r="Z339" s="47"/>
      <c r="AA339" s="39" t="s">
        <v>42</v>
      </c>
      <c r="AB339" s="39"/>
      <c r="AC339" s="39"/>
      <c r="AD339" s="39"/>
    </row>
    <row r="340" spans="1:30" x14ac:dyDescent="0.25">
      <c r="A340" s="51"/>
      <c r="B340" s="51"/>
      <c r="C340" s="39" t="s">
        <v>23</v>
      </c>
      <c r="D340" s="60" t="str">
        <f>VLOOKUP(C340,'3.Targets'!$1:$1048576,6,FALSE)</f>
        <v>Select a food</v>
      </c>
      <c r="E340" s="53"/>
      <c r="F340" s="53"/>
      <c r="G340" s="40" t="str">
        <f>VLOOKUP(C340,'3.Targets'!$1:$1048576,2,FALSE)</f>
        <v>Select a food</v>
      </c>
      <c r="H340" s="40"/>
      <c r="I340" s="40"/>
      <c r="J340" s="40" t="str">
        <f t="shared" si="45"/>
        <v/>
      </c>
      <c r="K340" s="41" t="str">
        <f t="shared" si="46"/>
        <v/>
      </c>
      <c r="L340" s="42" t="str">
        <f t="shared" si="47"/>
        <v>To be determined</v>
      </c>
      <c r="M340" s="43" t="str">
        <f>VLOOKUP(C340,'3.Targets'!$1:$1048576,3,FALSE)</f>
        <v>Select a food</v>
      </c>
      <c r="N340" s="48"/>
      <c r="O340" s="48"/>
      <c r="P340" s="43" t="str">
        <f t="shared" si="48"/>
        <v/>
      </c>
      <c r="Q340" s="45" t="str">
        <f t="shared" si="49"/>
        <v/>
      </c>
      <c r="R340" s="46" t="str">
        <f t="shared" si="50"/>
        <v>To be determined</v>
      </c>
      <c r="S340" s="43" t="str">
        <f>VLOOKUP(C340,'3.Targets'!$1:$1048576,4,FALSE)</f>
        <v>Select a food</v>
      </c>
      <c r="T340" s="48"/>
      <c r="U340" s="48"/>
      <c r="V340" s="43" t="str">
        <f t="shared" si="51"/>
        <v/>
      </c>
      <c r="W340" s="45" t="str">
        <f t="shared" si="52"/>
        <v/>
      </c>
      <c r="X340" s="46" t="str">
        <f t="shared" si="53"/>
        <v>To be determined</v>
      </c>
      <c r="Y340" s="39" t="str">
        <f>VLOOKUP(C340,'3.Targets'!$1:$1048576,5,FALSE)</f>
        <v>Select a food</v>
      </c>
      <c r="Z340" s="47"/>
      <c r="AA340" s="39" t="s">
        <v>42</v>
      </c>
      <c r="AB340" s="39"/>
      <c r="AC340" s="39"/>
      <c r="AD340" s="39"/>
    </row>
    <row r="341" spans="1:30" x14ac:dyDescent="0.25">
      <c r="A341" s="51"/>
      <c r="B341" s="51"/>
      <c r="C341" s="39" t="s">
        <v>23</v>
      </c>
      <c r="D341" s="60" t="str">
        <f>VLOOKUP(C341,'3.Targets'!$1:$1048576,6,FALSE)</f>
        <v>Select a food</v>
      </c>
      <c r="E341" s="53"/>
      <c r="F341" s="53"/>
      <c r="G341" s="40" t="str">
        <f>VLOOKUP(C341,'3.Targets'!$1:$1048576,2,FALSE)</f>
        <v>Select a food</v>
      </c>
      <c r="H341" s="40"/>
      <c r="I341" s="40"/>
      <c r="J341" s="40" t="str">
        <f t="shared" si="45"/>
        <v/>
      </c>
      <c r="K341" s="41" t="str">
        <f t="shared" si="46"/>
        <v/>
      </c>
      <c r="L341" s="42" t="str">
        <f t="shared" si="47"/>
        <v>To be determined</v>
      </c>
      <c r="M341" s="43" t="str">
        <f>VLOOKUP(C341,'3.Targets'!$1:$1048576,3,FALSE)</f>
        <v>Select a food</v>
      </c>
      <c r="N341" s="48"/>
      <c r="O341" s="48"/>
      <c r="P341" s="43" t="str">
        <f t="shared" si="48"/>
        <v/>
      </c>
      <c r="Q341" s="45" t="str">
        <f t="shared" si="49"/>
        <v/>
      </c>
      <c r="R341" s="46" t="str">
        <f t="shared" si="50"/>
        <v>To be determined</v>
      </c>
      <c r="S341" s="43" t="str">
        <f>VLOOKUP(C341,'3.Targets'!$1:$1048576,4,FALSE)</f>
        <v>Select a food</v>
      </c>
      <c r="T341" s="48"/>
      <c r="U341" s="48"/>
      <c r="V341" s="43" t="str">
        <f t="shared" si="51"/>
        <v/>
      </c>
      <c r="W341" s="45" t="str">
        <f t="shared" si="52"/>
        <v/>
      </c>
      <c r="X341" s="46" t="str">
        <f t="shared" si="53"/>
        <v>To be determined</v>
      </c>
      <c r="Y341" s="39" t="str">
        <f>VLOOKUP(C341,'3.Targets'!$1:$1048576,5,FALSE)</f>
        <v>Select a food</v>
      </c>
      <c r="Z341" s="47"/>
      <c r="AA341" s="39" t="s">
        <v>42</v>
      </c>
      <c r="AB341" s="39"/>
      <c r="AC341" s="39"/>
      <c r="AD341" s="39"/>
    </row>
    <row r="342" spans="1:30" x14ac:dyDescent="0.25">
      <c r="A342" s="51"/>
      <c r="B342" s="51"/>
      <c r="C342" s="39" t="s">
        <v>23</v>
      </c>
      <c r="D342" s="60" t="str">
        <f>VLOOKUP(C342,'3.Targets'!$1:$1048576,6,FALSE)</f>
        <v>Select a food</v>
      </c>
      <c r="E342" s="53"/>
      <c r="F342" s="53"/>
      <c r="G342" s="40" t="str">
        <f>VLOOKUP(C342,'3.Targets'!$1:$1048576,2,FALSE)</f>
        <v>Select a food</v>
      </c>
      <c r="H342" s="40"/>
      <c r="I342" s="40"/>
      <c r="J342" s="40" t="str">
        <f t="shared" si="45"/>
        <v/>
      </c>
      <c r="K342" s="41" t="str">
        <f t="shared" si="46"/>
        <v/>
      </c>
      <c r="L342" s="42" t="str">
        <f t="shared" si="47"/>
        <v>To be determined</v>
      </c>
      <c r="M342" s="43" t="str">
        <f>VLOOKUP(C342,'3.Targets'!$1:$1048576,3,FALSE)</f>
        <v>Select a food</v>
      </c>
      <c r="N342" s="48"/>
      <c r="O342" s="48"/>
      <c r="P342" s="43" t="str">
        <f t="shared" si="48"/>
        <v/>
      </c>
      <c r="Q342" s="45" t="str">
        <f t="shared" si="49"/>
        <v/>
      </c>
      <c r="R342" s="46" t="str">
        <f t="shared" si="50"/>
        <v>To be determined</v>
      </c>
      <c r="S342" s="43" t="str">
        <f>VLOOKUP(C342,'3.Targets'!$1:$1048576,4,FALSE)</f>
        <v>Select a food</v>
      </c>
      <c r="T342" s="48"/>
      <c r="U342" s="48"/>
      <c r="V342" s="43" t="str">
        <f t="shared" si="51"/>
        <v/>
      </c>
      <c r="W342" s="45" t="str">
        <f t="shared" si="52"/>
        <v/>
      </c>
      <c r="X342" s="46" t="str">
        <f t="shared" si="53"/>
        <v>To be determined</v>
      </c>
      <c r="Y342" s="39" t="str">
        <f>VLOOKUP(C342,'3.Targets'!$1:$1048576,5,FALSE)</f>
        <v>Select a food</v>
      </c>
      <c r="Z342" s="47"/>
      <c r="AA342" s="39" t="s">
        <v>42</v>
      </c>
      <c r="AB342" s="39"/>
      <c r="AC342" s="39"/>
      <c r="AD342" s="39"/>
    </row>
    <row r="343" spans="1:30" x14ac:dyDescent="0.25">
      <c r="A343" s="51"/>
      <c r="B343" s="51"/>
      <c r="C343" s="39" t="s">
        <v>23</v>
      </c>
      <c r="D343" s="60" t="str">
        <f>VLOOKUP(C343,'3.Targets'!$1:$1048576,6,FALSE)</f>
        <v>Select a food</v>
      </c>
      <c r="E343" s="53"/>
      <c r="F343" s="53"/>
      <c r="G343" s="40" t="str">
        <f>VLOOKUP(C343,'3.Targets'!$1:$1048576,2,FALSE)</f>
        <v>Select a food</v>
      </c>
      <c r="H343" s="40"/>
      <c r="I343" s="40"/>
      <c r="J343" s="40" t="str">
        <f t="shared" si="45"/>
        <v/>
      </c>
      <c r="K343" s="41" t="str">
        <f t="shared" si="46"/>
        <v/>
      </c>
      <c r="L343" s="42" t="str">
        <f t="shared" si="47"/>
        <v>To be determined</v>
      </c>
      <c r="M343" s="43" t="str">
        <f>VLOOKUP(C343,'3.Targets'!$1:$1048576,3,FALSE)</f>
        <v>Select a food</v>
      </c>
      <c r="N343" s="48"/>
      <c r="O343" s="48"/>
      <c r="P343" s="43" t="str">
        <f t="shared" si="48"/>
        <v/>
      </c>
      <c r="Q343" s="45" t="str">
        <f t="shared" si="49"/>
        <v/>
      </c>
      <c r="R343" s="46" t="str">
        <f t="shared" si="50"/>
        <v>To be determined</v>
      </c>
      <c r="S343" s="43" t="str">
        <f>VLOOKUP(C343,'3.Targets'!$1:$1048576,4,FALSE)</f>
        <v>Select a food</v>
      </c>
      <c r="T343" s="48"/>
      <c r="U343" s="48"/>
      <c r="V343" s="43" t="str">
        <f t="shared" si="51"/>
        <v/>
      </c>
      <c r="W343" s="45" t="str">
        <f t="shared" si="52"/>
        <v/>
      </c>
      <c r="X343" s="46" t="str">
        <f t="shared" si="53"/>
        <v>To be determined</v>
      </c>
      <c r="Y343" s="39" t="str">
        <f>VLOOKUP(C343,'3.Targets'!$1:$1048576,5,FALSE)</f>
        <v>Select a food</v>
      </c>
      <c r="Z343" s="47"/>
      <c r="AA343" s="39" t="s">
        <v>42</v>
      </c>
      <c r="AB343" s="39"/>
      <c r="AC343" s="39"/>
      <c r="AD343" s="39"/>
    </row>
    <row r="344" spans="1:30" x14ac:dyDescent="0.25">
      <c r="A344" s="51"/>
      <c r="B344" s="51"/>
      <c r="C344" s="39" t="s">
        <v>23</v>
      </c>
      <c r="D344" s="60" t="str">
        <f>VLOOKUP(C344,'3.Targets'!$1:$1048576,6,FALSE)</f>
        <v>Select a food</v>
      </c>
      <c r="E344" s="53"/>
      <c r="F344" s="53"/>
      <c r="G344" s="40" t="str">
        <f>VLOOKUP(C344,'3.Targets'!$1:$1048576,2,FALSE)</f>
        <v>Select a food</v>
      </c>
      <c r="H344" s="40"/>
      <c r="I344" s="40"/>
      <c r="J344" s="40" t="str">
        <f t="shared" si="45"/>
        <v/>
      </c>
      <c r="K344" s="41" t="str">
        <f t="shared" si="46"/>
        <v/>
      </c>
      <c r="L344" s="42" t="str">
        <f t="shared" si="47"/>
        <v>To be determined</v>
      </c>
      <c r="M344" s="43" t="str">
        <f>VLOOKUP(C344,'3.Targets'!$1:$1048576,3,FALSE)</f>
        <v>Select a food</v>
      </c>
      <c r="N344" s="48"/>
      <c r="O344" s="48"/>
      <c r="P344" s="43" t="str">
        <f t="shared" si="48"/>
        <v/>
      </c>
      <c r="Q344" s="45" t="str">
        <f t="shared" si="49"/>
        <v/>
      </c>
      <c r="R344" s="46" t="str">
        <f t="shared" si="50"/>
        <v>To be determined</v>
      </c>
      <c r="S344" s="43" t="str">
        <f>VLOOKUP(C344,'3.Targets'!$1:$1048576,4,FALSE)</f>
        <v>Select a food</v>
      </c>
      <c r="T344" s="48"/>
      <c r="U344" s="48"/>
      <c r="V344" s="43" t="str">
        <f t="shared" si="51"/>
        <v/>
      </c>
      <c r="W344" s="45" t="str">
        <f t="shared" si="52"/>
        <v/>
      </c>
      <c r="X344" s="46" t="str">
        <f t="shared" si="53"/>
        <v>To be determined</v>
      </c>
      <c r="Y344" s="39" t="str">
        <f>VLOOKUP(C344,'3.Targets'!$1:$1048576,5,FALSE)</f>
        <v>Select a food</v>
      </c>
      <c r="Z344" s="47"/>
      <c r="AA344" s="39" t="s">
        <v>42</v>
      </c>
      <c r="AB344" s="39"/>
      <c r="AC344" s="39"/>
      <c r="AD344" s="39"/>
    </row>
    <row r="345" spans="1:30" x14ac:dyDescent="0.25">
      <c r="A345" s="51"/>
      <c r="B345" s="51"/>
      <c r="C345" s="39" t="s">
        <v>23</v>
      </c>
      <c r="D345" s="60" t="str">
        <f>VLOOKUP(C345,'3.Targets'!$1:$1048576,6,FALSE)</f>
        <v>Select a food</v>
      </c>
      <c r="E345" s="53"/>
      <c r="F345" s="53"/>
      <c r="G345" s="40" t="str">
        <f>VLOOKUP(C345,'3.Targets'!$1:$1048576,2,FALSE)</f>
        <v>Select a food</v>
      </c>
      <c r="H345" s="40"/>
      <c r="I345" s="40"/>
      <c r="J345" s="40" t="str">
        <f t="shared" si="45"/>
        <v/>
      </c>
      <c r="K345" s="41" t="str">
        <f t="shared" si="46"/>
        <v/>
      </c>
      <c r="L345" s="42" t="str">
        <f t="shared" si="47"/>
        <v>To be determined</v>
      </c>
      <c r="M345" s="43" t="str">
        <f>VLOOKUP(C345,'3.Targets'!$1:$1048576,3,FALSE)</f>
        <v>Select a food</v>
      </c>
      <c r="N345" s="48"/>
      <c r="O345" s="48"/>
      <c r="P345" s="43" t="str">
        <f t="shared" si="48"/>
        <v/>
      </c>
      <c r="Q345" s="45" t="str">
        <f t="shared" si="49"/>
        <v/>
      </c>
      <c r="R345" s="46" t="str">
        <f t="shared" si="50"/>
        <v>To be determined</v>
      </c>
      <c r="S345" s="43" t="str">
        <f>VLOOKUP(C345,'3.Targets'!$1:$1048576,4,FALSE)</f>
        <v>Select a food</v>
      </c>
      <c r="T345" s="48"/>
      <c r="U345" s="48"/>
      <c r="V345" s="43" t="str">
        <f t="shared" si="51"/>
        <v/>
      </c>
      <c r="W345" s="45" t="str">
        <f t="shared" si="52"/>
        <v/>
      </c>
      <c r="X345" s="46" t="str">
        <f t="shared" si="53"/>
        <v>To be determined</v>
      </c>
      <c r="Y345" s="39" t="str">
        <f>VLOOKUP(C345,'3.Targets'!$1:$1048576,5,FALSE)</f>
        <v>Select a food</v>
      </c>
      <c r="Z345" s="47"/>
      <c r="AA345" s="39" t="s">
        <v>42</v>
      </c>
      <c r="AB345" s="39"/>
      <c r="AC345" s="39"/>
      <c r="AD345" s="39"/>
    </row>
    <row r="346" spans="1:30" x14ac:dyDescent="0.25">
      <c r="A346" s="51"/>
      <c r="B346" s="51"/>
      <c r="C346" s="39" t="s">
        <v>23</v>
      </c>
      <c r="D346" s="60" t="str">
        <f>VLOOKUP(C346,'3.Targets'!$1:$1048576,6,FALSE)</f>
        <v>Select a food</v>
      </c>
      <c r="E346" s="53"/>
      <c r="F346" s="53"/>
      <c r="G346" s="40" t="str">
        <f>VLOOKUP(C346,'3.Targets'!$1:$1048576,2,FALSE)</f>
        <v>Select a food</v>
      </c>
      <c r="H346" s="40"/>
      <c r="I346" s="40"/>
      <c r="J346" s="40" t="str">
        <f t="shared" si="45"/>
        <v/>
      </c>
      <c r="K346" s="41" t="str">
        <f t="shared" si="46"/>
        <v/>
      </c>
      <c r="L346" s="42" t="str">
        <f t="shared" si="47"/>
        <v>To be determined</v>
      </c>
      <c r="M346" s="43" t="str">
        <f>VLOOKUP(C346,'3.Targets'!$1:$1048576,3,FALSE)</f>
        <v>Select a food</v>
      </c>
      <c r="N346" s="48"/>
      <c r="O346" s="48"/>
      <c r="P346" s="43" t="str">
        <f t="shared" si="48"/>
        <v/>
      </c>
      <c r="Q346" s="45" t="str">
        <f t="shared" si="49"/>
        <v/>
      </c>
      <c r="R346" s="46" t="str">
        <f t="shared" si="50"/>
        <v>To be determined</v>
      </c>
      <c r="S346" s="43" t="str">
        <f>VLOOKUP(C346,'3.Targets'!$1:$1048576,4,FALSE)</f>
        <v>Select a food</v>
      </c>
      <c r="T346" s="48"/>
      <c r="U346" s="48"/>
      <c r="V346" s="43" t="str">
        <f t="shared" si="51"/>
        <v/>
      </c>
      <c r="W346" s="45" t="str">
        <f t="shared" si="52"/>
        <v/>
      </c>
      <c r="X346" s="46" t="str">
        <f t="shared" si="53"/>
        <v>To be determined</v>
      </c>
      <c r="Y346" s="39" t="str">
        <f>VLOOKUP(C346,'3.Targets'!$1:$1048576,5,FALSE)</f>
        <v>Select a food</v>
      </c>
      <c r="Z346" s="47"/>
      <c r="AA346" s="39" t="s">
        <v>42</v>
      </c>
      <c r="AB346" s="39"/>
      <c r="AC346" s="39"/>
      <c r="AD346" s="39"/>
    </row>
    <row r="347" spans="1:30" x14ac:dyDescent="0.25">
      <c r="A347" s="51"/>
      <c r="B347" s="51"/>
      <c r="C347" s="39" t="s">
        <v>23</v>
      </c>
      <c r="D347" s="60" t="str">
        <f>VLOOKUP(C347,'3.Targets'!$1:$1048576,6,FALSE)</f>
        <v>Select a food</v>
      </c>
      <c r="E347" s="53"/>
      <c r="F347" s="53"/>
      <c r="G347" s="40" t="str">
        <f>VLOOKUP(C347,'3.Targets'!$1:$1048576,2,FALSE)</f>
        <v>Select a food</v>
      </c>
      <c r="H347" s="40"/>
      <c r="I347" s="40"/>
      <c r="J347" s="40" t="str">
        <f t="shared" si="45"/>
        <v/>
      </c>
      <c r="K347" s="41" t="str">
        <f t="shared" si="46"/>
        <v/>
      </c>
      <c r="L347" s="42" t="str">
        <f t="shared" si="47"/>
        <v>To be determined</v>
      </c>
      <c r="M347" s="43" t="str">
        <f>VLOOKUP(C347,'3.Targets'!$1:$1048576,3,FALSE)</f>
        <v>Select a food</v>
      </c>
      <c r="N347" s="48"/>
      <c r="O347" s="48"/>
      <c r="P347" s="43" t="str">
        <f t="shared" si="48"/>
        <v/>
      </c>
      <c r="Q347" s="45" t="str">
        <f t="shared" si="49"/>
        <v/>
      </c>
      <c r="R347" s="46" t="str">
        <f t="shared" si="50"/>
        <v>To be determined</v>
      </c>
      <c r="S347" s="43" t="str">
        <f>VLOOKUP(C347,'3.Targets'!$1:$1048576,4,FALSE)</f>
        <v>Select a food</v>
      </c>
      <c r="T347" s="48"/>
      <c r="U347" s="48"/>
      <c r="V347" s="43" t="str">
        <f t="shared" si="51"/>
        <v/>
      </c>
      <c r="W347" s="45" t="str">
        <f t="shared" si="52"/>
        <v/>
      </c>
      <c r="X347" s="46" t="str">
        <f t="shared" si="53"/>
        <v>To be determined</v>
      </c>
      <c r="Y347" s="39" t="str">
        <f>VLOOKUP(C347,'3.Targets'!$1:$1048576,5,FALSE)</f>
        <v>Select a food</v>
      </c>
      <c r="Z347" s="47"/>
      <c r="AA347" s="39" t="s">
        <v>42</v>
      </c>
      <c r="AB347" s="39"/>
      <c r="AC347" s="39"/>
      <c r="AD347" s="39"/>
    </row>
    <row r="348" spans="1:30" x14ac:dyDescent="0.25">
      <c r="A348" s="51"/>
      <c r="B348" s="51"/>
      <c r="C348" s="39" t="s">
        <v>23</v>
      </c>
      <c r="D348" s="60" t="str">
        <f>VLOOKUP(C348,'3.Targets'!$1:$1048576,6,FALSE)</f>
        <v>Select a food</v>
      </c>
      <c r="E348" s="53"/>
      <c r="F348" s="53"/>
      <c r="G348" s="40" t="str">
        <f>VLOOKUP(C348,'3.Targets'!$1:$1048576,2,FALSE)</f>
        <v>Select a food</v>
      </c>
      <c r="H348" s="40"/>
      <c r="I348" s="40"/>
      <c r="J348" s="40" t="str">
        <f t="shared" si="45"/>
        <v/>
      </c>
      <c r="K348" s="41" t="str">
        <f t="shared" si="46"/>
        <v/>
      </c>
      <c r="L348" s="42" t="str">
        <f t="shared" si="47"/>
        <v>To be determined</v>
      </c>
      <c r="M348" s="43" t="str">
        <f>VLOOKUP(C348,'3.Targets'!$1:$1048576,3,FALSE)</f>
        <v>Select a food</v>
      </c>
      <c r="N348" s="48"/>
      <c r="O348" s="48"/>
      <c r="P348" s="43" t="str">
        <f t="shared" si="48"/>
        <v/>
      </c>
      <c r="Q348" s="45" t="str">
        <f t="shared" si="49"/>
        <v/>
      </c>
      <c r="R348" s="46" t="str">
        <f t="shared" si="50"/>
        <v>To be determined</v>
      </c>
      <c r="S348" s="43" t="str">
        <f>VLOOKUP(C348,'3.Targets'!$1:$1048576,4,FALSE)</f>
        <v>Select a food</v>
      </c>
      <c r="T348" s="48"/>
      <c r="U348" s="48"/>
      <c r="V348" s="43" t="str">
        <f t="shared" si="51"/>
        <v/>
      </c>
      <c r="W348" s="45" t="str">
        <f t="shared" si="52"/>
        <v/>
      </c>
      <c r="X348" s="46" t="str">
        <f t="shared" si="53"/>
        <v>To be determined</v>
      </c>
      <c r="Y348" s="39" t="str">
        <f>VLOOKUP(C348,'3.Targets'!$1:$1048576,5,FALSE)</f>
        <v>Select a food</v>
      </c>
      <c r="Z348" s="47"/>
      <c r="AA348" s="39" t="s">
        <v>42</v>
      </c>
      <c r="AB348" s="39"/>
      <c r="AC348" s="39"/>
      <c r="AD348" s="39"/>
    </row>
    <row r="349" spans="1:30" x14ac:dyDescent="0.25">
      <c r="A349" s="51"/>
      <c r="B349" s="51"/>
      <c r="C349" s="39" t="s">
        <v>23</v>
      </c>
      <c r="D349" s="60" t="str">
        <f>VLOOKUP(C349,'3.Targets'!$1:$1048576,6,FALSE)</f>
        <v>Select a food</v>
      </c>
      <c r="E349" s="53"/>
      <c r="F349" s="53"/>
      <c r="G349" s="40" t="str">
        <f>VLOOKUP(C349,'3.Targets'!$1:$1048576,2,FALSE)</f>
        <v>Select a food</v>
      </c>
      <c r="H349" s="40"/>
      <c r="I349" s="40"/>
      <c r="J349" s="40" t="str">
        <f t="shared" si="45"/>
        <v/>
      </c>
      <c r="K349" s="41" t="str">
        <f t="shared" si="46"/>
        <v/>
      </c>
      <c r="L349" s="42" t="str">
        <f t="shared" si="47"/>
        <v>To be determined</v>
      </c>
      <c r="M349" s="43" t="str">
        <f>VLOOKUP(C349,'3.Targets'!$1:$1048576,3,FALSE)</f>
        <v>Select a food</v>
      </c>
      <c r="N349" s="48"/>
      <c r="O349" s="48"/>
      <c r="P349" s="43" t="str">
        <f t="shared" si="48"/>
        <v/>
      </c>
      <c r="Q349" s="45" t="str">
        <f t="shared" si="49"/>
        <v/>
      </c>
      <c r="R349" s="46" t="str">
        <f t="shared" si="50"/>
        <v>To be determined</v>
      </c>
      <c r="S349" s="43" t="str">
        <f>VLOOKUP(C349,'3.Targets'!$1:$1048576,4,FALSE)</f>
        <v>Select a food</v>
      </c>
      <c r="T349" s="48"/>
      <c r="U349" s="48"/>
      <c r="V349" s="43" t="str">
        <f t="shared" si="51"/>
        <v/>
      </c>
      <c r="W349" s="45" t="str">
        <f t="shared" si="52"/>
        <v/>
      </c>
      <c r="X349" s="46" t="str">
        <f t="shared" si="53"/>
        <v>To be determined</v>
      </c>
      <c r="Y349" s="39" t="str">
        <f>VLOOKUP(C349,'3.Targets'!$1:$1048576,5,FALSE)</f>
        <v>Select a food</v>
      </c>
      <c r="Z349" s="47"/>
      <c r="AA349" s="39" t="s">
        <v>42</v>
      </c>
      <c r="AB349" s="39"/>
      <c r="AC349" s="39"/>
      <c r="AD349" s="39"/>
    </row>
    <row r="350" spans="1:30" x14ac:dyDescent="0.25">
      <c r="A350" s="51"/>
      <c r="B350" s="51"/>
      <c r="C350" s="39" t="s">
        <v>23</v>
      </c>
      <c r="D350" s="60" t="str">
        <f>VLOOKUP(C350,'3.Targets'!$1:$1048576,6,FALSE)</f>
        <v>Select a food</v>
      </c>
      <c r="E350" s="53"/>
      <c r="F350" s="53"/>
      <c r="G350" s="40" t="str">
        <f>VLOOKUP(C350,'3.Targets'!$1:$1048576,2,FALSE)</f>
        <v>Select a food</v>
      </c>
      <c r="H350" s="40"/>
      <c r="I350" s="40"/>
      <c r="J350" s="40" t="str">
        <f t="shared" si="45"/>
        <v/>
      </c>
      <c r="K350" s="41" t="str">
        <f t="shared" si="46"/>
        <v/>
      </c>
      <c r="L350" s="42" t="str">
        <f t="shared" si="47"/>
        <v>To be determined</v>
      </c>
      <c r="M350" s="43" t="str">
        <f>VLOOKUP(C350,'3.Targets'!$1:$1048576,3,FALSE)</f>
        <v>Select a food</v>
      </c>
      <c r="N350" s="48"/>
      <c r="O350" s="48"/>
      <c r="P350" s="43" t="str">
        <f t="shared" si="48"/>
        <v/>
      </c>
      <c r="Q350" s="45" t="str">
        <f t="shared" si="49"/>
        <v/>
      </c>
      <c r="R350" s="46" t="str">
        <f t="shared" si="50"/>
        <v>To be determined</v>
      </c>
      <c r="S350" s="43" t="str">
        <f>VLOOKUP(C350,'3.Targets'!$1:$1048576,4,FALSE)</f>
        <v>Select a food</v>
      </c>
      <c r="T350" s="48"/>
      <c r="U350" s="48"/>
      <c r="V350" s="43" t="str">
        <f t="shared" si="51"/>
        <v/>
      </c>
      <c r="W350" s="45" t="str">
        <f t="shared" si="52"/>
        <v/>
      </c>
      <c r="X350" s="46" t="str">
        <f t="shared" si="53"/>
        <v>To be determined</v>
      </c>
      <c r="Y350" s="39" t="str">
        <f>VLOOKUP(C350,'3.Targets'!$1:$1048576,5,FALSE)</f>
        <v>Select a food</v>
      </c>
      <c r="Z350" s="47"/>
      <c r="AA350" s="39" t="s">
        <v>42</v>
      </c>
      <c r="AB350" s="39"/>
      <c r="AC350" s="39"/>
      <c r="AD350" s="39"/>
    </row>
    <row r="351" spans="1:30" x14ac:dyDescent="0.25">
      <c r="A351" s="51"/>
      <c r="B351" s="51"/>
      <c r="C351" s="39" t="s">
        <v>23</v>
      </c>
      <c r="D351" s="60" t="str">
        <f>VLOOKUP(C351,'3.Targets'!$1:$1048576,6,FALSE)</f>
        <v>Select a food</v>
      </c>
      <c r="E351" s="53"/>
      <c r="F351" s="53"/>
      <c r="G351" s="40" t="str">
        <f>VLOOKUP(C351,'3.Targets'!$1:$1048576,2,FALSE)</f>
        <v>Select a food</v>
      </c>
      <c r="H351" s="40"/>
      <c r="I351" s="40"/>
      <c r="J351" s="40" t="str">
        <f t="shared" si="45"/>
        <v/>
      </c>
      <c r="K351" s="41" t="str">
        <f t="shared" si="46"/>
        <v/>
      </c>
      <c r="L351" s="42" t="str">
        <f t="shared" si="47"/>
        <v>To be determined</v>
      </c>
      <c r="M351" s="43" t="str">
        <f>VLOOKUP(C351,'3.Targets'!$1:$1048576,3,FALSE)</f>
        <v>Select a food</v>
      </c>
      <c r="N351" s="48"/>
      <c r="O351" s="48"/>
      <c r="P351" s="43" t="str">
        <f t="shared" si="48"/>
        <v/>
      </c>
      <c r="Q351" s="45" t="str">
        <f t="shared" si="49"/>
        <v/>
      </c>
      <c r="R351" s="46" t="str">
        <f t="shared" si="50"/>
        <v>To be determined</v>
      </c>
      <c r="S351" s="43" t="str">
        <f>VLOOKUP(C351,'3.Targets'!$1:$1048576,4,FALSE)</f>
        <v>Select a food</v>
      </c>
      <c r="T351" s="48"/>
      <c r="U351" s="48"/>
      <c r="V351" s="43" t="str">
        <f t="shared" si="51"/>
        <v/>
      </c>
      <c r="W351" s="45" t="str">
        <f t="shared" si="52"/>
        <v/>
      </c>
      <c r="X351" s="46" t="str">
        <f t="shared" si="53"/>
        <v>To be determined</v>
      </c>
      <c r="Y351" s="39" t="str">
        <f>VLOOKUP(C351,'3.Targets'!$1:$1048576,5,FALSE)</f>
        <v>Select a food</v>
      </c>
      <c r="Z351" s="47"/>
      <c r="AA351" s="39" t="s">
        <v>42</v>
      </c>
      <c r="AB351" s="39"/>
      <c r="AC351" s="39"/>
      <c r="AD351" s="39"/>
    </row>
    <row r="352" spans="1:30" x14ac:dyDescent="0.25">
      <c r="A352" s="51"/>
      <c r="B352" s="51"/>
      <c r="C352" s="39" t="s">
        <v>23</v>
      </c>
      <c r="D352" s="60" t="str">
        <f>VLOOKUP(C352,'3.Targets'!$1:$1048576,6,FALSE)</f>
        <v>Select a food</v>
      </c>
      <c r="E352" s="53"/>
      <c r="F352" s="53"/>
      <c r="G352" s="40" t="str">
        <f>VLOOKUP(C352,'3.Targets'!$1:$1048576,2,FALSE)</f>
        <v>Select a food</v>
      </c>
      <c r="H352" s="40"/>
      <c r="I352" s="40"/>
      <c r="J352" s="40" t="str">
        <f t="shared" si="45"/>
        <v/>
      </c>
      <c r="K352" s="41" t="str">
        <f t="shared" si="46"/>
        <v/>
      </c>
      <c r="L352" s="42" t="str">
        <f t="shared" si="47"/>
        <v>To be determined</v>
      </c>
      <c r="M352" s="43" t="str">
        <f>VLOOKUP(C352,'3.Targets'!$1:$1048576,3,FALSE)</f>
        <v>Select a food</v>
      </c>
      <c r="N352" s="48"/>
      <c r="O352" s="48"/>
      <c r="P352" s="43" t="str">
        <f t="shared" si="48"/>
        <v/>
      </c>
      <c r="Q352" s="45" t="str">
        <f t="shared" si="49"/>
        <v/>
      </c>
      <c r="R352" s="46" t="str">
        <f t="shared" si="50"/>
        <v>To be determined</v>
      </c>
      <c r="S352" s="43" t="str">
        <f>VLOOKUP(C352,'3.Targets'!$1:$1048576,4,FALSE)</f>
        <v>Select a food</v>
      </c>
      <c r="T352" s="48"/>
      <c r="U352" s="48"/>
      <c r="V352" s="43" t="str">
        <f t="shared" si="51"/>
        <v/>
      </c>
      <c r="W352" s="45" t="str">
        <f t="shared" si="52"/>
        <v/>
      </c>
      <c r="X352" s="46" t="str">
        <f t="shared" si="53"/>
        <v>To be determined</v>
      </c>
      <c r="Y352" s="39" t="str">
        <f>VLOOKUP(C352,'3.Targets'!$1:$1048576,5,FALSE)</f>
        <v>Select a food</v>
      </c>
      <c r="Z352" s="47"/>
      <c r="AA352" s="39" t="s">
        <v>42</v>
      </c>
      <c r="AB352" s="39"/>
      <c r="AC352" s="39"/>
      <c r="AD352" s="39"/>
    </row>
    <row r="353" spans="1:30" x14ac:dyDescent="0.25">
      <c r="A353" s="51"/>
      <c r="B353" s="51"/>
      <c r="C353" s="39" t="s">
        <v>23</v>
      </c>
      <c r="D353" s="60" t="str">
        <f>VLOOKUP(C353,'3.Targets'!$1:$1048576,6,FALSE)</f>
        <v>Select a food</v>
      </c>
      <c r="E353" s="53"/>
      <c r="F353" s="53"/>
      <c r="G353" s="40" t="str">
        <f>VLOOKUP(C353,'3.Targets'!$1:$1048576,2,FALSE)</f>
        <v>Select a food</v>
      </c>
      <c r="H353" s="40"/>
      <c r="I353" s="40"/>
      <c r="J353" s="40" t="str">
        <f t="shared" si="45"/>
        <v/>
      </c>
      <c r="K353" s="41" t="str">
        <f t="shared" si="46"/>
        <v/>
      </c>
      <c r="L353" s="42" t="str">
        <f t="shared" si="47"/>
        <v>To be determined</v>
      </c>
      <c r="M353" s="43" t="str">
        <f>VLOOKUP(C353,'3.Targets'!$1:$1048576,3,FALSE)</f>
        <v>Select a food</v>
      </c>
      <c r="N353" s="48"/>
      <c r="O353" s="48"/>
      <c r="P353" s="43" t="str">
        <f t="shared" si="48"/>
        <v/>
      </c>
      <c r="Q353" s="45" t="str">
        <f t="shared" si="49"/>
        <v/>
      </c>
      <c r="R353" s="46" t="str">
        <f t="shared" si="50"/>
        <v>To be determined</v>
      </c>
      <c r="S353" s="43" t="str">
        <f>VLOOKUP(C353,'3.Targets'!$1:$1048576,4,FALSE)</f>
        <v>Select a food</v>
      </c>
      <c r="T353" s="48"/>
      <c r="U353" s="48"/>
      <c r="V353" s="43" t="str">
        <f t="shared" si="51"/>
        <v/>
      </c>
      <c r="W353" s="45" t="str">
        <f t="shared" si="52"/>
        <v/>
      </c>
      <c r="X353" s="46" t="str">
        <f t="shared" si="53"/>
        <v>To be determined</v>
      </c>
      <c r="Y353" s="39" t="str">
        <f>VLOOKUP(C353,'3.Targets'!$1:$1048576,5,FALSE)</f>
        <v>Select a food</v>
      </c>
      <c r="Z353" s="47"/>
      <c r="AA353" s="39" t="s">
        <v>42</v>
      </c>
      <c r="AB353" s="39"/>
      <c r="AC353" s="39"/>
      <c r="AD353" s="39"/>
    </row>
    <row r="354" spans="1:30" x14ac:dyDescent="0.25">
      <c r="A354" s="51"/>
      <c r="B354" s="51"/>
      <c r="C354" s="39" t="s">
        <v>23</v>
      </c>
      <c r="D354" s="60" t="str">
        <f>VLOOKUP(C354,'3.Targets'!$1:$1048576,6,FALSE)</f>
        <v>Select a food</v>
      </c>
      <c r="E354" s="53"/>
      <c r="F354" s="53"/>
      <c r="G354" s="40" t="str">
        <f>VLOOKUP(C354,'3.Targets'!$1:$1048576,2,FALSE)</f>
        <v>Select a food</v>
      </c>
      <c r="H354" s="40"/>
      <c r="I354" s="40"/>
      <c r="J354" s="40" t="str">
        <f t="shared" si="45"/>
        <v/>
      </c>
      <c r="K354" s="41" t="str">
        <f t="shared" si="46"/>
        <v/>
      </c>
      <c r="L354" s="42" t="str">
        <f t="shared" si="47"/>
        <v>To be determined</v>
      </c>
      <c r="M354" s="43" t="str">
        <f>VLOOKUP(C354,'3.Targets'!$1:$1048576,3,FALSE)</f>
        <v>Select a food</v>
      </c>
      <c r="N354" s="48"/>
      <c r="O354" s="48"/>
      <c r="P354" s="43" t="str">
        <f t="shared" si="48"/>
        <v/>
      </c>
      <c r="Q354" s="45" t="str">
        <f t="shared" si="49"/>
        <v/>
      </c>
      <c r="R354" s="46" t="str">
        <f t="shared" si="50"/>
        <v>To be determined</v>
      </c>
      <c r="S354" s="43" t="str">
        <f>VLOOKUP(C354,'3.Targets'!$1:$1048576,4,FALSE)</f>
        <v>Select a food</v>
      </c>
      <c r="T354" s="48"/>
      <c r="U354" s="48"/>
      <c r="V354" s="43" t="str">
        <f t="shared" si="51"/>
        <v/>
      </c>
      <c r="W354" s="45" t="str">
        <f t="shared" si="52"/>
        <v/>
      </c>
      <c r="X354" s="46" t="str">
        <f t="shared" si="53"/>
        <v>To be determined</v>
      </c>
      <c r="Y354" s="39" t="str">
        <f>VLOOKUP(C354,'3.Targets'!$1:$1048576,5,FALSE)</f>
        <v>Select a food</v>
      </c>
      <c r="Z354" s="47"/>
      <c r="AA354" s="39" t="s">
        <v>42</v>
      </c>
      <c r="AB354" s="39"/>
      <c r="AC354" s="39"/>
      <c r="AD354" s="39"/>
    </row>
    <row r="355" spans="1:30" x14ac:dyDescent="0.25">
      <c r="A355" s="51"/>
      <c r="B355" s="51"/>
      <c r="C355" s="39" t="s">
        <v>23</v>
      </c>
      <c r="D355" s="60" t="str">
        <f>VLOOKUP(C355,'3.Targets'!$1:$1048576,6,FALSE)</f>
        <v>Select a food</v>
      </c>
      <c r="E355" s="53"/>
      <c r="F355" s="53"/>
      <c r="G355" s="40" t="str">
        <f>VLOOKUP(C355,'3.Targets'!$1:$1048576,2,FALSE)</f>
        <v>Select a food</v>
      </c>
      <c r="H355" s="40"/>
      <c r="I355" s="40"/>
      <c r="J355" s="40" t="str">
        <f t="shared" ref="J355:J418" si="54">IFERROR(IF(I355="","",H355-I355), "")</f>
        <v/>
      </c>
      <c r="K355" s="41" t="str">
        <f t="shared" ref="K355:K418" si="55">IFERROR(IF(I355="","",J355/H355), "")</f>
        <v/>
      </c>
      <c r="L355" s="42" t="str">
        <f t="shared" ref="L355:L418" si="56">IF(AND(H355="", I355=""), "To be determined", IF(OR(AND(H355&lt;=G355, H355&lt;&gt;"", I355&lt;G355),AND(I355&lt;=G355, I355&lt;&gt;"")),"yes","no"))</f>
        <v>To be determined</v>
      </c>
      <c r="M355" s="43" t="str">
        <f>VLOOKUP(C355,'3.Targets'!$1:$1048576,3,FALSE)</f>
        <v>Select a food</v>
      </c>
      <c r="N355" s="48"/>
      <c r="O355" s="48"/>
      <c r="P355" s="43" t="str">
        <f t="shared" ref="P355:P418" si="57">IFERROR(IF(O355="","",N355-O355), "")</f>
        <v/>
      </c>
      <c r="Q355" s="45" t="str">
        <f t="shared" ref="Q355:Q418" si="58">IFERROR(IF(O355="","",P355/N355), "")</f>
        <v/>
      </c>
      <c r="R355" s="46" t="str">
        <f t="shared" ref="R355:R418" si="59">IF(AND(N355="", O355=""), "To be determined", IF(OR(AND(N355&lt;=M355, N355&lt;&gt;"", O355&lt;M355),AND(O355&lt;=M355, O355&lt;&gt;"")),"yes","no"))</f>
        <v>To be determined</v>
      </c>
      <c r="S355" s="43" t="str">
        <f>VLOOKUP(C355,'3.Targets'!$1:$1048576,4,FALSE)</f>
        <v>Select a food</v>
      </c>
      <c r="T355" s="48"/>
      <c r="U355" s="48"/>
      <c r="V355" s="43" t="str">
        <f t="shared" ref="V355:V418" si="60">IFERROR(IF(U355="","",T355-U355), "")</f>
        <v/>
      </c>
      <c r="W355" s="45" t="str">
        <f t="shared" ref="W355:W418" si="61">IFERROR(IF(U355="","",V355/T355), "")</f>
        <v/>
      </c>
      <c r="X355" s="46" t="str">
        <f t="shared" ref="X355:X418" si="62">IF(AND(T355="", U355=""), "To be determined", IF(OR(AND(T355&lt;=S355, T355&lt;&gt;"", U355&lt;S355),AND(U355&lt;=S355, U355&lt;&gt;"")),"yes","no"))</f>
        <v>To be determined</v>
      </c>
      <c r="Y355" s="39" t="str">
        <f>VLOOKUP(C355,'3.Targets'!$1:$1048576,5,FALSE)</f>
        <v>Select a food</v>
      </c>
      <c r="Z355" s="47"/>
      <c r="AA355" s="39" t="s">
        <v>42</v>
      </c>
      <c r="AB355" s="39"/>
      <c r="AC355" s="39"/>
      <c r="AD355" s="39"/>
    </row>
    <row r="356" spans="1:30" x14ac:dyDescent="0.25">
      <c r="A356" s="51"/>
      <c r="B356" s="51"/>
      <c r="C356" s="39" t="s">
        <v>23</v>
      </c>
      <c r="D356" s="60" t="str">
        <f>VLOOKUP(C356,'3.Targets'!$1:$1048576,6,FALSE)</f>
        <v>Select a food</v>
      </c>
      <c r="E356" s="53"/>
      <c r="F356" s="53"/>
      <c r="G356" s="40" t="str">
        <f>VLOOKUP(C356,'3.Targets'!$1:$1048576,2,FALSE)</f>
        <v>Select a food</v>
      </c>
      <c r="H356" s="40"/>
      <c r="I356" s="40"/>
      <c r="J356" s="40" t="str">
        <f t="shared" si="54"/>
        <v/>
      </c>
      <c r="K356" s="41" t="str">
        <f t="shared" si="55"/>
        <v/>
      </c>
      <c r="L356" s="42" t="str">
        <f t="shared" si="56"/>
        <v>To be determined</v>
      </c>
      <c r="M356" s="43" t="str">
        <f>VLOOKUP(C356,'3.Targets'!$1:$1048576,3,FALSE)</f>
        <v>Select a food</v>
      </c>
      <c r="N356" s="48"/>
      <c r="O356" s="48"/>
      <c r="P356" s="43" t="str">
        <f t="shared" si="57"/>
        <v/>
      </c>
      <c r="Q356" s="45" t="str">
        <f t="shared" si="58"/>
        <v/>
      </c>
      <c r="R356" s="46" t="str">
        <f t="shared" si="59"/>
        <v>To be determined</v>
      </c>
      <c r="S356" s="43" t="str">
        <f>VLOOKUP(C356,'3.Targets'!$1:$1048576,4,FALSE)</f>
        <v>Select a food</v>
      </c>
      <c r="T356" s="48"/>
      <c r="U356" s="48"/>
      <c r="V356" s="43" t="str">
        <f t="shared" si="60"/>
        <v/>
      </c>
      <c r="W356" s="45" t="str">
        <f t="shared" si="61"/>
        <v/>
      </c>
      <c r="X356" s="46" t="str">
        <f t="shared" si="62"/>
        <v>To be determined</v>
      </c>
      <c r="Y356" s="39" t="str">
        <f>VLOOKUP(C356,'3.Targets'!$1:$1048576,5,FALSE)</f>
        <v>Select a food</v>
      </c>
      <c r="Z356" s="47"/>
      <c r="AA356" s="39" t="s">
        <v>42</v>
      </c>
      <c r="AB356" s="39"/>
      <c r="AC356" s="39"/>
      <c r="AD356" s="39"/>
    </row>
    <row r="357" spans="1:30" x14ac:dyDescent="0.25">
      <c r="A357" s="51"/>
      <c r="B357" s="51"/>
      <c r="C357" s="39" t="s">
        <v>23</v>
      </c>
      <c r="D357" s="60" t="str">
        <f>VLOOKUP(C357,'3.Targets'!$1:$1048576,6,FALSE)</f>
        <v>Select a food</v>
      </c>
      <c r="E357" s="53"/>
      <c r="F357" s="53"/>
      <c r="G357" s="40" t="str">
        <f>VLOOKUP(C357,'3.Targets'!$1:$1048576,2,FALSE)</f>
        <v>Select a food</v>
      </c>
      <c r="H357" s="40"/>
      <c r="I357" s="40"/>
      <c r="J357" s="40" t="str">
        <f t="shared" si="54"/>
        <v/>
      </c>
      <c r="K357" s="41" t="str">
        <f t="shared" si="55"/>
        <v/>
      </c>
      <c r="L357" s="42" t="str">
        <f t="shared" si="56"/>
        <v>To be determined</v>
      </c>
      <c r="M357" s="43" t="str">
        <f>VLOOKUP(C357,'3.Targets'!$1:$1048576,3,FALSE)</f>
        <v>Select a food</v>
      </c>
      <c r="N357" s="48"/>
      <c r="O357" s="48"/>
      <c r="P357" s="43" t="str">
        <f t="shared" si="57"/>
        <v/>
      </c>
      <c r="Q357" s="45" t="str">
        <f t="shared" si="58"/>
        <v/>
      </c>
      <c r="R357" s="46" t="str">
        <f t="shared" si="59"/>
        <v>To be determined</v>
      </c>
      <c r="S357" s="43" t="str">
        <f>VLOOKUP(C357,'3.Targets'!$1:$1048576,4,FALSE)</f>
        <v>Select a food</v>
      </c>
      <c r="T357" s="48"/>
      <c r="U357" s="48"/>
      <c r="V357" s="43" t="str">
        <f t="shared" si="60"/>
        <v/>
      </c>
      <c r="W357" s="45" t="str">
        <f t="shared" si="61"/>
        <v/>
      </c>
      <c r="X357" s="46" t="str">
        <f t="shared" si="62"/>
        <v>To be determined</v>
      </c>
      <c r="Y357" s="39" t="str">
        <f>VLOOKUP(C357,'3.Targets'!$1:$1048576,5,FALSE)</f>
        <v>Select a food</v>
      </c>
      <c r="Z357" s="47"/>
      <c r="AA357" s="39" t="s">
        <v>42</v>
      </c>
      <c r="AB357" s="39"/>
      <c r="AC357" s="39"/>
      <c r="AD357" s="39"/>
    </row>
    <row r="358" spans="1:30" x14ac:dyDescent="0.25">
      <c r="A358" s="51"/>
      <c r="B358" s="51"/>
      <c r="C358" s="39" t="s">
        <v>23</v>
      </c>
      <c r="D358" s="60" t="str">
        <f>VLOOKUP(C358,'3.Targets'!$1:$1048576,6,FALSE)</f>
        <v>Select a food</v>
      </c>
      <c r="E358" s="53"/>
      <c r="F358" s="53"/>
      <c r="G358" s="40" t="str">
        <f>VLOOKUP(C358,'3.Targets'!$1:$1048576,2,FALSE)</f>
        <v>Select a food</v>
      </c>
      <c r="H358" s="40"/>
      <c r="I358" s="40"/>
      <c r="J358" s="40" t="str">
        <f t="shared" si="54"/>
        <v/>
      </c>
      <c r="K358" s="41" t="str">
        <f t="shared" si="55"/>
        <v/>
      </c>
      <c r="L358" s="42" t="str">
        <f t="shared" si="56"/>
        <v>To be determined</v>
      </c>
      <c r="M358" s="43" t="str">
        <f>VLOOKUP(C358,'3.Targets'!$1:$1048576,3,FALSE)</f>
        <v>Select a food</v>
      </c>
      <c r="N358" s="48"/>
      <c r="O358" s="48"/>
      <c r="P358" s="43" t="str">
        <f t="shared" si="57"/>
        <v/>
      </c>
      <c r="Q358" s="45" t="str">
        <f t="shared" si="58"/>
        <v/>
      </c>
      <c r="R358" s="46" t="str">
        <f t="shared" si="59"/>
        <v>To be determined</v>
      </c>
      <c r="S358" s="43" t="str">
        <f>VLOOKUP(C358,'3.Targets'!$1:$1048576,4,FALSE)</f>
        <v>Select a food</v>
      </c>
      <c r="T358" s="48"/>
      <c r="U358" s="48"/>
      <c r="V358" s="43" t="str">
        <f t="shared" si="60"/>
        <v/>
      </c>
      <c r="W358" s="45" t="str">
        <f t="shared" si="61"/>
        <v/>
      </c>
      <c r="X358" s="46" t="str">
        <f t="shared" si="62"/>
        <v>To be determined</v>
      </c>
      <c r="Y358" s="39" t="str">
        <f>VLOOKUP(C358,'3.Targets'!$1:$1048576,5,FALSE)</f>
        <v>Select a food</v>
      </c>
      <c r="Z358" s="47"/>
      <c r="AA358" s="39" t="s">
        <v>42</v>
      </c>
      <c r="AB358" s="39"/>
      <c r="AC358" s="39"/>
      <c r="AD358" s="39"/>
    </row>
    <row r="359" spans="1:30" x14ac:dyDescent="0.25">
      <c r="A359" s="51"/>
      <c r="B359" s="51"/>
      <c r="C359" s="39" t="s">
        <v>23</v>
      </c>
      <c r="D359" s="60" t="str">
        <f>VLOOKUP(C359,'3.Targets'!$1:$1048576,6,FALSE)</f>
        <v>Select a food</v>
      </c>
      <c r="E359" s="53"/>
      <c r="F359" s="53"/>
      <c r="G359" s="40" t="str">
        <f>VLOOKUP(C359,'3.Targets'!$1:$1048576,2,FALSE)</f>
        <v>Select a food</v>
      </c>
      <c r="H359" s="40"/>
      <c r="I359" s="40"/>
      <c r="J359" s="40" t="str">
        <f t="shared" si="54"/>
        <v/>
      </c>
      <c r="K359" s="41" t="str">
        <f t="shared" si="55"/>
        <v/>
      </c>
      <c r="L359" s="42" t="str">
        <f t="shared" si="56"/>
        <v>To be determined</v>
      </c>
      <c r="M359" s="43" t="str">
        <f>VLOOKUP(C359,'3.Targets'!$1:$1048576,3,FALSE)</f>
        <v>Select a food</v>
      </c>
      <c r="N359" s="48"/>
      <c r="O359" s="48"/>
      <c r="P359" s="43" t="str">
        <f t="shared" si="57"/>
        <v/>
      </c>
      <c r="Q359" s="45" t="str">
        <f t="shared" si="58"/>
        <v/>
      </c>
      <c r="R359" s="46" t="str">
        <f t="shared" si="59"/>
        <v>To be determined</v>
      </c>
      <c r="S359" s="43" t="str">
        <f>VLOOKUP(C359,'3.Targets'!$1:$1048576,4,FALSE)</f>
        <v>Select a food</v>
      </c>
      <c r="T359" s="48"/>
      <c r="U359" s="48"/>
      <c r="V359" s="43" t="str">
        <f t="shared" si="60"/>
        <v/>
      </c>
      <c r="W359" s="45" t="str">
        <f t="shared" si="61"/>
        <v/>
      </c>
      <c r="X359" s="46" t="str">
        <f t="shared" si="62"/>
        <v>To be determined</v>
      </c>
      <c r="Y359" s="39" t="str">
        <f>VLOOKUP(C359,'3.Targets'!$1:$1048576,5,FALSE)</f>
        <v>Select a food</v>
      </c>
      <c r="Z359" s="47"/>
      <c r="AA359" s="39" t="s">
        <v>42</v>
      </c>
      <c r="AB359" s="39"/>
      <c r="AC359" s="39"/>
      <c r="AD359" s="39"/>
    </row>
    <row r="360" spans="1:30" x14ac:dyDescent="0.25">
      <c r="A360" s="51"/>
      <c r="B360" s="51"/>
      <c r="C360" s="39" t="s">
        <v>23</v>
      </c>
      <c r="D360" s="60" t="str">
        <f>VLOOKUP(C360,'3.Targets'!$1:$1048576,6,FALSE)</f>
        <v>Select a food</v>
      </c>
      <c r="E360" s="53"/>
      <c r="F360" s="53"/>
      <c r="G360" s="40" t="str">
        <f>VLOOKUP(C360,'3.Targets'!$1:$1048576,2,FALSE)</f>
        <v>Select a food</v>
      </c>
      <c r="H360" s="40"/>
      <c r="I360" s="40"/>
      <c r="J360" s="40" t="str">
        <f t="shared" si="54"/>
        <v/>
      </c>
      <c r="K360" s="41" t="str">
        <f t="shared" si="55"/>
        <v/>
      </c>
      <c r="L360" s="42" t="str">
        <f t="shared" si="56"/>
        <v>To be determined</v>
      </c>
      <c r="M360" s="43" t="str">
        <f>VLOOKUP(C360,'3.Targets'!$1:$1048576,3,FALSE)</f>
        <v>Select a food</v>
      </c>
      <c r="N360" s="48"/>
      <c r="O360" s="48"/>
      <c r="P360" s="43" t="str">
        <f t="shared" si="57"/>
        <v/>
      </c>
      <c r="Q360" s="45" t="str">
        <f t="shared" si="58"/>
        <v/>
      </c>
      <c r="R360" s="46" t="str">
        <f t="shared" si="59"/>
        <v>To be determined</v>
      </c>
      <c r="S360" s="43" t="str">
        <f>VLOOKUP(C360,'3.Targets'!$1:$1048576,4,FALSE)</f>
        <v>Select a food</v>
      </c>
      <c r="T360" s="48"/>
      <c r="U360" s="48"/>
      <c r="V360" s="43" t="str">
        <f t="shared" si="60"/>
        <v/>
      </c>
      <c r="W360" s="45" t="str">
        <f t="shared" si="61"/>
        <v/>
      </c>
      <c r="X360" s="46" t="str">
        <f t="shared" si="62"/>
        <v>To be determined</v>
      </c>
      <c r="Y360" s="39" t="str">
        <f>VLOOKUP(C360,'3.Targets'!$1:$1048576,5,FALSE)</f>
        <v>Select a food</v>
      </c>
      <c r="Z360" s="47"/>
      <c r="AA360" s="39" t="s">
        <v>42</v>
      </c>
      <c r="AB360" s="39"/>
      <c r="AC360" s="39"/>
      <c r="AD360" s="39"/>
    </row>
    <row r="361" spans="1:30" x14ac:dyDescent="0.25">
      <c r="A361" s="51"/>
      <c r="B361" s="51"/>
      <c r="C361" s="39" t="s">
        <v>23</v>
      </c>
      <c r="D361" s="60" t="str">
        <f>VLOOKUP(C361,'3.Targets'!$1:$1048576,6,FALSE)</f>
        <v>Select a food</v>
      </c>
      <c r="E361" s="53"/>
      <c r="F361" s="53"/>
      <c r="G361" s="40" t="str">
        <f>VLOOKUP(C361,'3.Targets'!$1:$1048576,2,FALSE)</f>
        <v>Select a food</v>
      </c>
      <c r="H361" s="40"/>
      <c r="I361" s="40"/>
      <c r="J361" s="40" t="str">
        <f t="shared" si="54"/>
        <v/>
      </c>
      <c r="K361" s="41" t="str">
        <f t="shared" si="55"/>
        <v/>
      </c>
      <c r="L361" s="42" t="str">
        <f t="shared" si="56"/>
        <v>To be determined</v>
      </c>
      <c r="M361" s="43" t="str">
        <f>VLOOKUP(C361,'3.Targets'!$1:$1048576,3,FALSE)</f>
        <v>Select a food</v>
      </c>
      <c r="N361" s="48"/>
      <c r="O361" s="48"/>
      <c r="P361" s="43" t="str">
        <f t="shared" si="57"/>
        <v/>
      </c>
      <c r="Q361" s="45" t="str">
        <f t="shared" si="58"/>
        <v/>
      </c>
      <c r="R361" s="46" t="str">
        <f t="shared" si="59"/>
        <v>To be determined</v>
      </c>
      <c r="S361" s="43" t="str">
        <f>VLOOKUP(C361,'3.Targets'!$1:$1048576,4,FALSE)</f>
        <v>Select a food</v>
      </c>
      <c r="T361" s="48"/>
      <c r="U361" s="48"/>
      <c r="V361" s="43" t="str">
        <f t="shared" si="60"/>
        <v/>
      </c>
      <c r="W361" s="45" t="str">
        <f t="shared" si="61"/>
        <v/>
      </c>
      <c r="X361" s="46" t="str">
        <f t="shared" si="62"/>
        <v>To be determined</v>
      </c>
      <c r="Y361" s="39" t="str">
        <f>VLOOKUP(C361,'3.Targets'!$1:$1048576,5,FALSE)</f>
        <v>Select a food</v>
      </c>
      <c r="Z361" s="47"/>
      <c r="AA361" s="39" t="s">
        <v>42</v>
      </c>
      <c r="AB361" s="39"/>
      <c r="AC361" s="39"/>
      <c r="AD361" s="39"/>
    </row>
    <row r="362" spans="1:30" x14ac:dyDescent="0.25">
      <c r="A362" s="51"/>
      <c r="B362" s="51"/>
      <c r="C362" s="39" t="s">
        <v>23</v>
      </c>
      <c r="D362" s="60" t="str">
        <f>VLOOKUP(C362,'3.Targets'!$1:$1048576,6,FALSE)</f>
        <v>Select a food</v>
      </c>
      <c r="E362" s="53"/>
      <c r="F362" s="53"/>
      <c r="G362" s="40" t="str">
        <f>VLOOKUP(C362,'3.Targets'!$1:$1048576,2,FALSE)</f>
        <v>Select a food</v>
      </c>
      <c r="H362" s="40"/>
      <c r="I362" s="40"/>
      <c r="J362" s="40" t="str">
        <f t="shared" si="54"/>
        <v/>
      </c>
      <c r="K362" s="41" t="str">
        <f t="shared" si="55"/>
        <v/>
      </c>
      <c r="L362" s="42" t="str">
        <f t="shared" si="56"/>
        <v>To be determined</v>
      </c>
      <c r="M362" s="43" t="str">
        <f>VLOOKUP(C362,'3.Targets'!$1:$1048576,3,FALSE)</f>
        <v>Select a food</v>
      </c>
      <c r="N362" s="48"/>
      <c r="O362" s="48"/>
      <c r="P362" s="43" t="str">
        <f t="shared" si="57"/>
        <v/>
      </c>
      <c r="Q362" s="45" t="str">
        <f t="shared" si="58"/>
        <v/>
      </c>
      <c r="R362" s="46" t="str">
        <f t="shared" si="59"/>
        <v>To be determined</v>
      </c>
      <c r="S362" s="43" t="str">
        <f>VLOOKUP(C362,'3.Targets'!$1:$1048576,4,FALSE)</f>
        <v>Select a food</v>
      </c>
      <c r="T362" s="48"/>
      <c r="U362" s="48"/>
      <c r="V362" s="43" t="str">
        <f t="shared" si="60"/>
        <v/>
      </c>
      <c r="W362" s="45" t="str">
        <f t="shared" si="61"/>
        <v/>
      </c>
      <c r="X362" s="46" t="str">
        <f t="shared" si="62"/>
        <v>To be determined</v>
      </c>
      <c r="Y362" s="39" t="str">
        <f>VLOOKUP(C362,'3.Targets'!$1:$1048576,5,FALSE)</f>
        <v>Select a food</v>
      </c>
      <c r="Z362" s="47"/>
      <c r="AA362" s="39" t="s">
        <v>42</v>
      </c>
      <c r="AB362" s="39"/>
      <c r="AC362" s="39"/>
      <c r="AD362" s="39"/>
    </row>
    <row r="363" spans="1:30" x14ac:dyDescent="0.25">
      <c r="A363" s="51"/>
      <c r="B363" s="51"/>
      <c r="C363" s="39" t="s">
        <v>23</v>
      </c>
      <c r="D363" s="60" t="str">
        <f>VLOOKUP(C363,'3.Targets'!$1:$1048576,6,FALSE)</f>
        <v>Select a food</v>
      </c>
      <c r="E363" s="53"/>
      <c r="F363" s="53"/>
      <c r="G363" s="40" t="str">
        <f>VLOOKUP(C363,'3.Targets'!$1:$1048576,2,FALSE)</f>
        <v>Select a food</v>
      </c>
      <c r="H363" s="40"/>
      <c r="I363" s="40"/>
      <c r="J363" s="40" t="str">
        <f t="shared" si="54"/>
        <v/>
      </c>
      <c r="K363" s="41" t="str">
        <f t="shared" si="55"/>
        <v/>
      </c>
      <c r="L363" s="42" t="str">
        <f t="shared" si="56"/>
        <v>To be determined</v>
      </c>
      <c r="M363" s="43" t="str">
        <f>VLOOKUP(C363,'3.Targets'!$1:$1048576,3,FALSE)</f>
        <v>Select a food</v>
      </c>
      <c r="N363" s="48"/>
      <c r="O363" s="48"/>
      <c r="P363" s="43" t="str">
        <f t="shared" si="57"/>
        <v/>
      </c>
      <c r="Q363" s="45" t="str">
        <f t="shared" si="58"/>
        <v/>
      </c>
      <c r="R363" s="46" t="str">
        <f t="shared" si="59"/>
        <v>To be determined</v>
      </c>
      <c r="S363" s="43" t="str">
        <f>VLOOKUP(C363,'3.Targets'!$1:$1048576,4,FALSE)</f>
        <v>Select a food</v>
      </c>
      <c r="T363" s="48"/>
      <c r="U363" s="48"/>
      <c r="V363" s="43" t="str">
        <f t="shared" si="60"/>
        <v/>
      </c>
      <c r="W363" s="45" t="str">
        <f t="shared" si="61"/>
        <v/>
      </c>
      <c r="X363" s="46" t="str">
        <f t="shared" si="62"/>
        <v>To be determined</v>
      </c>
      <c r="Y363" s="39" t="str">
        <f>VLOOKUP(C363,'3.Targets'!$1:$1048576,5,FALSE)</f>
        <v>Select a food</v>
      </c>
      <c r="Z363" s="47"/>
      <c r="AA363" s="39" t="s">
        <v>42</v>
      </c>
      <c r="AB363" s="39"/>
      <c r="AC363" s="39"/>
      <c r="AD363" s="39"/>
    </row>
    <row r="364" spans="1:30" x14ac:dyDescent="0.25">
      <c r="A364" s="51"/>
      <c r="B364" s="51"/>
      <c r="C364" s="39" t="s">
        <v>23</v>
      </c>
      <c r="D364" s="60" t="str">
        <f>VLOOKUP(C364,'3.Targets'!$1:$1048576,6,FALSE)</f>
        <v>Select a food</v>
      </c>
      <c r="E364" s="53"/>
      <c r="F364" s="53"/>
      <c r="G364" s="40" t="str">
        <f>VLOOKUP(C364,'3.Targets'!$1:$1048576,2,FALSE)</f>
        <v>Select a food</v>
      </c>
      <c r="H364" s="40"/>
      <c r="I364" s="40"/>
      <c r="J364" s="40" t="str">
        <f t="shared" si="54"/>
        <v/>
      </c>
      <c r="K364" s="41" t="str">
        <f t="shared" si="55"/>
        <v/>
      </c>
      <c r="L364" s="42" t="str">
        <f t="shared" si="56"/>
        <v>To be determined</v>
      </c>
      <c r="M364" s="43" t="str">
        <f>VLOOKUP(C364,'3.Targets'!$1:$1048576,3,FALSE)</f>
        <v>Select a food</v>
      </c>
      <c r="N364" s="48"/>
      <c r="O364" s="48"/>
      <c r="P364" s="43" t="str">
        <f t="shared" si="57"/>
        <v/>
      </c>
      <c r="Q364" s="45" t="str">
        <f t="shared" si="58"/>
        <v/>
      </c>
      <c r="R364" s="46" t="str">
        <f t="shared" si="59"/>
        <v>To be determined</v>
      </c>
      <c r="S364" s="43" t="str">
        <f>VLOOKUP(C364,'3.Targets'!$1:$1048576,4,FALSE)</f>
        <v>Select a food</v>
      </c>
      <c r="T364" s="48"/>
      <c r="U364" s="48"/>
      <c r="V364" s="43" t="str">
        <f t="shared" si="60"/>
        <v/>
      </c>
      <c r="W364" s="45" t="str">
        <f t="shared" si="61"/>
        <v/>
      </c>
      <c r="X364" s="46" t="str">
        <f t="shared" si="62"/>
        <v>To be determined</v>
      </c>
      <c r="Y364" s="39" t="str">
        <f>VLOOKUP(C364,'3.Targets'!$1:$1048576,5,FALSE)</f>
        <v>Select a food</v>
      </c>
      <c r="Z364" s="47"/>
      <c r="AA364" s="39" t="s">
        <v>42</v>
      </c>
      <c r="AB364" s="39"/>
      <c r="AC364" s="39"/>
      <c r="AD364" s="39"/>
    </row>
    <row r="365" spans="1:30" x14ac:dyDescent="0.25">
      <c r="A365" s="51"/>
      <c r="B365" s="51"/>
      <c r="C365" s="39" t="s">
        <v>23</v>
      </c>
      <c r="D365" s="60" t="str">
        <f>VLOOKUP(C365,'3.Targets'!$1:$1048576,6,FALSE)</f>
        <v>Select a food</v>
      </c>
      <c r="E365" s="53"/>
      <c r="F365" s="53"/>
      <c r="G365" s="40" t="str">
        <f>VLOOKUP(C365,'3.Targets'!$1:$1048576,2,FALSE)</f>
        <v>Select a food</v>
      </c>
      <c r="H365" s="40"/>
      <c r="I365" s="40"/>
      <c r="J365" s="40" t="str">
        <f t="shared" si="54"/>
        <v/>
      </c>
      <c r="K365" s="41" t="str">
        <f t="shared" si="55"/>
        <v/>
      </c>
      <c r="L365" s="42" t="str">
        <f t="shared" si="56"/>
        <v>To be determined</v>
      </c>
      <c r="M365" s="43" t="str">
        <f>VLOOKUP(C365,'3.Targets'!$1:$1048576,3,FALSE)</f>
        <v>Select a food</v>
      </c>
      <c r="N365" s="48"/>
      <c r="O365" s="48"/>
      <c r="P365" s="43" t="str">
        <f t="shared" si="57"/>
        <v/>
      </c>
      <c r="Q365" s="45" t="str">
        <f t="shared" si="58"/>
        <v/>
      </c>
      <c r="R365" s="46" t="str">
        <f t="shared" si="59"/>
        <v>To be determined</v>
      </c>
      <c r="S365" s="43" t="str">
        <f>VLOOKUP(C365,'3.Targets'!$1:$1048576,4,FALSE)</f>
        <v>Select a food</v>
      </c>
      <c r="T365" s="48"/>
      <c r="U365" s="48"/>
      <c r="V365" s="43" t="str">
        <f t="shared" si="60"/>
        <v/>
      </c>
      <c r="W365" s="45" t="str">
        <f t="shared" si="61"/>
        <v/>
      </c>
      <c r="X365" s="46" t="str">
        <f t="shared" si="62"/>
        <v>To be determined</v>
      </c>
      <c r="Y365" s="39" t="str">
        <f>VLOOKUP(C365,'3.Targets'!$1:$1048576,5,FALSE)</f>
        <v>Select a food</v>
      </c>
      <c r="Z365" s="47"/>
      <c r="AA365" s="39" t="s">
        <v>42</v>
      </c>
      <c r="AB365" s="39"/>
      <c r="AC365" s="39"/>
      <c r="AD365" s="39"/>
    </row>
    <row r="366" spans="1:30" x14ac:dyDescent="0.25">
      <c r="A366" s="51"/>
      <c r="B366" s="51"/>
      <c r="C366" s="39" t="s">
        <v>23</v>
      </c>
      <c r="D366" s="60" t="str">
        <f>VLOOKUP(C366,'3.Targets'!$1:$1048576,6,FALSE)</f>
        <v>Select a food</v>
      </c>
      <c r="E366" s="53"/>
      <c r="F366" s="53"/>
      <c r="G366" s="40" t="str">
        <f>VLOOKUP(C366,'3.Targets'!$1:$1048576,2,FALSE)</f>
        <v>Select a food</v>
      </c>
      <c r="H366" s="40"/>
      <c r="I366" s="40"/>
      <c r="J366" s="40" t="str">
        <f t="shared" si="54"/>
        <v/>
      </c>
      <c r="K366" s="41" t="str">
        <f t="shared" si="55"/>
        <v/>
      </c>
      <c r="L366" s="42" t="str">
        <f t="shared" si="56"/>
        <v>To be determined</v>
      </c>
      <c r="M366" s="43" t="str">
        <f>VLOOKUP(C366,'3.Targets'!$1:$1048576,3,FALSE)</f>
        <v>Select a food</v>
      </c>
      <c r="N366" s="48"/>
      <c r="O366" s="48"/>
      <c r="P366" s="43" t="str">
        <f t="shared" si="57"/>
        <v/>
      </c>
      <c r="Q366" s="45" t="str">
        <f t="shared" si="58"/>
        <v/>
      </c>
      <c r="R366" s="46" t="str">
        <f t="shared" si="59"/>
        <v>To be determined</v>
      </c>
      <c r="S366" s="43" t="str">
        <f>VLOOKUP(C366,'3.Targets'!$1:$1048576,4,FALSE)</f>
        <v>Select a food</v>
      </c>
      <c r="T366" s="48"/>
      <c r="U366" s="48"/>
      <c r="V366" s="43" t="str">
        <f t="shared" si="60"/>
        <v/>
      </c>
      <c r="W366" s="45" t="str">
        <f t="shared" si="61"/>
        <v/>
      </c>
      <c r="X366" s="46" t="str">
        <f t="shared" si="62"/>
        <v>To be determined</v>
      </c>
      <c r="Y366" s="39" t="str">
        <f>VLOOKUP(C366,'3.Targets'!$1:$1048576,5,FALSE)</f>
        <v>Select a food</v>
      </c>
      <c r="Z366" s="47"/>
      <c r="AA366" s="39" t="s">
        <v>42</v>
      </c>
      <c r="AB366" s="39"/>
      <c r="AC366" s="39"/>
      <c r="AD366" s="39"/>
    </row>
    <row r="367" spans="1:30" x14ac:dyDescent="0.25">
      <c r="A367" s="51"/>
      <c r="B367" s="51"/>
      <c r="C367" s="39" t="s">
        <v>23</v>
      </c>
      <c r="D367" s="60" t="str">
        <f>VLOOKUP(C367,'3.Targets'!$1:$1048576,6,FALSE)</f>
        <v>Select a food</v>
      </c>
      <c r="E367" s="53"/>
      <c r="F367" s="53"/>
      <c r="G367" s="40" t="str">
        <f>VLOOKUP(C367,'3.Targets'!$1:$1048576,2,FALSE)</f>
        <v>Select a food</v>
      </c>
      <c r="H367" s="40"/>
      <c r="I367" s="40"/>
      <c r="J367" s="40" t="str">
        <f t="shared" si="54"/>
        <v/>
      </c>
      <c r="K367" s="41" t="str">
        <f t="shared" si="55"/>
        <v/>
      </c>
      <c r="L367" s="42" t="str">
        <f t="shared" si="56"/>
        <v>To be determined</v>
      </c>
      <c r="M367" s="43" t="str">
        <f>VLOOKUP(C367,'3.Targets'!$1:$1048576,3,FALSE)</f>
        <v>Select a food</v>
      </c>
      <c r="N367" s="48"/>
      <c r="O367" s="48"/>
      <c r="P367" s="43" t="str">
        <f t="shared" si="57"/>
        <v/>
      </c>
      <c r="Q367" s="45" t="str">
        <f t="shared" si="58"/>
        <v/>
      </c>
      <c r="R367" s="46" t="str">
        <f t="shared" si="59"/>
        <v>To be determined</v>
      </c>
      <c r="S367" s="43" t="str">
        <f>VLOOKUP(C367,'3.Targets'!$1:$1048576,4,FALSE)</f>
        <v>Select a food</v>
      </c>
      <c r="T367" s="48"/>
      <c r="U367" s="48"/>
      <c r="V367" s="43" t="str">
        <f t="shared" si="60"/>
        <v/>
      </c>
      <c r="W367" s="45" t="str">
        <f t="shared" si="61"/>
        <v/>
      </c>
      <c r="X367" s="46" t="str">
        <f t="shared" si="62"/>
        <v>To be determined</v>
      </c>
      <c r="Y367" s="39" t="str">
        <f>VLOOKUP(C367,'3.Targets'!$1:$1048576,5,FALSE)</f>
        <v>Select a food</v>
      </c>
      <c r="Z367" s="47"/>
      <c r="AA367" s="39" t="s">
        <v>42</v>
      </c>
      <c r="AB367" s="39"/>
      <c r="AC367" s="39"/>
      <c r="AD367" s="39"/>
    </row>
    <row r="368" spans="1:30" x14ac:dyDescent="0.25">
      <c r="A368" s="51"/>
      <c r="B368" s="51"/>
      <c r="C368" s="39" t="s">
        <v>23</v>
      </c>
      <c r="D368" s="60" t="str">
        <f>VLOOKUP(C368,'3.Targets'!$1:$1048576,6,FALSE)</f>
        <v>Select a food</v>
      </c>
      <c r="E368" s="53"/>
      <c r="F368" s="53"/>
      <c r="G368" s="40" t="str">
        <f>VLOOKUP(C368,'3.Targets'!$1:$1048576,2,FALSE)</f>
        <v>Select a food</v>
      </c>
      <c r="H368" s="40"/>
      <c r="I368" s="40"/>
      <c r="J368" s="40" t="str">
        <f t="shared" si="54"/>
        <v/>
      </c>
      <c r="K368" s="41" t="str">
        <f t="shared" si="55"/>
        <v/>
      </c>
      <c r="L368" s="42" t="str">
        <f t="shared" si="56"/>
        <v>To be determined</v>
      </c>
      <c r="M368" s="43" t="str">
        <f>VLOOKUP(C368,'3.Targets'!$1:$1048576,3,FALSE)</f>
        <v>Select a food</v>
      </c>
      <c r="N368" s="48"/>
      <c r="O368" s="48"/>
      <c r="P368" s="43" t="str">
        <f t="shared" si="57"/>
        <v/>
      </c>
      <c r="Q368" s="45" t="str">
        <f t="shared" si="58"/>
        <v/>
      </c>
      <c r="R368" s="46" t="str">
        <f t="shared" si="59"/>
        <v>To be determined</v>
      </c>
      <c r="S368" s="43" t="str">
        <f>VLOOKUP(C368,'3.Targets'!$1:$1048576,4,FALSE)</f>
        <v>Select a food</v>
      </c>
      <c r="T368" s="48"/>
      <c r="U368" s="48"/>
      <c r="V368" s="43" t="str">
        <f t="shared" si="60"/>
        <v/>
      </c>
      <c r="W368" s="45" t="str">
        <f t="shared" si="61"/>
        <v/>
      </c>
      <c r="X368" s="46" t="str">
        <f t="shared" si="62"/>
        <v>To be determined</v>
      </c>
      <c r="Y368" s="39" t="str">
        <f>VLOOKUP(C368,'3.Targets'!$1:$1048576,5,FALSE)</f>
        <v>Select a food</v>
      </c>
      <c r="Z368" s="47"/>
      <c r="AA368" s="39" t="s">
        <v>42</v>
      </c>
      <c r="AB368" s="39"/>
      <c r="AC368" s="39"/>
      <c r="AD368" s="39"/>
    </row>
    <row r="369" spans="1:30" x14ac:dyDescent="0.25">
      <c r="A369" s="51"/>
      <c r="B369" s="51"/>
      <c r="C369" s="39" t="s">
        <v>23</v>
      </c>
      <c r="D369" s="60" t="str">
        <f>VLOOKUP(C369,'3.Targets'!$1:$1048576,6,FALSE)</f>
        <v>Select a food</v>
      </c>
      <c r="E369" s="53"/>
      <c r="F369" s="53"/>
      <c r="G369" s="40" t="str">
        <f>VLOOKUP(C369,'3.Targets'!$1:$1048576,2,FALSE)</f>
        <v>Select a food</v>
      </c>
      <c r="H369" s="40"/>
      <c r="I369" s="40"/>
      <c r="J369" s="40" t="str">
        <f t="shared" si="54"/>
        <v/>
      </c>
      <c r="K369" s="41" t="str">
        <f t="shared" si="55"/>
        <v/>
      </c>
      <c r="L369" s="42" t="str">
        <f t="shared" si="56"/>
        <v>To be determined</v>
      </c>
      <c r="M369" s="43" t="str">
        <f>VLOOKUP(C369,'3.Targets'!$1:$1048576,3,FALSE)</f>
        <v>Select a food</v>
      </c>
      <c r="N369" s="48"/>
      <c r="O369" s="48"/>
      <c r="P369" s="43" t="str">
        <f t="shared" si="57"/>
        <v/>
      </c>
      <c r="Q369" s="45" t="str">
        <f t="shared" si="58"/>
        <v/>
      </c>
      <c r="R369" s="46" t="str">
        <f t="shared" si="59"/>
        <v>To be determined</v>
      </c>
      <c r="S369" s="43" t="str">
        <f>VLOOKUP(C369,'3.Targets'!$1:$1048576,4,FALSE)</f>
        <v>Select a food</v>
      </c>
      <c r="T369" s="48"/>
      <c r="U369" s="48"/>
      <c r="V369" s="43" t="str">
        <f t="shared" si="60"/>
        <v/>
      </c>
      <c r="W369" s="45" t="str">
        <f t="shared" si="61"/>
        <v/>
      </c>
      <c r="X369" s="46" t="str">
        <f t="shared" si="62"/>
        <v>To be determined</v>
      </c>
      <c r="Y369" s="39" t="str">
        <f>VLOOKUP(C369,'3.Targets'!$1:$1048576,5,FALSE)</f>
        <v>Select a food</v>
      </c>
      <c r="Z369" s="47"/>
      <c r="AA369" s="39" t="s">
        <v>42</v>
      </c>
      <c r="AB369" s="39"/>
      <c r="AC369" s="39"/>
      <c r="AD369" s="39"/>
    </row>
    <row r="370" spans="1:30" x14ac:dyDescent="0.25">
      <c r="A370" s="51"/>
      <c r="B370" s="51"/>
      <c r="C370" s="39" t="s">
        <v>23</v>
      </c>
      <c r="D370" s="60" t="str">
        <f>VLOOKUP(C370,'3.Targets'!$1:$1048576,6,FALSE)</f>
        <v>Select a food</v>
      </c>
      <c r="E370" s="53"/>
      <c r="F370" s="53"/>
      <c r="G370" s="40" t="str">
        <f>VLOOKUP(C370,'3.Targets'!$1:$1048576,2,FALSE)</f>
        <v>Select a food</v>
      </c>
      <c r="H370" s="40"/>
      <c r="I370" s="40"/>
      <c r="J370" s="40" t="str">
        <f t="shared" si="54"/>
        <v/>
      </c>
      <c r="K370" s="41" t="str">
        <f t="shared" si="55"/>
        <v/>
      </c>
      <c r="L370" s="42" t="str">
        <f t="shared" si="56"/>
        <v>To be determined</v>
      </c>
      <c r="M370" s="43" t="str">
        <f>VLOOKUP(C370,'3.Targets'!$1:$1048576,3,FALSE)</f>
        <v>Select a food</v>
      </c>
      <c r="N370" s="48"/>
      <c r="O370" s="48"/>
      <c r="P370" s="43" t="str">
        <f t="shared" si="57"/>
        <v/>
      </c>
      <c r="Q370" s="45" t="str">
        <f t="shared" si="58"/>
        <v/>
      </c>
      <c r="R370" s="46" t="str">
        <f t="shared" si="59"/>
        <v>To be determined</v>
      </c>
      <c r="S370" s="43" t="str">
        <f>VLOOKUP(C370,'3.Targets'!$1:$1048576,4,FALSE)</f>
        <v>Select a food</v>
      </c>
      <c r="T370" s="48"/>
      <c r="U370" s="48"/>
      <c r="V370" s="43" t="str">
        <f t="shared" si="60"/>
        <v/>
      </c>
      <c r="W370" s="45" t="str">
        <f t="shared" si="61"/>
        <v/>
      </c>
      <c r="X370" s="46" t="str">
        <f t="shared" si="62"/>
        <v>To be determined</v>
      </c>
      <c r="Y370" s="39" t="str">
        <f>VLOOKUP(C370,'3.Targets'!$1:$1048576,5,FALSE)</f>
        <v>Select a food</v>
      </c>
      <c r="Z370" s="47"/>
      <c r="AA370" s="39" t="s">
        <v>42</v>
      </c>
      <c r="AB370" s="39"/>
      <c r="AC370" s="39"/>
      <c r="AD370" s="39"/>
    </row>
    <row r="371" spans="1:30" x14ac:dyDescent="0.25">
      <c r="A371" s="51"/>
      <c r="B371" s="51"/>
      <c r="C371" s="39" t="s">
        <v>23</v>
      </c>
      <c r="D371" s="60" t="str">
        <f>VLOOKUP(C371,'3.Targets'!$1:$1048576,6,FALSE)</f>
        <v>Select a food</v>
      </c>
      <c r="E371" s="53"/>
      <c r="F371" s="53"/>
      <c r="G371" s="40" t="str">
        <f>VLOOKUP(C371,'3.Targets'!$1:$1048576,2,FALSE)</f>
        <v>Select a food</v>
      </c>
      <c r="H371" s="40"/>
      <c r="I371" s="40"/>
      <c r="J371" s="40" t="str">
        <f t="shared" si="54"/>
        <v/>
      </c>
      <c r="K371" s="41" t="str">
        <f t="shared" si="55"/>
        <v/>
      </c>
      <c r="L371" s="42" t="str">
        <f t="shared" si="56"/>
        <v>To be determined</v>
      </c>
      <c r="M371" s="43" t="str">
        <f>VLOOKUP(C371,'3.Targets'!$1:$1048576,3,FALSE)</f>
        <v>Select a food</v>
      </c>
      <c r="N371" s="48"/>
      <c r="O371" s="48"/>
      <c r="P371" s="43" t="str">
        <f t="shared" si="57"/>
        <v/>
      </c>
      <c r="Q371" s="45" t="str">
        <f t="shared" si="58"/>
        <v/>
      </c>
      <c r="R371" s="46" t="str">
        <f t="shared" si="59"/>
        <v>To be determined</v>
      </c>
      <c r="S371" s="43" t="str">
        <f>VLOOKUP(C371,'3.Targets'!$1:$1048576,4,FALSE)</f>
        <v>Select a food</v>
      </c>
      <c r="T371" s="48"/>
      <c r="U371" s="48"/>
      <c r="V371" s="43" t="str">
        <f t="shared" si="60"/>
        <v/>
      </c>
      <c r="W371" s="45" t="str">
        <f t="shared" si="61"/>
        <v/>
      </c>
      <c r="X371" s="46" t="str">
        <f t="shared" si="62"/>
        <v>To be determined</v>
      </c>
      <c r="Y371" s="39" t="str">
        <f>VLOOKUP(C371,'3.Targets'!$1:$1048576,5,FALSE)</f>
        <v>Select a food</v>
      </c>
      <c r="Z371" s="47"/>
      <c r="AA371" s="39" t="s">
        <v>42</v>
      </c>
      <c r="AB371" s="39"/>
      <c r="AC371" s="39"/>
      <c r="AD371" s="39"/>
    </row>
    <row r="372" spans="1:30" x14ac:dyDescent="0.25">
      <c r="A372" s="51"/>
      <c r="B372" s="51"/>
      <c r="C372" s="39" t="s">
        <v>23</v>
      </c>
      <c r="D372" s="60" t="str">
        <f>VLOOKUP(C372,'3.Targets'!$1:$1048576,6,FALSE)</f>
        <v>Select a food</v>
      </c>
      <c r="E372" s="53"/>
      <c r="F372" s="53"/>
      <c r="G372" s="40" t="str">
        <f>VLOOKUP(C372,'3.Targets'!$1:$1048576,2,FALSE)</f>
        <v>Select a food</v>
      </c>
      <c r="H372" s="40"/>
      <c r="I372" s="40"/>
      <c r="J372" s="40" t="str">
        <f t="shared" si="54"/>
        <v/>
      </c>
      <c r="K372" s="41" t="str">
        <f t="shared" si="55"/>
        <v/>
      </c>
      <c r="L372" s="42" t="str">
        <f t="shared" si="56"/>
        <v>To be determined</v>
      </c>
      <c r="M372" s="43" t="str">
        <f>VLOOKUP(C372,'3.Targets'!$1:$1048576,3,FALSE)</f>
        <v>Select a food</v>
      </c>
      <c r="N372" s="48"/>
      <c r="O372" s="48"/>
      <c r="P372" s="43" t="str">
        <f t="shared" si="57"/>
        <v/>
      </c>
      <c r="Q372" s="45" t="str">
        <f t="shared" si="58"/>
        <v/>
      </c>
      <c r="R372" s="46" t="str">
        <f t="shared" si="59"/>
        <v>To be determined</v>
      </c>
      <c r="S372" s="43" t="str">
        <f>VLOOKUP(C372,'3.Targets'!$1:$1048576,4,FALSE)</f>
        <v>Select a food</v>
      </c>
      <c r="T372" s="48"/>
      <c r="U372" s="48"/>
      <c r="V372" s="43" t="str">
        <f t="shared" si="60"/>
        <v/>
      </c>
      <c r="W372" s="45" t="str">
        <f t="shared" si="61"/>
        <v/>
      </c>
      <c r="X372" s="46" t="str">
        <f t="shared" si="62"/>
        <v>To be determined</v>
      </c>
      <c r="Y372" s="39" t="str">
        <f>VLOOKUP(C372,'3.Targets'!$1:$1048576,5,FALSE)</f>
        <v>Select a food</v>
      </c>
      <c r="Z372" s="47"/>
      <c r="AA372" s="39" t="s">
        <v>42</v>
      </c>
      <c r="AB372" s="39"/>
      <c r="AC372" s="39"/>
      <c r="AD372" s="39"/>
    </row>
    <row r="373" spans="1:30" x14ac:dyDescent="0.25">
      <c r="A373" s="51"/>
      <c r="B373" s="51"/>
      <c r="C373" s="39" t="s">
        <v>23</v>
      </c>
      <c r="D373" s="60" t="str">
        <f>VLOOKUP(C373,'3.Targets'!$1:$1048576,6,FALSE)</f>
        <v>Select a food</v>
      </c>
      <c r="E373" s="53"/>
      <c r="F373" s="53"/>
      <c r="G373" s="40" t="str">
        <f>VLOOKUP(C373,'3.Targets'!$1:$1048576,2,FALSE)</f>
        <v>Select a food</v>
      </c>
      <c r="H373" s="40"/>
      <c r="I373" s="40"/>
      <c r="J373" s="40" t="str">
        <f t="shared" si="54"/>
        <v/>
      </c>
      <c r="K373" s="41" t="str">
        <f t="shared" si="55"/>
        <v/>
      </c>
      <c r="L373" s="42" t="str">
        <f t="shared" si="56"/>
        <v>To be determined</v>
      </c>
      <c r="M373" s="43" t="str">
        <f>VLOOKUP(C373,'3.Targets'!$1:$1048576,3,FALSE)</f>
        <v>Select a food</v>
      </c>
      <c r="N373" s="48"/>
      <c r="O373" s="48"/>
      <c r="P373" s="43" t="str">
        <f t="shared" si="57"/>
        <v/>
      </c>
      <c r="Q373" s="45" t="str">
        <f t="shared" si="58"/>
        <v/>
      </c>
      <c r="R373" s="46" t="str">
        <f t="shared" si="59"/>
        <v>To be determined</v>
      </c>
      <c r="S373" s="43" t="str">
        <f>VLOOKUP(C373,'3.Targets'!$1:$1048576,4,FALSE)</f>
        <v>Select a food</v>
      </c>
      <c r="T373" s="48"/>
      <c r="U373" s="48"/>
      <c r="V373" s="43" t="str">
        <f t="shared" si="60"/>
        <v/>
      </c>
      <c r="W373" s="45" t="str">
        <f t="shared" si="61"/>
        <v/>
      </c>
      <c r="X373" s="46" t="str">
        <f t="shared" si="62"/>
        <v>To be determined</v>
      </c>
      <c r="Y373" s="39" t="str">
        <f>VLOOKUP(C373,'3.Targets'!$1:$1048576,5,FALSE)</f>
        <v>Select a food</v>
      </c>
      <c r="Z373" s="47"/>
      <c r="AA373" s="39" t="s">
        <v>42</v>
      </c>
      <c r="AB373" s="39"/>
      <c r="AC373" s="39"/>
      <c r="AD373" s="39"/>
    </row>
    <row r="374" spans="1:30" x14ac:dyDescent="0.25">
      <c r="A374" s="51"/>
      <c r="B374" s="51"/>
      <c r="C374" s="39" t="s">
        <v>23</v>
      </c>
      <c r="D374" s="60" t="str">
        <f>VLOOKUP(C374,'3.Targets'!$1:$1048576,6,FALSE)</f>
        <v>Select a food</v>
      </c>
      <c r="E374" s="53"/>
      <c r="F374" s="53"/>
      <c r="G374" s="40" t="str">
        <f>VLOOKUP(C374,'3.Targets'!$1:$1048576,2,FALSE)</f>
        <v>Select a food</v>
      </c>
      <c r="H374" s="40"/>
      <c r="I374" s="40"/>
      <c r="J374" s="40" t="str">
        <f t="shared" si="54"/>
        <v/>
      </c>
      <c r="K374" s="41" t="str">
        <f t="shared" si="55"/>
        <v/>
      </c>
      <c r="L374" s="42" t="str">
        <f t="shared" si="56"/>
        <v>To be determined</v>
      </c>
      <c r="M374" s="43" t="str">
        <f>VLOOKUP(C374,'3.Targets'!$1:$1048576,3,FALSE)</f>
        <v>Select a food</v>
      </c>
      <c r="N374" s="48"/>
      <c r="O374" s="48"/>
      <c r="P374" s="43" t="str">
        <f t="shared" si="57"/>
        <v/>
      </c>
      <c r="Q374" s="45" t="str">
        <f t="shared" si="58"/>
        <v/>
      </c>
      <c r="R374" s="46" t="str">
        <f t="shared" si="59"/>
        <v>To be determined</v>
      </c>
      <c r="S374" s="43" t="str">
        <f>VLOOKUP(C374,'3.Targets'!$1:$1048576,4,FALSE)</f>
        <v>Select a food</v>
      </c>
      <c r="T374" s="48"/>
      <c r="U374" s="48"/>
      <c r="V374" s="43" t="str">
        <f t="shared" si="60"/>
        <v/>
      </c>
      <c r="W374" s="45" t="str">
        <f t="shared" si="61"/>
        <v/>
      </c>
      <c r="X374" s="46" t="str">
        <f t="shared" si="62"/>
        <v>To be determined</v>
      </c>
      <c r="Y374" s="39" t="str">
        <f>VLOOKUP(C374,'3.Targets'!$1:$1048576,5,FALSE)</f>
        <v>Select a food</v>
      </c>
      <c r="Z374" s="47"/>
      <c r="AA374" s="39" t="s">
        <v>42</v>
      </c>
      <c r="AB374" s="39"/>
      <c r="AC374" s="39"/>
      <c r="AD374" s="39"/>
    </row>
    <row r="375" spans="1:30" x14ac:dyDescent="0.25">
      <c r="A375" s="51"/>
      <c r="B375" s="51"/>
      <c r="C375" s="39" t="s">
        <v>23</v>
      </c>
      <c r="D375" s="60" t="str">
        <f>VLOOKUP(C375,'3.Targets'!$1:$1048576,6,FALSE)</f>
        <v>Select a food</v>
      </c>
      <c r="E375" s="53"/>
      <c r="F375" s="53"/>
      <c r="G375" s="40" t="str">
        <f>VLOOKUP(C375,'3.Targets'!$1:$1048576,2,FALSE)</f>
        <v>Select a food</v>
      </c>
      <c r="H375" s="40"/>
      <c r="I375" s="40"/>
      <c r="J375" s="40" t="str">
        <f t="shared" si="54"/>
        <v/>
      </c>
      <c r="K375" s="41" t="str">
        <f t="shared" si="55"/>
        <v/>
      </c>
      <c r="L375" s="42" t="str">
        <f t="shared" si="56"/>
        <v>To be determined</v>
      </c>
      <c r="M375" s="43" t="str">
        <f>VLOOKUP(C375,'3.Targets'!$1:$1048576,3,FALSE)</f>
        <v>Select a food</v>
      </c>
      <c r="N375" s="48"/>
      <c r="O375" s="48"/>
      <c r="P375" s="43" t="str">
        <f t="shared" si="57"/>
        <v/>
      </c>
      <c r="Q375" s="45" t="str">
        <f t="shared" si="58"/>
        <v/>
      </c>
      <c r="R375" s="46" t="str">
        <f t="shared" si="59"/>
        <v>To be determined</v>
      </c>
      <c r="S375" s="43" t="str">
        <f>VLOOKUP(C375,'3.Targets'!$1:$1048576,4,FALSE)</f>
        <v>Select a food</v>
      </c>
      <c r="T375" s="48"/>
      <c r="U375" s="48"/>
      <c r="V375" s="43" t="str">
        <f t="shared" si="60"/>
        <v/>
      </c>
      <c r="W375" s="45" t="str">
        <f t="shared" si="61"/>
        <v/>
      </c>
      <c r="X375" s="46" t="str">
        <f t="shared" si="62"/>
        <v>To be determined</v>
      </c>
      <c r="Y375" s="39" t="str">
        <f>VLOOKUP(C375,'3.Targets'!$1:$1048576,5,FALSE)</f>
        <v>Select a food</v>
      </c>
      <c r="Z375" s="47"/>
      <c r="AA375" s="39" t="s">
        <v>42</v>
      </c>
      <c r="AB375" s="39"/>
      <c r="AC375" s="39"/>
      <c r="AD375" s="39"/>
    </row>
    <row r="376" spans="1:30" x14ac:dyDescent="0.25">
      <c r="A376" s="51"/>
      <c r="B376" s="51"/>
      <c r="C376" s="39" t="s">
        <v>23</v>
      </c>
      <c r="D376" s="60" t="str">
        <f>VLOOKUP(C376,'3.Targets'!$1:$1048576,6,FALSE)</f>
        <v>Select a food</v>
      </c>
      <c r="E376" s="53"/>
      <c r="F376" s="53"/>
      <c r="G376" s="40" t="str">
        <f>VLOOKUP(C376,'3.Targets'!$1:$1048576,2,FALSE)</f>
        <v>Select a food</v>
      </c>
      <c r="H376" s="40"/>
      <c r="I376" s="40"/>
      <c r="J376" s="40" t="str">
        <f t="shared" si="54"/>
        <v/>
      </c>
      <c r="K376" s="41" t="str">
        <f t="shared" si="55"/>
        <v/>
      </c>
      <c r="L376" s="42" t="str">
        <f t="shared" si="56"/>
        <v>To be determined</v>
      </c>
      <c r="M376" s="43" t="str">
        <f>VLOOKUP(C376,'3.Targets'!$1:$1048576,3,FALSE)</f>
        <v>Select a food</v>
      </c>
      <c r="N376" s="48"/>
      <c r="O376" s="48"/>
      <c r="P376" s="43" t="str">
        <f t="shared" si="57"/>
        <v/>
      </c>
      <c r="Q376" s="45" t="str">
        <f t="shared" si="58"/>
        <v/>
      </c>
      <c r="R376" s="46" t="str">
        <f t="shared" si="59"/>
        <v>To be determined</v>
      </c>
      <c r="S376" s="43" t="str">
        <f>VLOOKUP(C376,'3.Targets'!$1:$1048576,4,FALSE)</f>
        <v>Select a food</v>
      </c>
      <c r="T376" s="48"/>
      <c r="U376" s="48"/>
      <c r="V376" s="43" t="str">
        <f t="shared" si="60"/>
        <v/>
      </c>
      <c r="W376" s="45" t="str">
        <f t="shared" si="61"/>
        <v/>
      </c>
      <c r="X376" s="46" t="str">
        <f t="shared" si="62"/>
        <v>To be determined</v>
      </c>
      <c r="Y376" s="39" t="str">
        <f>VLOOKUP(C376,'3.Targets'!$1:$1048576,5,FALSE)</f>
        <v>Select a food</v>
      </c>
      <c r="Z376" s="47"/>
      <c r="AA376" s="39" t="s">
        <v>42</v>
      </c>
      <c r="AB376" s="39"/>
      <c r="AC376" s="39"/>
      <c r="AD376" s="39"/>
    </row>
    <row r="377" spans="1:30" x14ac:dyDescent="0.25">
      <c r="A377" s="51"/>
      <c r="B377" s="51"/>
      <c r="C377" s="39" t="s">
        <v>23</v>
      </c>
      <c r="D377" s="60" t="str">
        <f>VLOOKUP(C377,'3.Targets'!$1:$1048576,6,FALSE)</f>
        <v>Select a food</v>
      </c>
      <c r="E377" s="53"/>
      <c r="F377" s="53"/>
      <c r="G377" s="40" t="str">
        <f>VLOOKUP(C377,'3.Targets'!$1:$1048576,2,FALSE)</f>
        <v>Select a food</v>
      </c>
      <c r="H377" s="40"/>
      <c r="I377" s="40"/>
      <c r="J377" s="40" t="str">
        <f t="shared" si="54"/>
        <v/>
      </c>
      <c r="K377" s="41" t="str">
        <f t="shared" si="55"/>
        <v/>
      </c>
      <c r="L377" s="42" t="str">
        <f t="shared" si="56"/>
        <v>To be determined</v>
      </c>
      <c r="M377" s="43" t="str">
        <f>VLOOKUP(C377,'3.Targets'!$1:$1048576,3,FALSE)</f>
        <v>Select a food</v>
      </c>
      <c r="N377" s="48"/>
      <c r="O377" s="48"/>
      <c r="P377" s="43" t="str">
        <f t="shared" si="57"/>
        <v/>
      </c>
      <c r="Q377" s="45" t="str">
        <f t="shared" si="58"/>
        <v/>
      </c>
      <c r="R377" s="46" t="str">
        <f t="shared" si="59"/>
        <v>To be determined</v>
      </c>
      <c r="S377" s="43" t="str">
        <f>VLOOKUP(C377,'3.Targets'!$1:$1048576,4,FALSE)</f>
        <v>Select a food</v>
      </c>
      <c r="T377" s="48"/>
      <c r="U377" s="48"/>
      <c r="V377" s="43" t="str">
        <f t="shared" si="60"/>
        <v/>
      </c>
      <c r="W377" s="45" t="str">
        <f t="shared" si="61"/>
        <v/>
      </c>
      <c r="X377" s="46" t="str">
        <f t="shared" si="62"/>
        <v>To be determined</v>
      </c>
      <c r="Y377" s="39" t="str">
        <f>VLOOKUP(C377,'3.Targets'!$1:$1048576,5,FALSE)</f>
        <v>Select a food</v>
      </c>
      <c r="Z377" s="47"/>
      <c r="AA377" s="39" t="s">
        <v>42</v>
      </c>
      <c r="AB377" s="39"/>
      <c r="AC377" s="39"/>
      <c r="AD377" s="39"/>
    </row>
    <row r="378" spans="1:30" x14ac:dyDescent="0.25">
      <c r="A378" s="51"/>
      <c r="B378" s="51"/>
      <c r="C378" s="39" t="s">
        <v>23</v>
      </c>
      <c r="D378" s="60" t="str">
        <f>VLOOKUP(C378,'3.Targets'!$1:$1048576,6,FALSE)</f>
        <v>Select a food</v>
      </c>
      <c r="E378" s="53"/>
      <c r="F378" s="53"/>
      <c r="G378" s="40" t="str">
        <f>VLOOKUP(C378,'3.Targets'!$1:$1048576,2,FALSE)</f>
        <v>Select a food</v>
      </c>
      <c r="H378" s="40"/>
      <c r="I378" s="40"/>
      <c r="J378" s="40" t="str">
        <f t="shared" si="54"/>
        <v/>
      </c>
      <c r="K378" s="41" t="str">
        <f t="shared" si="55"/>
        <v/>
      </c>
      <c r="L378" s="42" t="str">
        <f t="shared" si="56"/>
        <v>To be determined</v>
      </c>
      <c r="M378" s="43" t="str">
        <f>VLOOKUP(C378,'3.Targets'!$1:$1048576,3,FALSE)</f>
        <v>Select a food</v>
      </c>
      <c r="N378" s="48"/>
      <c r="O378" s="48"/>
      <c r="P378" s="43" t="str">
        <f t="shared" si="57"/>
        <v/>
      </c>
      <c r="Q378" s="45" t="str">
        <f t="shared" si="58"/>
        <v/>
      </c>
      <c r="R378" s="46" t="str">
        <f t="shared" si="59"/>
        <v>To be determined</v>
      </c>
      <c r="S378" s="43" t="str">
        <f>VLOOKUP(C378,'3.Targets'!$1:$1048576,4,FALSE)</f>
        <v>Select a food</v>
      </c>
      <c r="T378" s="48"/>
      <c r="U378" s="48"/>
      <c r="V378" s="43" t="str">
        <f t="shared" si="60"/>
        <v/>
      </c>
      <c r="W378" s="45" t="str">
        <f t="shared" si="61"/>
        <v/>
      </c>
      <c r="X378" s="46" t="str">
        <f t="shared" si="62"/>
        <v>To be determined</v>
      </c>
      <c r="Y378" s="39" t="str">
        <f>VLOOKUP(C378,'3.Targets'!$1:$1048576,5,FALSE)</f>
        <v>Select a food</v>
      </c>
      <c r="Z378" s="47"/>
      <c r="AA378" s="39" t="s">
        <v>42</v>
      </c>
      <c r="AB378" s="39"/>
      <c r="AC378" s="39"/>
      <c r="AD378" s="39"/>
    </row>
    <row r="379" spans="1:30" x14ac:dyDescent="0.25">
      <c r="A379" s="51"/>
      <c r="B379" s="51"/>
      <c r="C379" s="39" t="s">
        <v>23</v>
      </c>
      <c r="D379" s="60" t="str">
        <f>VLOOKUP(C379,'3.Targets'!$1:$1048576,6,FALSE)</f>
        <v>Select a food</v>
      </c>
      <c r="E379" s="53"/>
      <c r="F379" s="53"/>
      <c r="G379" s="40" t="str">
        <f>VLOOKUP(C379,'3.Targets'!$1:$1048576,2,FALSE)</f>
        <v>Select a food</v>
      </c>
      <c r="H379" s="40"/>
      <c r="I379" s="40"/>
      <c r="J379" s="40" t="str">
        <f t="shared" si="54"/>
        <v/>
      </c>
      <c r="K379" s="41" t="str">
        <f t="shared" si="55"/>
        <v/>
      </c>
      <c r="L379" s="42" t="str">
        <f t="shared" si="56"/>
        <v>To be determined</v>
      </c>
      <c r="M379" s="43" t="str">
        <f>VLOOKUP(C379,'3.Targets'!$1:$1048576,3,FALSE)</f>
        <v>Select a food</v>
      </c>
      <c r="N379" s="48"/>
      <c r="O379" s="48"/>
      <c r="P379" s="43" t="str">
        <f t="shared" si="57"/>
        <v/>
      </c>
      <c r="Q379" s="45" t="str">
        <f t="shared" si="58"/>
        <v/>
      </c>
      <c r="R379" s="46" t="str">
        <f t="shared" si="59"/>
        <v>To be determined</v>
      </c>
      <c r="S379" s="43" t="str">
        <f>VLOOKUP(C379,'3.Targets'!$1:$1048576,4,FALSE)</f>
        <v>Select a food</v>
      </c>
      <c r="T379" s="48"/>
      <c r="U379" s="48"/>
      <c r="V379" s="43" t="str">
        <f t="shared" si="60"/>
        <v/>
      </c>
      <c r="W379" s="45" t="str">
        <f t="shared" si="61"/>
        <v/>
      </c>
      <c r="X379" s="46" t="str">
        <f t="shared" si="62"/>
        <v>To be determined</v>
      </c>
      <c r="Y379" s="39" t="str">
        <f>VLOOKUP(C379,'3.Targets'!$1:$1048576,5,FALSE)</f>
        <v>Select a food</v>
      </c>
      <c r="Z379" s="47"/>
      <c r="AA379" s="39" t="s">
        <v>42</v>
      </c>
      <c r="AB379" s="39"/>
      <c r="AC379" s="39"/>
      <c r="AD379" s="39"/>
    </row>
    <row r="380" spans="1:30" x14ac:dyDescent="0.25">
      <c r="A380" s="51"/>
      <c r="B380" s="51"/>
      <c r="C380" s="39" t="s">
        <v>23</v>
      </c>
      <c r="D380" s="60" t="str">
        <f>VLOOKUP(C380,'3.Targets'!$1:$1048576,6,FALSE)</f>
        <v>Select a food</v>
      </c>
      <c r="E380" s="53"/>
      <c r="F380" s="53"/>
      <c r="G380" s="40" t="str">
        <f>VLOOKUP(C380,'3.Targets'!$1:$1048576,2,FALSE)</f>
        <v>Select a food</v>
      </c>
      <c r="H380" s="40"/>
      <c r="I380" s="40"/>
      <c r="J380" s="40" t="str">
        <f t="shared" si="54"/>
        <v/>
      </c>
      <c r="K380" s="41" t="str">
        <f t="shared" si="55"/>
        <v/>
      </c>
      <c r="L380" s="42" t="str">
        <f t="shared" si="56"/>
        <v>To be determined</v>
      </c>
      <c r="M380" s="43" t="str">
        <f>VLOOKUP(C380,'3.Targets'!$1:$1048576,3,FALSE)</f>
        <v>Select a food</v>
      </c>
      <c r="N380" s="48"/>
      <c r="O380" s="48"/>
      <c r="P380" s="43" t="str">
        <f t="shared" si="57"/>
        <v/>
      </c>
      <c r="Q380" s="45" t="str">
        <f t="shared" si="58"/>
        <v/>
      </c>
      <c r="R380" s="46" t="str">
        <f t="shared" si="59"/>
        <v>To be determined</v>
      </c>
      <c r="S380" s="43" t="str">
        <f>VLOOKUP(C380,'3.Targets'!$1:$1048576,4,FALSE)</f>
        <v>Select a food</v>
      </c>
      <c r="T380" s="48"/>
      <c r="U380" s="48"/>
      <c r="V380" s="43" t="str">
        <f t="shared" si="60"/>
        <v/>
      </c>
      <c r="W380" s="45" t="str">
        <f t="shared" si="61"/>
        <v/>
      </c>
      <c r="X380" s="46" t="str">
        <f t="shared" si="62"/>
        <v>To be determined</v>
      </c>
      <c r="Y380" s="39" t="str">
        <f>VLOOKUP(C380,'3.Targets'!$1:$1048576,5,FALSE)</f>
        <v>Select a food</v>
      </c>
      <c r="Z380" s="47"/>
      <c r="AA380" s="39" t="s">
        <v>42</v>
      </c>
      <c r="AB380" s="39"/>
      <c r="AC380" s="39"/>
      <c r="AD380" s="39"/>
    </row>
    <row r="381" spans="1:30" x14ac:dyDescent="0.25">
      <c r="A381" s="51"/>
      <c r="B381" s="51"/>
      <c r="C381" s="39" t="s">
        <v>23</v>
      </c>
      <c r="D381" s="60" t="str">
        <f>VLOOKUP(C381,'3.Targets'!$1:$1048576,6,FALSE)</f>
        <v>Select a food</v>
      </c>
      <c r="E381" s="53"/>
      <c r="F381" s="53"/>
      <c r="G381" s="40" t="str">
        <f>VLOOKUP(C381,'3.Targets'!$1:$1048576,2,FALSE)</f>
        <v>Select a food</v>
      </c>
      <c r="H381" s="40"/>
      <c r="I381" s="40"/>
      <c r="J381" s="40" t="str">
        <f t="shared" si="54"/>
        <v/>
      </c>
      <c r="K381" s="41" t="str">
        <f t="shared" si="55"/>
        <v/>
      </c>
      <c r="L381" s="42" t="str">
        <f t="shared" si="56"/>
        <v>To be determined</v>
      </c>
      <c r="M381" s="43" t="str">
        <f>VLOOKUP(C381,'3.Targets'!$1:$1048576,3,FALSE)</f>
        <v>Select a food</v>
      </c>
      <c r="N381" s="48"/>
      <c r="O381" s="48"/>
      <c r="P381" s="43" t="str">
        <f t="shared" si="57"/>
        <v/>
      </c>
      <c r="Q381" s="45" t="str">
        <f t="shared" si="58"/>
        <v/>
      </c>
      <c r="R381" s="46" t="str">
        <f t="shared" si="59"/>
        <v>To be determined</v>
      </c>
      <c r="S381" s="43" t="str">
        <f>VLOOKUP(C381,'3.Targets'!$1:$1048576,4,FALSE)</f>
        <v>Select a food</v>
      </c>
      <c r="T381" s="48"/>
      <c r="U381" s="48"/>
      <c r="V381" s="43" t="str">
        <f t="shared" si="60"/>
        <v/>
      </c>
      <c r="W381" s="45" t="str">
        <f t="shared" si="61"/>
        <v/>
      </c>
      <c r="X381" s="46" t="str">
        <f t="shared" si="62"/>
        <v>To be determined</v>
      </c>
      <c r="Y381" s="39" t="str">
        <f>VLOOKUP(C381,'3.Targets'!$1:$1048576,5,FALSE)</f>
        <v>Select a food</v>
      </c>
      <c r="Z381" s="47"/>
      <c r="AA381" s="39" t="s">
        <v>42</v>
      </c>
      <c r="AB381" s="39"/>
      <c r="AC381" s="39"/>
      <c r="AD381" s="39"/>
    </row>
    <row r="382" spans="1:30" x14ac:dyDescent="0.25">
      <c r="A382" s="51"/>
      <c r="B382" s="51"/>
      <c r="C382" s="39" t="s">
        <v>23</v>
      </c>
      <c r="D382" s="60" t="str">
        <f>VLOOKUP(C382,'3.Targets'!$1:$1048576,6,FALSE)</f>
        <v>Select a food</v>
      </c>
      <c r="E382" s="53"/>
      <c r="F382" s="53"/>
      <c r="G382" s="40" t="str">
        <f>VLOOKUP(C382,'3.Targets'!$1:$1048576,2,FALSE)</f>
        <v>Select a food</v>
      </c>
      <c r="H382" s="40"/>
      <c r="I382" s="40"/>
      <c r="J382" s="40" t="str">
        <f t="shared" si="54"/>
        <v/>
      </c>
      <c r="K382" s="41" t="str">
        <f t="shared" si="55"/>
        <v/>
      </c>
      <c r="L382" s="42" t="str">
        <f t="shared" si="56"/>
        <v>To be determined</v>
      </c>
      <c r="M382" s="43" t="str">
        <f>VLOOKUP(C382,'3.Targets'!$1:$1048576,3,FALSE)</f>
        <v>Select a food</v>
      </c>
      <c r="N382" s="48"/>
      <c r="O382" s="48"/>
      <c r="P382" s="43" t="str">
        <f t="shared" si="57"/>
        <v/>
      </c>
      <c r="Q382" s="45" t="str">
        <f t="shared" si="58"/>
        <v/>
      </c>
      <c r="R382" s="46" t="str">
        <f t="shared" si="59"/>
        <v>To be determined</v>
      </c>
      <c r="S382" s="43" t="str">
        <f>VLOOKUP(C382,'3.Targets'!$1:$1048576,4,FALSE)</f>
        <v>Select a food</v>
      </c>
      <c r="T382" s="48"/>
      <c r="U382" s="48"/>
      <c r="V382" s="43" t="str">
        <f t="shared" si="60"/>
        <v/>
      </c>
      <c r="W382" s="45" t="str">
        <f t="shared" si="61"/>
        <v/>
      </c>
      <c r="X382" s="46" t="str">
        <f t="shared" si="62"/>
        <v>To be determined</v>
      </c>
      <c r="Y382" s="39" t="str">
        <f>VLOOKUP(C382,'3.Targets'!$1:$1048576,5,FALSE)</f>
        <v>Select a food</v>
      </c>
      <c r="Z382" s="47"/>
      <c r="AA382" s="39" t="s">
        <v>42</v>
      </c>
      <c r="AB382" s="39"/>
      <c r="AC382" s="39"/>
      <c r="AD382" s="39"/>
    </row>
    <row r="383" spans="1:30" x14ac:dyDescent="0.25">
      <c r="A383" s="51"/>
      <c r="B383" s="51"/>
      <c r="C383" s="39" t="s">
        <v>23</v>
      </c>
      <c r="D383" s="60" t="str">
        <f>VLOOKUP(C383,'3.Targets'!$1:$1048576,6,FALSE)</f>
        <v>Select a food</v>
      </c>
      <c r="E383" s="53"/>
      <c r="F383" s="53"/>
      <c r="G383" s="40" t="str">
        <f>VLOOKUP(C383,'3.Targets'!$1:$1048576,2,FALSE)</f>
        <v>Select a food</v>
      </c>
      <c r="H383" s="40"/>
      <c r="I383" s="40"/>
      <c r="J383" s="40" t="str">
        <f t="shared" si="54"/>
        <v/>
      </c>
      <c r="K383" s="41" t="str">
        <f t="shared" si="55"/>
        <v/>
      </c>
      <c r="L383" s="42" t="str">
        <f t="shared" si="56"/>
        <v>To be determined</v>
      </c>
      <c r="M383" s="43" t="str">
        <f>VLOOKUP(C383,'3.Targets'!$1:$1048576,3,FALSE)</f>
        <v>Select a food</v>
      </c>
      <c r="N383" s="48"/>
      <c r="O383" s="48"/>
      <c r="P383" s="43" t="str">
        <f t="shared" si="57"/>
        <v/>
      </c>
      <c r="Q383" s="45" t="str">
        <f t="shared" si="58"/>
        <v/>
      </c>
      <c r="R383" s="46" t="str">
        <f t="shared" si="59"/>
        <v>To be determined</v>
      </c>
      <c r="S383" s="43" t="str">
        <f>VLOOKUP(C383,'3.Targets'!$1:$1048576,4,FALSE)</f>
        <v>Select a food</v>
      </c>
      <c r="T383" s="48"/>
      <c r="U383" s="48"/>
      <c r="V383" s="43" t="str">
        <f t="shared" si="60"/>
        <v/>
      </c>
      <c r="W383" s="45" t="str">
        <f t="shared" si="61"/>
        <v/>
      </c>
      <c r="X383" s="46" t="str">
        <f t="shared" si="62"/>
        <v>To be determined</v>
      </c>
      <c r="Y383" s="39" t="str">
        <f>VLOOKUP(C383,'3.Targets'!$1:$1048576,5,FALSE)</f>
        <v>Select a food</v>
      </c>
      <c r="Z383" s="47"/>
      <c r="AA383" s="39" t="s">
        <v>42</v>
      </c>
      <c r="AB383" s="39"/>
      <c r="AC383" s="39"/>
      <c r="AD383" s="39"/>
    </row>
    <row r="384" spans="1:30" x14ac:dyDescent="0.25">
      <c r="A384" s="51"/>
      <c r="B384" s="51"/>
      <c r="C384" s="39" t="s">
        <v>23</v>
      </c>
      <c r="D384" s="60" t="str">
        <f>VLOOKUP(C384,'3.Targets'!$1:$1048576,6,FALSE)</f>
        <v>Select a food</v>
      </c>
      <c r="E384" s="53"/>
      <c r="F384" s="53"/>
      <c r="G384" s="40" t="str">
        <f>VLOOKUP(C384,'3.Targets'!$1:$1048576,2,FALSE)</f>
        <v>Select a food</v>
      </c>
      <c r="H384" s="40"/>
      <c r="I384" s="40"/>
      <c r="J384" s="40" t="str">
        <f t="shared" si="54"/>
        <v/>
      </c>
      <c r="K384" s="41" t="str">
        <f t="shared" si="55"/>
        <v/>
      </c>
      <c r="L384" s="42" t="str">
        <f t="shared" si="56"/>
        <v>To be determined</v>
      </c>
      <c r="M384" s="43" t="str">
        <f>VLOOKUP(C384,'3.Targets'!$1:$1048576,3,FALSE)</f>
        <v>Select a food</v>
      </c>
      <c r="N384" s="48"/>
      <c r="O384" s="48"/>
      <c r="P384" s="43" t="str">
        <f t="shared" si="57"/>
        <v/>
      </c>
      <c r="Q384" s="45" t="str">
        <f t="shared" si="58"/>
        <v/>
      </c>
      <c r="R384" s="46" t="str">
        <f t="shared" si="59"/>
        <v>To be determined</v>
      </c>
      <c r="S384" s="43" t="str">
        <f>VLOOKUP(C384,'3.Targets'!$1:$1048576,4,FALSE)</f>
        <v>Select a food</v>
      </c>
      <c r="T384" s="48"/>
      <c r="U384" s="48"/>
      <c r="V384" s="43" t="str">
        <f t="shared" si="60"/>
        <v/>
      </c>
      <c r="W384" s="45" t="str">
        <f t="shared" si="61"/>
        <v/>
      </c>
      <c r="X384" s="46" t="str">
        <f t="shared" si="62"/>
        <v>To be determined</v>
      </c>
      <c r="Y384" s="39" t="str">
        <f>VLOOKUP(C384,'3.Targets'!$1:$1048576,5,FALSE)</f>
        <v>Select a food</v>
      </c>
      <c r="Z384" s="47"/>
      <c r="AA384" s="39" t="s">
        <v>42</v>
      </c>
      <c r="AB384" s="39"/>
      <c r="AC384" s="39"/>
      <c r="AD384" s="39"/>
    </row>
    <row r="385" spans="1:30" x14ac:dyDescent="0.25">
      <c r="A385" s="51"/>
      <c r="B385" s="51"/>
      <c r="C385" s="39" t="s">
        <v>23</v>
      </c>
      <c r="D385" s="60" t="str">
        <f>VLOOKUP(C385,'3.Targets'!$1:$1048576,6,FALSE)</f>
        <v>Select a food</v>
      </c>
      <c r="E385" s="53"/>
      <c r="F385" s="53"/>
      <c r="G385" s="40" t="str">
        <f>VLOOKUP(C385,'3.Targets'!$1:$1048576,2,FALSE)</f>
        <v>Select a food</v>
      </c>
      <c r="H385" s="40"/>
      <c r="I385" s="40"/>
      <c r="J385" s="40" t="str">
        <f t="shared" si="54"/>
        <v/>
      </c>
      <c r="K385" s="41" t="str">
        <f t="shared" si="55"/>
        <v/>
      </c>
      <c r="L385" s="42" t="str">
        <f t="shared" si="56"/>
        <v>To be determined</v>
      </c>
      <c r="M385" s="43" t="str">
        <f>VLOOKUP(C385,'3.Targets'!$1:$1048576,3,FALSE)</f>
        <v>Select a food</v>
      </c>
      <c r="N385" s="48"/>
      <c r="O385" s="48"/>
      <c r="P385" s="43" t="str">
        <f t="shared" si="57"/>
        <v/>
      </c>
      <c r="Q385" s="45" t="str">
        <f t="shared" si="58"/>
        <v/>
      </c>
      <c r="R385" s="46" t="str">
        <f t="shared" si="59"/>
        <v>To be determined</v>
      </c>
      <c r="S385" s="43" t="str">
        <f>VLOOKUP(C385,'3.Targets'!$1:$1048576,4,FALSE)</f>
        <v>Select a food</v>
      </c>
      <c r="T385" s="48"/>
      <c r="U385" s="48"/>
      <c r="V385" s="43" t="str">
        <f t="shared" si="60"/>
        <v/>
      </c>
      <c r="W385" s="45" t="str">
        <f t="shared" si="61"/>
        <v/>
      </c>
      <c r="X385" s="46" t="str">
        <f t="shared" si="62"/>
        <v>To be determined</v>
      </c>
      <c r="Y385" s="39" t="str">
        <f>VLOOKUP(C385,'3.Targets'!$1:$1048576,5,FALSE)</f>
        <v>Select a food</v>
      </c>
      <c r="Z385" s="47"/>
      <c r="AA385" s="39" t="s">
        <v>42</v>
      </c>
      <c r="AB385" s="39"/>
      <c r="AC385" s="39"/>
      <c r="AD385" s="39"/>
    </row>
    <row r="386" spans="1:30" x14ac:dyDescent="0.25">
      <c r="A386" s="51"/>
      <c r="B386" s="51"/>
      <c r="C386" s="39" t="s">
        <v>23</v>
      </c>
      <c r="D386" s="60" t="str">
        <f>VLOOKUP(C386,'3.Targets'!$1:$1048576,6,FALSE)</f>
        <v>Select a food</v>
      </c>
      <c r="E386" s="53"/>
      <c r="F386" s="53"/>
      <c r="G386" s="40" t="str">
        <f>VLOOKUP(C386,'3.Targets'!$1:$1048576,2,FALSE)</f>
        <v>Select a food</v>
      </c>
      <c r="H386" s="40"/>
      <c r="I386" s="40"/>
      <c r="J386" s="40" t="str">
        <f t="shared" si="54"/>
        <v/>
      </c>
      <c r="K386" s="41" t="str">
        <f t="shared" si="55"/>
        <v/>
      </c>
      <c r="L386" s="42" t="str">
        <f t="shared" si="56"/>
        <v>To be determined</v>
      </c>
      <c r="M386" s="43" t="str">
        <f>VLOOKUP(C386,'3.Targets'!$1:$1048576,3,FALSE)</f>
        <v>Select a food</v>
      </c>
      <c r="N386" s="48"/>
      <c r="O386" s="48"/>
      <c r="P386" s="43" t="str">
        <f t="shared" si="57"/>
        <v/>
      </c>
      <c r="Q386" s="45" t="str">
        <f t="shared" si="58"/>
        <v/>
      </c>
      <c r="R386" s="46" t="str">
        <f t="shared" si="59"/>
        <v>To be determined</v>
      </c>
      <c r="S386" s="43" t="str">
        <f>VLOOKUP(C386,'3.Targets'!$1:$1048576,4,FALSE)</f>
        <v>Select a food</v>
      </c>
      <c r="T386" s="48"/>
      <c r="U386" s="48"/>
      <c r="V386" s="43" t="str">
        <f t="shared" si="60"/>
        <v/>
      </c>
      <c r="W386" s="45" t="str">
        <f t="shared" si="61"/>
        <v/>
      </c>
      <c r="X386" s="46" t="str">
        <f t="shared" si="62"/>
        <v>To be determined</v>
      </c>
      <c r="Y386" s="39" t="str">
        <f>VLOOKUP(C386,'3.Targets'!$1:$1048576,5,FALSE)</f>
        <v>Select a food</v>
      </c>
      <c r="Z386" s="47"/>
      <c r="AA386" s="39" t="s">
        <v>42</v>
      </c>
      <c r="AB386" s="39"/>
      <c r="AC386" s="39"/>
      <c r="AD386" s="39"/>
    </row>
    <row r="387" spans="1:30" x14ac:dyDescent="0.25">
      <c r="A387" s="51"/>
      <c r="B387" s="51"/>
      <c r="C387" s="39" t="s">
        <v>23</v>
      </c>
      <c r="D387" s="60" t="str">
        <f>VLOOKUP(C387,'3.Targets'!$1:$1048576,6,FALSE)</f>
        <v>Select a food</v>
      </c>
      <c r="E387" s="53"/>
      <c r="F387" s="53"/>
      <c r="G387" s="40" t="str">
        <f>VLOOKUP(C387,'3.Targets'!$1:$1048576,2,FALSE)</f>
        <v>Select a food</v>
      </c>
      <c r="H387" s="40"/>
      <c r="I387" s="40"/>
      <c r="J387" s="40" t="str">
        <f t="shared" si="54"/>
        <v/>
      </c>
      <c r="K387" s="41" t="str">
        <f t="shared" si="55"/>
        <v/>
      </c>
      <c r="L387" s="42" t="str">
        <f t="shared" si="56"/>
        <v>To be determined</v>
      </c>
      <c r="M387" s="43" t="str">
        <f>VLOOKUP(C387,'3.Targets'!$1:$1048576,3,FALSE)</f>
        <v>Select a food</v>
      </c>
      <c r="N387" s="48"/>
      <c r="O387" s="48"/>
      <c r="P387" s="43" t="str">
        <f t="shared" si="57"/>
        <v/>
      </c>
      <c r="Q387" s="45" t="str">
        <f t="shared" si="58"/>
        <v/>
      </c>
      <c r="R387" s="46" t="str">
        <f t="shared" si="59"/>
        <v>To be determined</v>
      </c>
      <c r="S387" s="43" t="str">
        <f>VLOOKUP(C387,'3.Targets'!$1:$1048576,4,FALSE)</f>
        <v>Select a food</v>
      </c>
      <c r="T387" s="48"/>
      <c r="U387" s="48"/>
      <c r="V387" s="43" t="str">
        <f t="shared" si="60"/>
        <v/>
      </c>
      <c r="W387" s="45" t="str">
        <f t="shared" si="61"/>
        <v/>
      </c>
      <c r="X387" s="46" t="str">
        <f t="shared" si="62"/>
        <v>To be determined</v>
      </c>
      <c r="Y387" s="39" t="str">
        <f>VLOOKUP(C387,'3.Targets'!$1:$1048576,5,FALSE)</f>
        <v>Select a food</v>
      </c>
      <c r="Z387" s="47"/>
      <c r="AA387" s="39" t="s">
        <v>42</v>
      </c>
      <c r="AB387" s="39"/>
      <c r="AC387" s="39"/>
      <c r="AD387" s="39"/>
    </row>
    <row r="388" spans="1:30" x14ac:dyDescent="0.25">
      <c r="A388" s="51"/>
      <c r="B388" s="51"/>
      <c r="C388" s="39" t="s">
        <v>23</v>
      </c>
      <c r="D388" s="60" t="str">
        <f>VLOOKUP(C388,'3.Targets'!$1:$1048576,6,FALSE)</f>
        <v>Select a food</v>
      </c>
      <c r="E388" s="53"/>
      <c r="F388" s="53"/>
      <c r="G388" s="40" t="str">
        <f>VLOOKUP(C388,'3.Targets'!$1:$1048576,2,FALSE)</f>
        <v>Select a food</v>
      </c>
      <c r="H388" s="40"/>
      <c r="I388" s="40"/>
      <c r="J388" s="40" t="str">
        <f t="shared" si="54"/>
        <v/>
      </c>
      <c r="K388" s="41" t="str">
        <f t="shared" si="55"/>
        <v/>
      </c>
      <c r="L388" s="42" t="str">
        <f t="shared" si="56"/>
        <v>To be determined</v>
      </c>
      <c r="M388" s="43" t="str">
        <f>VLOOKUP(C388,'3.Targets'!$1:$1048576,3,FALSE)</f>
        <v>Select a food</v>
      </c>
      <c r="N388" s="48"/>
      <c r="O388" s="48"/>
      <c r="P388" s="43" t="str">
        <f t="shared" si="57"/>
        <v/>
      </c>
      <c r="Q388" s="45" t="str">
        <f t="shared" si="58"/>
        <v/>
      </c>
      <c r="R388" s="46" t="str">
        <f t="shared" si="59"/>
        <v>To be determined</v>
      </c>
      <c r="S388" s="43" t="str">
        <f>VLOOKUP(C388,'3.Targets'!$1:$1048576,4,FALSE)</f>
        <v>Select a food</v>
      </c>
      <c r="T388" s="48"/>
      <c r="U388" s="48"/>
      <c r="V388" s="43" t="str">
        <f t="shared" si="60"/>
        <v/>
      </c>
      <c r="W388" s="45" t="str">
        <f t="shared" si="61"/>
        <v/>
      </c>
      <c r="X388" s="46" t="str">
        <f t="shared" si="62"/>
        <v>To be determined</v>
      </c>
      <c r="Y388" s="39" t="str">
        <f>VLOOKUP(C388,'3.Targets'!$1:$1048576,5,FALSE)</f>
        <v>Select a food</v>
      </c>
      <c r="Z388" s="47"/>
      <c r="AA388" s="39" t="s">
        <v>42</v>
      </c>
      <c r="AB388" s="39"/>
      <c r="AC388" s="39"/>
      <c r="AD388" s="39"/>
    </row>
    <row r="389" spans="1:30" x14ac:dyDescent="0.25">
      <c r="A389" s="51"/>
      <c r="B389" s="51"/>
      <c r="C389" s="39" t="s">
        <v>23</v>
      </c>
      <c r="D389" s="60" t="str">
        <f>VLOOKUP(C389,'3.Targets'!$1:$1048576,6,FALSE)</f>
        <v>Select a food</v>
      </c>
      <c r="E389" s="53"/>
      <c r="F389" s="53"/>
      <c r="G389" s="40" t="str">
        <f>VLOOKUP(C389,'3.Targets'!$1:$1048576,2,FALSE)</f>
        <v>Select a food</v>
      </c>
      <c r="H389" s="40"/>
      <c r="I389" s="40"/>
      <c r="J389" s="40" t="str">
        <f t="shared" si="54"/>
        <v/>
      </c>
      <c r="K389" s="41" t="str">
        <f t="shared" si="55"/>
        <v/>
      </c>
      <c r="L389" s="42" t="str">
        <f t="shared" si="56"/>
        <v>To be determined</v>
      </c>
      <c r="M389" s="43" t="str">
        <f>VLOOKUP(C389,'3.Targets'!$1:$1048576,3,FALSE)</f>
        <v>Select a food</v>
      </c>
      <c r="N389" s="48"/>
      <c r="O389" s="48"/>
      <c r="P389" s="43" t="str">
        <f t="shared" si="57"/>
        <v/>
      </c>
      <c r="Q389" s="45" t="str">
        <f t="shared" si="58"/>
        <v/>
      </c>
      <c r="R389" s="46" t="str">
        <f t="shared" si="59"/>
        <v>To be determined</v>
      </c>
      <c r="S389" s="43" t="str">
        <f>VLOOKUP(C389,'3.Targets'!$1:$1048576,4,FALSE)</f>
        <v>Select a food</v>
      </c>
      <c r="T389" s="48"/>
      <c r="U389" s="48"/>
      <c r="V389" s="43" t="str">
        <f t="shared" si="60"/>
        <v/>
      </c>
      <c r="W389" s="45" t="str">
        <f t="shared" si="61"/>
        <v/>
      </c>
      <c r="X389" s="46" t="str">
        <f t="shared" si="62"/>
        <v>To be determined</v>
      </c>
      <c r="Y389" s="39" t="str">
        <f>VLOOKUP(C389,'3.Targets'!$1:$1048576,5,FALSE)</f>
        <v>Select a food</v>
      </c>
      <c r="Z389" s="47"/>
      <c r="AA389" s="39" t="s">
        <v>42</v>
      </c>
      <c r="AB389" s="39"/>
      <c r="AC389" s="39"/>
      <c r="AD389" s="39"/>
    </row>
    <row r="390" spans="1:30" x14ac:dyDescent="0.25">
      <c r="A390" s="51"/>
      <c r="B390" s="51"/>
      <c r="C390" s="39" t="s">
        <v>23</v>
      </c>
      <c r="D390" s="60" t="str">
        <f>VLOOKUP(C390,'3.Targets'!$1:$1048576,6,FALSE)</f>
        <v>Select a food</v>
      </c>
      <c r="E390" s="53"/>
      <c r="F390" s="53"/>
      <c r="G390" s="40" t="str">
        <f>VLOOKUP(C390,'3.Targets'!$1:$1048576,2,FALSE)</f>
        <v>Select a food</v>
      </c>
      <c r="H390" s="40"/>
      <c r="I390" s="40"/>
      <c r="J390" s="40" t="str">
        <f t="shared" si="54"/>
        <v/>
      </c>
      <c r="K390" s="41" t="str">
        <f t="shared" si="55"/>
        <v/>
      </c>
      <c r="L390" s="42" t="str">
        <f t="shared" si="56"/>
        <v>To be determined</v>
      </c>
      <c r="M390" s="43" t="str">
        <f>VLOOKUP(C390,'3.Targets'!$1:$1048576,3,FALSE)</f>
        <v>Select a food</v>
      </c>
      <c r="N390" s="48"/>
      <c r="O390" s="48"/>
      <c r="P390" s="43" t="str">
        <f t="shared" si="57"/>
        <v/>
      </c>
      <c r="Q390" s="45" t="str">
        <f t="shared" si="58"/>
        <v/>
      </c>
      <c r="R390" s="46" t="str">
        <f t="shared" si="59"/>
        <v>To be determined</v>
      </c>
      <c r="S390" s="43" t="str">
        <f>VLOOKUP(C390,'3.Targets'!$1:$1048576,4,FALSE)</f>
        <v>Select a food</v>
      </c>
      <c r="T390" s="48"/>
      <c r="U390" s="48"/>
      <c r="V390" s="43" t="str">
        <f t="shared" si="60"/>
        <v/>
      </c>
      <c r="W390" s="45" t="str">
        <f t="shared" si="61"/>
        <v/>
      </c>
      <c r="X390" s="46" t="str">
        <f t="shared" si="62"/>
        <v>To be determined</v>
      </c>
      <c r="Y390" s="39" t="str">
        <f>VLOOKUP(C390,'3.Targets'!$1:$1048576,5,FALSE)</f>
        <v>Select a food</v>
      </c>
      <c r="Z390" s="47"/>
      <c r="AA390" s="39" t="s">
        <v>42</v>
      </c>
      <c r="AB390" s="39"/>
      <c r="AC390" s="39"/>
      <c r="AD390" s="39"/>
    </row>
    <row r="391" spans="1:30" x14ac:dyDescent="0.25">
      <c r="A391" s="51"/>
      <c r="B391" s="51"/>
      <c r="C391" s="39" t="s">
        <v>23</v>
      </c>
      <c r="D391" s="60" t="str">
        <f>VLOOKUP(C391,'3.Targets'!$1:$1048576,6,FALSE)</f>
        <v>Select a food</v>
      </c>
      <c r="E391" s="53"/>
      <c r="F391" s="53"/>
      <c r="G391" s="40" t="str">
        <f>VLOOKUP(C391,'3.Targets'!$1:$1048576,2,FALSE)</f>
        <v>Select a food</v>
      </c>
      <c r="H391" s="40"/>
      <c r="I391" s="40"/>
      <c r="J391" s="40" t="str">
        <f t="shared" si="54"/>
        <v/>
      </c>
      <c r="K391" s="41" t="str">
        <f t="shared" si="55"/>
        <v/>
      </c>
      <c r="L391" s="42" t="str">
        <f t="shared" si="56"/>
        <v>To be determined</v>
      </c>
      <c r="M391" s="43" t="str">
        <f>VLOOKUP(C391,'3.Targets'!$1:$1048576,3,FALSE)</f>
        <v>Select a food</v>
      </c>
      <c r="N391" s="48"/>
      <c r="O391" s="48"/>
      <c r="P391" s="43" t="str">
        <f t="shared" si="57"/>
        <v/>
      </c>
      <c r="Q391" s="45" t="str">
        <f t="shared" si="58"/>
        <v/>
      </c>
      <c r="R391" s="46" t="str">
        <f t="shared" si="59"/>
        <v>To be determined</v>
      </c>
      <c r="S391" s="43" t="str">
        <f>VLOOKUP(C391,'3.Targets'!$1:$1048576,4,FALSE)</f>
        <v>Select a food</v>
      </c>
      <c r="T391" s="48"/>
      <c r="U391" s="48"/>
      <c r="V391" s="43" t="str">
        <f t="shared" si="60"/>
        <v/>
      </c>
      <c r="W391" s="45" t="str">
        <f t="shared" si="61"/>
        <v/>
      </c>
      <c r="X391" s="46" t="str">
        <f t="shared" si="62"/>
        <v>To be determined</v>
      </c>
      <c r="Y391" s="39" t="str">
        <f>VLOOKUP(C391,'3.Targets'!$1:$1048576,5,FALSE)</f>
        <v>Select a food</v>
      </c>
      <c r="Z391" s="47"/>
      <c r="AA391" s="39" t="s">
        <v>42</v>
      </c>
      <c r="AB391" s="39"/>
      <c r="AC391" s="39"/>
      <c r="AD391" s="39"/>
    </row>
    <row r="392" spans="1:30" x14ac:dyDescent="0.25">
      <c r="A392" s="51"/>
      <c r="B392" s="51"/>
      <c r="C392" s="39" t="s">
        <v>23</v>
      </c>
      <c r="D392" s="60" t="str">
        <f>VLOOKUP(C392,'3.Targets'!$1:$1048576,6,FALSE)</f>
        <v>Select a food</v>
      </c>
      <c r="E392" s="53"/>
      <c r="F392" s="53"/>
      <c r="G392" s="40" t="str">
        <f>VLOOKUP(C392,'3.Targets'!$1:$1048576,2,FALSE)</f>
        <v>Select a food</v>
      </c>
      <c r="H392" s="40"/>
      <c r="I392" s="40"/>
      <c r="J392" s="40" t="str">
        <f t="shared" si="54"/>
        <v/>
      </c>
      <c r="K392" s="41" t="str">
        <f t="shared" si="55"/>
        <v/>
      </c>
      <c r="L392" s="42" t="str">
        <f t="shared" si="56"/>
        <v>To be determined</v>
      </c>
      <c r="M392" s="43" t="str">
        <f>VLOOKUP(C392,'3.Targets'!$1:$1048576,3,FALSE)</f>
        <v>Select a food</v>
      </c>
      <c r="N392" s="48"/>
      <c r="O392" s="48"/>
      <c r="P392" s="43" t="str">
        <f t="shared" si="57"/>
        <v/>
      </c>
      <c r="Q392" s="45" t="str">
        <f t="shared" si="58"/>
        <v/>
      </c>
      <c r="R392" s="46" t="str">
        <f t="shared" si="59"/>
        <v>To be determined</v>
      </c>
      <c r="S392" s="43" t="str">
        <f>VLOOKUP(C392,'3.Targets'!$1:$1048576,4,FALSE)</f>
        <v>Select a food</v>
      </c>
      <c r="T392" s="48"/>
      <c r="U392" s="48"/>
      <c r="V392" s="43" t="str">
        <f t="shared" si="60"/>
        <v/>
      </c>
      <c r="W392" s="45" t="str">
        <f t="shared" si="61"/>
        <v/>
      </c>
      <c r="X392" s="46" t="str">
        <f t="shared" si="62"/>
        <v>To be determined</v>
      </c>
      <c r="Y392" s="39" t="str">
        <f>VLOOKUP(C392,'3.Targets'!$1:$1048576,5,FALSE)</f>
        <v>Select a food</v>
      </c>
      <c r="Z392" s="47"/>
      <c r="AA392" s="39" t="s">
        <v>42</v>
      </c>
      <c r="AB392" s="39"/>
      <c r="AC392" s="39"/>
      <c r="AD392" s="39"/>
    </row>
    <row r="393" spans="1:30" x14ac:dyDescent="0.25">
      <c r="A393" s="51"/>
      <c r="B393" s="51"/>
      <c r="C393" s="39" t="s">
        <v>23</v>
      </c>
      <c r="D393" s="60" t="str">
        <f>VLOOKUP(C393,'3.Targets'!$1:$1048576,6,FALSE)</f>
        <v>Select a food</v>
      </c>
      <c r="E393" s="53"/>
      <c r="F393" s="53"/>
      <c r="G393" s="40" t="str">
        <f>VLOOKUP(C393,'3.Targets'!$1:$1048576,2,FALSE)</f>
        <v>Select a food</v>
      </c>
      <c r="H393" s="40"/>
      <c r="I393" s="40"/>
      <c r="J393" s="40" t="str">
        <f t="shared" si="54"/>
        <v/>
      </c>
      <c r="K393" s="41" t="str">
        <f t="shared" si="55"/>
        <v/>
      </c>
      <c r="L393" s="42" t="str">
        <f t="shared" si="56"/>
        <v>To be determined</v>
      </c>
      <c r="M393" s="43" t="str">
        <f>VLOOKUP(C393,'3.Targets'!$1:$1048576,3,FALSE)</f>
        <v>Select a food</v>
      </c>
      <c r="N393" s="48"/>
      <c r="O393" s="48"/>
      <c r="P393" s="43" t="str">
        <f t="shared" si="57"/>
        <v/>
      </c>
      <c r="Q393" s="45" t="str">
        <f t="shared" si="58"/>
        <v/>
      </c>
      <c r="R393" s="46" t="str">
        <f t="shared" si="59"/>
        <v>To be determined</v>
      </c>
      <c r="S393" s="43" t="str">
        <f>VLOOKUP(C393,'3.Targets'!$1:$1048576,4,FALSE)</f>
        <v>Select a food</v>
      </c>
      <c r="T393" s="48"/>
      <c r="U393" s="48"/>
      <c r="V393" s="43" t="str">
        <f t="shared" si="60"/>
        <v/>
      </c>
      <c r="W393" s="45" t="str">
        <f t="shared" si="61"/>
        <v/>
      </c>
      <c r="X393" s="46" t="str">
        <f t="shared" si="62"/>
        <v>To be determined</v>
      </c>
      <c r="Y393" s="39" t="str">
        <f>VLOOKUP(C393,'3.Targets'!$1:$1048576,5,FALSE)</f>
        <v>Select a food</v>
      </c>
      <c r="Z393" s="47"/>
      <c r="AA393" s="39" t="s">
        <v>42</v>
      </c>
      <c r="AB393" s="39"/>
      <c r="AC393" s="39"/>
      <c r="AD393" s="39"/>
    </row>
    <row r="394" spans="1:30" x14ac:dyDescent="0.25">
      <c r="A394" s="51"/>
      <c r="B394" s="51"/>
      <c r="C394" s="39" t="s">
        <v>23</v>
      </c>
      <c r="D394" s="60" t="str">
        <f>VLOOKUP(C394,'3.Targets'!$1:$1048576,6,FALSE)</f>
        <v>Select a food</v>
      </c>
      <c r="E394" s="53"/>
      <c r="F394" s="53"/>
      <c r="G394" s="40" t="str">
        <f>VLOOKUP(C394,'3.Targets'!$1:$1048576,2,FALSE)</f>
        <v>Select a food</v>
      </c>
      <c r="H394" s="40"/>
      <c r="I394" s="40"/>
      <c r="J394" s="40" t="str">
        <f t="shared" si="54"/>
        <v/>
      </c>
      <c r="K394" s="41" t="str">
        <f t="shared" si="55"/>
        <v/>
      </c>
      <c r="L394" s="42" t="str">
        <f t="shared" si="56"/>
        <v>To be determined</v>
      </c>
      <c r="M394" s="43" t="str">
        <f>VLOOKUP(C394,'3.Targets'!$1:$1048576,3,FALSE)</f>
        <v>Select a food</v>
      </c>
      <c r="N394" s="48"/>
      <c r="O394" s="48"/>
      <c r="P394" s="43" t="str">
        <f t="shared" si="57"/>
        <v/>
      </c>
      <c r="Q394" s="45" t="str">
        <f t="shared" si="58"/>
        <v/>
      </c>
      <c r="R394" s="46" t="str">
        <f t="shared" si="59"/>
        <v>To be determined</v>
      </c>
      <c r="S394" s="43" t="str">
        <f>VLOOKUP(C394,'3.Targets'!$1:$1048576,4,FALSE)</f>
        <v>Select a food</v>
      </c>
      <c r="T394" s="48"/>
      <c r="U394" s="48"/>
      <c r="V394" s="43" t="str">
        <f t="shared" si="60"/>
        <v/>
      </c>
      <c r="W394" s="45" t="str">
        <f t="shared" si="61"/>
        <v/>
      </c>
      <c r="X394" s="46" t="str">
        <f t="shared" si="62"/>
        <v>To be determined</v>
      </c>
      <c r="Y394" s="39" t="str">
        <f>VLOOKUP(C394,'3.Targets'!$1:$1048576,5,FALSE)</f>
        <v>Select a food</v>
      </c>
      <c r="Z394" s="47"/>
      <c r="AA394" s="39" t="s">
        <v>42</v>
      </c>
      <c r="AB394" s="39"/>
      <c r="AC394" s="39"/>
      <c r="AD394" s="39"/>
    </row>
    <row r="395" spans="1:30" x14ac:dyDescent="0.25">
      <c r="A395" s="51"/>
      <c r="B395" s="51"/>
      <c r="C395" s="39" t="s">
        <v>23</v>
      </c>
      <c r="D395" s="60" t="str">
        <f>VLOOKUP(C395,'3.Targets'!$1:$1048576,6,FALSE)</f>
        <v>Select a food</v>
      </c>
      <c r="E395" s="53"/>
      <c r="F395" s="53"/>
      <c r="G395" s="40" t="str">
        <f>VLOOKUP(C395,'3.Targets'!$1:$1048576,2,FALSE)</f>
        <v>Select a food</v>
      </c>
      <c r="H395" s="40"/>
      <c r="I395" s="40"/>
      <c r="J395" s="40" t="str">
        <f t="shared" si="54"/>
        <v/>
      </c>
      <c r="K395" s="41" t="str">
        <f t="shared" si="55"/>
        <v/>
      </c>
      <c r="L395" s="42" t="str">
        <f t="shared" si="56"/>
        <v>To be determined</v>
      </c>
      <c r="M395" s="43" t="str">
        <f>VLOOKUP(C395,'3.Targets'!$1:$1048576,3,FALSE)</f>
        <v>Select a food</v>
      </c>
      <c r="N395" s="48"/>
      <c r="O395" s="48"/>
      <c r="P395" s="43" t="str">
        <f t="shared" si="57"/>
        <v/>
      </c>
      <c r="Q395" s="45" t="str">
        <f t="shared" si="58"/>
        <v/>
      </c>
      <c r="R395" s="46" t="str">
        <f t="shared" si="59"/>
        <v>To be determined</v>
      </c>
      <c r="S395" s="43" t="str">
        <f>VLOOKUP(C395,'3.Targets'!$1:$1048576,4,FALSE)</f>
        <v>Select a food</v>
      </c>
      <c r="T395" s="48"/>
      <c r="U395" s="48"/>
      <c r="V395" s="43" t="str">
        <f t="shared" si="60"/>
        <v/>
      </c>
      <c r="W395" s="45" t="str">
        <f t="shared" si="61"/>
        <v/>
      </c>
      <c r="X395" s="46" t="str">
        <f t="shared" si="62"/>
        <v>To be determined</v>
      </c>
      <c r="Y395" s="39" t="str">
        <f>VLOOKUP(C395,'3.Targets'!$1:$1048576,5,FALSE)</f>
        <v>Select a food</v>
      </c>
      <c r="Z395" s="47"/>
      <c r="AA395" s="39" t="s">
        <v>42</v>
      </c>
      <c r="AB395" s="39"/>
      <c r="AC395" s="39"/>
      <c r="AD395" s="39"/>
    </row>
    <row r="396" spans="1:30" x14ac:dyDescent="0.25">
      <c r="A396" s="51"/>
      <c r="B396" s="51"/>
      <c r="C396" s="39" t="s">
        <v>23</v>
      </c>
      <c r="D396" s="60" t="str">
        <f>VLOOKUP(C396,'3.Targets'!$1:$1048576,6,FALSE)</f>
        <v>Select a food</v>
      </c>
      <c r="E396" s="53"/>
      <c r="F396" s="53"/>
      <c r="G396" s="40" t="str">
        <f>VLOOKUP(C396,'3.Targets'!$1:$1048576,2,FALSE)</f>
        <v>Select a food</v>
      </c>
      <c r="H396" s="40"/>
      <c r="I396" s="40"/>
      <c r="J396" s="40" t="str">
        <f t="shared" si="54"/>
        <v/>
      </c>
      <c r="K396" s="41" t="str">
        <f t="shared" si="55"/>
        <v/>
      </c>
      <c r="L396" s="42" t="str">
        <f t="shared" si="56"/>
        <v>To be determined</v>
      </c>
      <c r="M396" s="43" t="str">
        <f>VLOOKUP(C396,'3.Targets'!$1:$1048576,3,FALSE)</f>
        <v>Select a food</v>
      </c>
      <c r="N396" s="48"/>
      <c r="O396" s="48"/>
      <c r="P396" s="43" t="str">
        <f t="shared" si="57"/>
        <v/>
      </c>
      <c r="Q396" s="45" t="str">
        <f t="shared" si="58"/>
        <v/>
      </c>
      <c r="R396" s="46" t="str">
        <f t="shared" si="59"/>
        <v>To be determined</v>
      </c>
      <c r="S396" s="43" t="str">
        <f>VLOOKUP(C396,'3.Targets'!$1:$1048576,4,FALSE)</f>
        <v>Select a food</v>
      </c>
      <c r="T396" s="48"/>
      <c r="U396" s="48"/>
      <c r="V396" s="43" t="str">
        <f t="shared" si="60"/>
        <v/>
      </c>
      <c r="W396" s="45" t="str">
        <f t="shared" si="61"/>
        <v/>
      </c>
      <c r="X396" s="46" t="str">
        <f t="shared" si="62"/>
        <v>To be determined</v>
      </c>
      <c r="Y396" s="39" t="str">
        <f>VLOOKUP(C396,'3.Targets'!$1:$1048576,5,FALSE)</f>
        <v>Select a food</v>
      </c>
      <c r="Z396" s="47"/>
      <c r="AA396" s="39" t="s">
        <v>42</v>
      </c>
      <c r="AB396" s="39"/>
      <c r="AC396" s="39"/>
      <c r="AD396" s="39"/>
    </row>
    <row r="397" spans="1:30" x14ac:dyDescent="0.25">
      <c r="A397" s="51"/>
      <c r="B397" s="51"/>
      <c r="C397" s="39" t="s">
        <v>23</v>
      </c>
      <c r="D397" s="60" t="str">
        <f>VLOOKUP(C397,'3.Targets'!$1:$1048576,6,FALSE)</f>
        <v>Select a food</v>
      </c>
      <c r="E397" s="53"/>
      <c r="F397" s="53"/>
      <c r="G397" s="40" t="str">
        <f>VLOOKUP(C397,'3.Targets'!$1:$1048576,2,FALSE)</f>
        <v>Select a food</v>
      </c>
      <c r="H397" s="40"/>
      <c r="I397" s="40"/>
      <c r="J397" s="40" t="str">
        <f t="shared" si="54"/>
        <v/>
      </c>
      <c r="K397" s="41" t="str">
        <f t="shared" si="55"/>
        <v/>
      </c>
      <c r="L397" s="42" t="str">
        <f t="shared" si="56"/>
        <v>To be determined</v>
      </c>
      <c r="M397" s="43" t="str">
        <f>VLOOKUP(C397,'3.Targets'!$1:$1048576,3,FALSE)</f>
        <v>Select a food</v>
      </c>
      <c r="N397" s="48"/>
      <c r="O397" s="48"/>
      <c r="P397" s="43" t="str">
        <f t="shared" si="57"/>
        <v/>
      </c>
      <c r="Q397" s="45" t="str">
        <f t="shared" si="58"/>
        <v/>
      </c>
      <c r="R397" s="46" t="str">
        <f t="shared" si="59"/>
        <v>To be determined</v>
      </c>
      <c r="S397" s="43" t="str">
        <f>VLOOKUP(C397,'3.Targets'!$1:$1048576,4,FALSE)</f>
        <v>Select a food</v>
      </c>
      <c r="T397" s="48"/>
      <c r="U397" s="48"/>
      <c r="V397" s="43" t="str">
        <f t="shared" si="60"/>
        <v/>
      </c>
      <c r="W397" s="45" t="str">
        <f t="shared" si="61"/>
        <v/>
      </c>
      <c r="X397" s="46" t="str">
        <f t="shared" si="62"/>
        <v>To be determined</v>
      </c>
      <c r="Y397" s="39" t="str">
        <f>VLOOKUP(C397,'3.Targets'!$1:$1048576,5,FALSE)</f>
        <v>Select a food</v>
      </c>
      <c r="Z397" s="47"/>
      <c r="AA397" s="39" t="s">
        <v>42</v>
      </c>
      <c r="AB397" s="39"/>
      <c r="AC397" s="39"/>
      <c r="AD397" s="39"/>
    </row>
    <row r="398" spans="1:30" x14ac:dyDescent="0.25">
      <c r="A398" s="51"/>
      <c r="B398" s="51"/>
      <c r="C398" s="39" t="s">
        <v>23</v>
      </c>
      <c r="D398" s="60" t="str">
        <f>VLOOKUP(C398,'3.Targets'!$1:$1048576,6,FALSE)</f>
        <v>Select a food</v>
      </c>
      <c r="E398" s="53"/>
      <c r="F398" s="53"/>
      <c r="G398" s="40" t="str">
        <f>VLOOKUP(C398,'3.Targets'!$1:$1048576,2,FALSE)</f>
        <v>Select a food</v>
      </c>
      <c r="H398" s="40"/>
      <c r="I398" s="40"/>
      <c r="J398" s="40" t="str">
        <f t="shared" si="54"/>
        <v/>
      </c>
      <c r="K398" s="41" t="str">
        <f t="shared" si="55"/>
        <v/>
      </c>
      <c r="L398" s="42" t="str">
        <f t="shared" si="56"/>
        <v>To be determined</v>
      </c>
      <c r="M398" s="43" t="str">
        <f>VLOOKUP(C398,'3.Targets'!$1:$1048576,3,FALSE)</f>
        <v>Select a food</v>
      </c>
      <c r="N398" s="48"/>
      <c r="O398" s="48"/>
      <c r="P398" s="43" t="str">
        <f t="shared" si="57"/>
        <v/>
      </c>
      <c r="Q398" s="45" t="str">
        <f t="shared" si="58"/>
        <v/>
      </c>
      <c r="R398" s="46" t="str">
        <f t="shared" si="59"/>
        <v>To be determined</v>
      </c>
      <c r="S398" s="43" t="str">
        <f>VLOOKUP(C398,'3.Targets'!$1:$1048576,4,FALSE)</f>
        <v>Select a food</v>
      </c>
      <c r="T398" s="48"/>
      <c r="U398" s="48"/>
      <c r="V398" s="43" t="str">
        <f t="shared" si="60"/>
        <v/>
      </c>
      <c r="W398" s="45" t="str">
        <f t="shared" si="61"/>
        <v/>
      </c>
      <c r="X398" s="46" t="str">
        <f t="shared" si="62"/>
        <v>To be determined</v>
      </c>
      <c r="Y398" s="39" t="str">
        <f>VLOOKUP(C398,'3.Targets'!$1:$1048576,5,FALSE)</f>
        <v>Select a food</v>
      </c>
      <c r="Z398" s="47"/>
      <c r="AA398" s="39" t="s">
        <v>42</v>
      </c>
      <c r="AB398" s="39"/>
      <c r="AC398" s="39"/>
      <c r="AD398" s="39"/>
    </row>
    <row r="399" spans="1:30" x14ac:dyDescent="0.25">
      <c r="A399" s="51"/>
      <c r="B399" s="51"/>
      <c r="C399" s="39" t="s">
        <v>23</v>
      </c>
      <c r="D399" s="60" t="str">
        <f>VLOOKUP(C399,'3.Targets'!$1:$1048576,6,FALSE)</f>
        <v>Select a food</v>
      </c>
      <c r="E399" s="53"/>
      <c r="F399" s="53"/>
      <c r="G399" s="40" t="str">
        <f>VLOOKUP(C399,'3.Targets'!$1:$1048576,2,FALSE)</f>
        <v>Select a food</v>
      </c>
      <c r="H399" s="40"/>
      <c r="I399" s="40"/>
      <c r="J399" s="40" t="str">
        <f t="shared" si="54"/>
        <v/>
      </c>
      <c r="K399" s="41" t="str">
        <f t="shared" si="55"/>
        <v/>
      </c>
      <c r="L399" s="42" t="str">
        <f t="shared" si="56"/>
        <v>To be determined</v>
      </c>
      <c r="M399" s="43" t="str">
        <f>VLOOKUP(C399,'3.Targets'!$1:$1048576,3,FALSE)</f>
        <v>Select a food</v>
      </c>
      <c r="N399" s="48"/>
      <c r="O399" s="48"/>
      <c r="P399" s="43" t="str">
        <f t="shared" si="57"/>
        <v/>
      </c>
      <c r="Q399" s="45" t="str">
        <f t="shared" si="58"/>
        <v/>
      </c>
      <c r="R399" s="46" t="str">
        <f t="shared" si="59"/>
        <v>To be determined</v>
      </c>
      <c r="S399" s="43" t="str">
        <f>VLOOKUP(C399,'3.Targets'!$1:$1048576,4,FALSE)</f>
        <v>Select a food</v>
      </c>
      <c r="T399" s="48"/>
      <c r="U399" s="48"/>
      <c r="V399" s="43" t="str">
        <f t="shared" si="60"/>
        <v/>
      </c>
      <c r="W399" s="45" t="str">
        <f t="shared" si="61"/>
        <v/>
      </c>
      <c r="X399" s="46" t="str">
        <f t="shared" si="62"/>
        <v>To be determined</v>
      </c>
      <c r="Y399" s="39" t="str">
        <f>VLOOKUP(C399,'3.Targets'!$1:$1048576,5,FALSE)</f>
        <v>Select a food</v>
      </c>
      <c r="Z399" s="47"/>
      <c r="AA399" s="39" t="s">
        <v>42</v>
      </c>
      <c r="AB399" s="39"/>
      <c r="AC399" s="39"/>
      <c r="AD399" s="39"/>
    </row>
    <row r="400" spans="1:30" x14ac:dyDescent="0.25">
      <c r="A400" s="51"/>
      <c r="B400" s="51"/>
      <c r="C400" s="39" t="s">
        <v>23</v>
      </c>
      <c r="D400" s="60" t="str">
        <f>VLOOKUP(C400,'3.Targets'!$1:$1048576,6,FALSE)</f>
        <v>Select a food</v>
      </c>
      <c r="E400" s="53"/>
      <c r="F400" s="53"/>
      <c r="G400" s="40" t="str">
        <f>VLOOKUP(C400,'3.Targets'!$1:$1048576,2,FALSE)</f>
        <v>Select a food</v>
      </c>
      <c r="H400" s="40"/>
      <c r="I400" s="40"/>
      <c r="J400" s="40" t="str">
        <f t="shared" si="54"/>
        <v/>
      </c>
      <c r="K400" s="41" t="str">
        <f t="shared" si="55"/>
        <v/>
      </c>
      <c r="L400" s="42" t="str">
        <f t="shared" si="56"/>
        <v>To be determined</v>
      </c>
      <c r="M400" s="43" t="str">
        <f>VLOOKUP(C400,'3.Targets'!$1:$1048576,3,FALSE)</f>
        <v>Select a food</v>
      </c>
      <c r="N400" s="48"/>
      <c r="O400" s="48"/>
      <c r="P400" s="43" t="str">
        <f t="shared" si="57"/>
        <v/>
      </c>
      <c r="Q400" s="45" t="str">
        <f t="shared" si="58"/>
        <v/>
      </c>
      <c r="R400" s="46" t="str">
        <f t="shared" si="59"/>
        <v>To be determined</v>
      </c>
      <c r="S400" s="43" t="str">
        <f>VLOOKUP(C400,'3.Targets'!$1:$1048576,4,FALSE)</f>
        <v>Select a food</v>
      </c>
      <c r="T400" s="48"/>
      <c r="U400" s="48"/>
      <c r="V400" s="43" t="str">
        <f t="shared" si="60"/>
        <v/>
      </c>
      <c r="W400" s="45" t="str">
        <f t="shared" si="61"/>
        <v/>
      </c>
      <c r="X400" s="46" t="str">
        <f t="shared" si="62"/>
        <v>To be determined</v>
      </c>
      <c r="Y400" s="39" t="str">
        <f>VLOOKUP(C400,'3.Targets'!$1:$1048576,5,FALSE)</f>
        <v>Select a food</v>
      </c>
      <c r="Z400" s="47"/>
      <c r="AA400" s="39" t="s">
        <v>42</v>
      </c>
      <c r="AB400" s="39"/>
      <c r="AC400" s="39"/>
      <c r="AD400" s="39"/>
    </row>
    <row r="401" spans="1:30" x14ac:dyDescent="0.25">
      <c r="A401" s="51"/>
      <c r="B401" s="51"/>
      <c r="C401" s="39" t="s">
        <v>23</v>
      </c>
      <c r="D401" s="60" t="str">
        <f>VLOOKUP(C401,'3.Targets'!$1:$1048576,6,FALSE)</f>
        <v>Select a food</v>
      </c>
      <c r="E401" s="53"/>
      <c r="F401" s="53"/>
      <c r="G401" s="40" t="str">
        <f>VLOOKUP(C401,'3.Targets'!$1:$1048576,2,FALSE)</f>
        <v>Select a food</v>
      </c>
      <c r="H401" s="40"/>
      <c r="I401" s="40"/>
      <c r="J401" s="40" t="str">
        <f t="shared" si="54"/>
        <v/>
      </c>
      <c r="K401" s="41" t="str">
        <f t="shared" si="55"/>
        <v/>
      </c>
      <c r="L401" s="42" t="str">
        <f t="shared" si="56"/>
        <v>To be determined</v>
      </c>
      <c r="M401" s="43" t="str">
        <f>VLOOKUP(C401,'3.Targets'!$1:$1048576,3,FALSE)</f>
        <v>Select a food</v>
      </c>
      <c r="N401" s="48"/>
      <c r="O401" s="48"/>
      <c r="P401" s="43" t="str">
        <f t="shared" si="57"/>
        <v/>
      </c>
      <c r="Q401" s="45" t="str">
        <f t="shared" si="58"/>
        <v/>
      </c>
      <c r="R401" s="46" t="str">
        <f t="shared" si="59"/>
        <v>To be determined</v>
      </c>
      <c r="S401" s="43" t="str">
        <f>VLOOKUP(C401,'3.Targets'!$1:$1048576,4,FALSE)</f>
        <v>Select a food</v>
      </c>
      <c r="T401" s="48"/>
      <c r="U401" s="48"/>
      <c r="V401" s="43" t="str">
        <f t="shared" si="60"/>
        <v/>
      </c>
      <c r="W401" s="45" t="str">
        <f t="shared" si="61"/>
        <v/>
      </c>
      <c r="X401" s="46" t="str">
        <f t="shared" si="62"/>
        <v>To be determined</v>
      </c>
      <c r="Y401" s="39" t="str">
        <f>VLOOKUP(C401,'3.Targets'!$1:$1048576,5,FALSE)</f>
        <v>Select a food</v>
      </c>
      <c r="Z401" s="47"/>
      <c r="AA401" s="39" t="s">
        <v>42</v>
      </c>
      <c r="AB401" s="39"/>
      <c r="AC401" s="39"/>
      <c r="AD401" s="39"/>
    </row>
    <row r="402" spans="1:30" x14ac:dyDescent="0.25">
      <c r="A402" s="51"/>
      <c r="B402" s="51"/>
      <c r="C402" s="39" t="s">
        <v>23</v>
      </c>
      <c r="D402" s="60" t="str">
        <f>VLOOKUP(C402,'3.Targets'!$1:$1048576,6,FALSE)</f>
        <v>Select a food</v>
      </c>
      <c r="E402" s="53"/>
      <c r="F402" s="53"/>
      <c r="G402" s="40" t="str">
        <f>VLOOKUP(C402,'3.Targets'!$1:$1048576,2,FALSE)</f>
        <v>Select a food</v>
      </c>
      <c r="H402" s="40"/>
      <c r="I402" s="40"/>
      <c r="J402" s="40" t="str">
        <f t="shared" si="54"/>
        <v/>
      </c>
      <c r="K402" s="41" t="str">
        <f t="shared" si="55"/>
        <v/>
      </c>
      <c r="L402" s="42" t="str">
        <f t="shared" si="56"/>
        <v>To be determined</v>
      </c>
      <c r="M402" s="43" t="str">
        <f>VLOOKUP(C402,'3.Targets'!$1:$1048576,3,FALSE)</f>
        <v>Select a food</v>
      </c>
      <c r="N402" s="48"/>
      <c r="O402" s="48"/>
      <c r="P402" s="43" t="str">
        <f t="shared" si="57"/>
        <v/>
      </c>
      <c r="Q402" s="45" t="str">
        <f t="shared" si="58"/>
        <v/>
      </c>
      <c r="R402" s="46" t="str">
        <f t="shared" si="59"/>
        <v>To be determined</v>
      </c>
      <c r="S402" s="43" t="str">
        <f>VLOOKUP(C402,'3.Targets'!$1:$1048576,4,FALSE)</f>
        <v>Select a food</v>
      </c>
      <c r="T402" s="48"/>
      <c r="U402" s="48"/>
      <c r="V402" s="43" t="str">
        <f t="shared" si="60"/>
        <v/>
      </c>
      <c r="W402" s="45" t="str">
        <f t="shared" si="61"/>
        <v/>
      </c>
      <c r="X402" s="46" t="str">
        <f t="shared" si="62"/>
        <v>To be determined</v>
      </c>
      <c r="Y402" s="39" t="str">
        <f>VLOOKUP(C402,'3.Targets'!$1:$1048576,5,FALSE)</f>
        <v>Select a food</v>
      </c>
      <c r="Z402" s="47"/>
      <c r="AA402" s="39" t="s">
        <v>42</v>
      </c>
      <c r="AB402" s="39"/>
      <c r="AC402" s="39"/>
      <c r="AD402" s="39"/>
    </row>
    <row r="403" spans="1:30" x14ac:dyDescent="0.25">
      <c r="A403" s="51"/>
      <c r="B403" s="51"/>
      <c r="C403" s="39" t="s">
        <v>23</v>
      </c>
      <c r="D403" s="60" t="str">
        <f>VLOOKUP(C403,'3.Targets'!$1:$1048576,6,FALSE)</f>
        <v>Select a food</v>
      </c>
      <c r="E403" s="53"/>
      <c r="F403" s="53"/>
      <c r="G403" s="40" t="str">
        <f>VLOOKUP(C403,'3.Targets'!$1:$1048576,2,FALSE)</f>
        <v>Select a food</v>
      </c>
      <c r="H403" s="40"/>
      <c r="I403" s="40"/>
      <c r="J403" s="40" t="str">
        <f t="shared" si="54"/>
        <v/>
      </c>
      <c r="K403" s="41" t="str">
        <f t="shared" si="55"/>
        <v/>
      </c>
      <c r="L403" s="42" t="str">
        <f t="shared" si="56"/>
        <v>To be determined</v>
      </c>
      <c r="M403" s="43" t="str">
        <f>VLOOKUP(C403,'3.Targets'!$1:$1048576,3,FALSE)</f>
        <v>Select a food</v>
      </c>
      <c r="N403" s="48"/>
      <c r="O403" s="48"/>
      <c r="P403" s="43" t="str">
        <f t="shared" si="57"/>
        <v/>
      </c>
      <c r="Q403" s="45" t="str">
        <f t="shared" si="58"/>
        <v/>
      </c>
      <c r="R403" s="46" t="str">
        <f t="shared" si="59"/>
        <v>To be determined</v>
      </c>
      <c r="S403" s="43" t="str">
        <f>VLOOKUP(C403,'3.Targets'!$1:$1048576,4,FALSE)</f>
        <v>Select a food</v>
      </c>
      <c r="T403" s="48"/>
      <c r="U403" s="48"/>
      <c r="V403" s="43" t="str">
        <f t="shared" si="60"/>
        <v/>
      </c>
      <c r="W403" s="45" t="str">
        <f t="shared" si="61"/>
        <v/>
      </c>
      <c r="X403" s="46" t="str">
        <f t="shared" si="62"/>
        <v>To be determined</v>
      </c>
      <c r="Y403" s="39" t="str">
        <f>VLOOKUP(C403,'3.Targets'!$1:$1048576,5,FALSE)</f>
        <v>Select a food</v>
      </c>
      <c r="Z403" s="47"/>
      <c r="AA403" s="39" t="s">
        <v>42</v>
      </c>
      <c r="AB403" s="39"/>
      <c r="AC403" s="39"/>
      <c r="AD403" s="39"/>
    </row>
    <row r="404" spans="1:30" x14ac:dyDescent="0.25">
      <c r="A404" s="51"/>
      <c r="B404" s="51"/>
      <c r="C404" s="39" t="s">
        <v>23</v>
      </c>
      <c r="D404" s="60" t="str">
        <f>VLOOKUP(C404,'3.Targets'!$1:$1048576,6,FALSE)</f>
        <v>Select a food</v>
      </c>
      <c r="E404" s="53"/>
      <c r="F404" s="53"/>
      <c r="G404" s="40" t="str">
        <f>VLOOKUP(C404,'3.Targets'!$1:$1048576,2,FALSE)</f>
        <v>Select a food</v>
      </c>
      <c r="H404" s="40"/>
      <c r="I404" s="40"/>
      <c r="J404" s="40" t="str">
        <f t="shared" si="54"/>
        <v/>
      </c>
      <c r="K404" s="41" t="str">
        <f t="shared" si="55"/>
        <v/>
      </c>
      <c r="L404" s="42" t="str">
        <f t="shared" si="56"/>
        <v>To be determined</v>
      </c>
      <c r="M404" s="43" t="str">
        <f>VLOOKUP(C404,'3.Targets'!$1:$1048576,3,FALSE)</f>
        <v>Select a food</v>
      </c>
      <c r="N404" s="48"/>
      <c r="O404" s="48"/>
      <c r="P404" s="43" t="str">
        <f t="shared" si="57"/>
        <v/>
      </c>
      <c r="Q404" s="45" t="str">
        <f t="shared" si="58"/>
        <v/>
      </c>
      <c r="R404" s="46" t="str">
        <f t="shared" si="59"/>
        <v>To be determined</v>
      </c>
      <c r="S404" s="43" t="str">
        <f>VLOOKUP(C404,'3.Targets'!$1:$1048576,4,FALSE)</f>
        <v>Select a food</v>
      </c>
      <c r="T404" s="48"/>
      <c r="U404" s="48"/>
      <c r="V404" s="43" t="str">
        <f t="shared" si="60"/>
        <v/>
      </c>
      <c r="W404" s="45" t="str">
        <f t="shared" si="61"/>
        <v/>
      </c>
      <c r="X404" s="46" t="str">
        <f t="shared" si="62"/>
        <v>To be determined</v>
      </c>
      <c r="Y404" s="39" t="str">
        <f>VLOOKUP(C404,'3.Targets'!$1:$1048576,5,FALSE)</f>
        <v>Select a food</v>
      </c>
      <c r="Z404" s="47"/>
      <c r="AA404" s="39" t="s">
        <v>42</v>
      </c>
      <c r="AB404" s="39"/>
      <c r="AC404" s="39"/>
      <c r="AD404" s="39"/>
    </row>
    <row r="405" spans="1:30" x14ac:dyDescent="0.25">
      <c r="A405" s="51"/>
      <c r="B405" s="51"/>
      <c r="C405" s="39" t="s">
        <v>23</v>
      </c>
      <c r="D405" s="60" t="str">
        <f>VLOOKUP(C405,'3.Targets'!$1:$1048576,6,FALSE)</f>
        <v>Select a food</v>
      </c>
      <c r="E405" s="53"/>
      <c r="F405" s="53"/>
      <c r="G405" s="40" t="str">
        <f>VLOOKUP(C405,'3.Targets'!$1:$1048576,2,FALSE)</f>
        <v>Select a food</v>
      </c>
      <c r="H405" s="40"/>
      <c r="I405" s="40"/>
      <c r="J405" s="40" t="str">
        <f t="shared" si="54"/>
        <v/>
      </c>
      <c r="K405" s="41" t="str">
        <f t="shared" si="55"/>
        <v/>
      </c>
      <c r="L405" s="42" t="str">
        <f t="shared" si="56"/>
        <v>To be determined</v>
      </c>
      <c r="M405" s="43" t="str">
        <f>VLOOKUP(C405,'3.Targets'!$1:$1048576,3,FALSE)</f>
        <v>Select a food</v>
      </c>
      <c r="N405" s="48"/>
      <c r="O405" s="48"/>
      <c r="P405" s="43" t="str">
        <f t="shared" si="57"/>
        <v/>
      </c>
      <c r="Q405" s="45" t="str">
        <f t="shared" si="58"/>
        <v/>
      </c>
      <c r="R405" s="46" t="str">
        <f t="shared" si="59"/>
        <v>To be determined</v>
      </c>
      <c r="S405" s="43" t="str">
        <f>VLOOKUP(C405,'3.Targets'!$1:$1048576,4,FALSE)</f>
        <v>Select a food</v>
      </c>
      <c r="T405" s="48"/>
      <c r="U405" s="48"/>
      <c r="V405" s="43" t="str">
        <f t="shared" si="60"/>
        <v/>
      </c>
      <c r="W405" s="45" t="str">
        <f t="shared" si="61"/>
        <v/>
      </c>
      <c r="X405" s="46" t="str">
        <f t="shared" si="62"/>
        <v>To be determined</v>
      </c>
      <c r="Y405" s="39" t="str">
        <f>VLOOKUP(C405,'3.Targets'!$1:$1048576,5,FALSE)</f>
        <v>Select a food</v>
      </c>
      <c r="Z405" s="47"/>
      <c r="AA405" s="39" t="s">
        <v>42</v>
      </c>
      <c r="AB405" s="39"/>
      <c r="AC405" s="39"/>
      <c r="AD405" s="39"/>
    </row>
    <row r="406" spans="1:30" x14ac:dyDescent="0.25">
      <c r="A406" s="51"/>
      <c r="B406" s="51"/>
      <c r="C406" s="39" t="s">
        <v>23</v>
      </c>
      <c r="D406" s="60" t="str">
        <f>VLOOKUP(C406,'3.Targets'!$1:$1048576,6,FALSE)</f>
        <v>Select a food</v>
      </c>
      <c r="E406" s="53"/>
      <c r="F406" s="53"/>
      <c r="G406" s="40" t="str">
        <f>VLOOKUP(C406,'3.Targets'!$1:$1048576,2,FALSE)</f>
        <v>Select a food</v>
      </c>
      <c r="H406" s="40"/>
      <c r="I406" s="40"/>
      <c r="J406" s="40" t="str">
        <f t="shared" si="54"/>
        <v/>
      </c>
      <c r="K406" s="41" t="str">
        <f t="shared" si="55"/>
        <v/>
      </c>
      <c r="L406" s="42" t="str">
        <f t="shared" si="56"/>
        <v>To be determined</v>
      </c>
      <c r="M406" s="43" t="str">
        <f>VLOOKUP(C406,'3.Targets'!$1:$1048576,3,FALSE)</f>
        <v>Select a food</v>
      </c>
      <c r="N406" s="48"/>
      <c r="O406" s="48"/>
      <c r="P406" s="43" t="str">
        <f t="shared" si="57"/>
        <v/>
      </c>
      <c r="Q406" s="45" t="str">
        <f t="shared" si="58"/>
        <v/>
      </c>
      <c r="R406" s="46" t="str">
        <f t="shared" si="59"/>
        <v>To be determined</v>
      </c>
      <c r="S406" s="43" t="str">
        <f>VLOOKUP(C406,'3.Targets'!$1:$1048576,4,FALSE)</f>
        <v>Select a food</v>
      </c>
      <c r="T406" s="48"/>
      <c r="U406" s="48"/>
      <c r="V406" s="43" t="str">
        <f t="shared" si="60"/>
        <v/>
      </c>
      <c r="W406" s="45" t="str">
        <f t="shared" si="61"/>
        <v/>
      </c>
      <c r="X406" s="46" t="str">
        <f t="shared" si="62"/>
        <v>To be determined</v>
      </c>
      <c r="Y406" s="39" t="str">
        <f>VLOOKUP(C406,'3.Targets'!$1:$1048576,5,FALSE)</f>
        <v>Select a food</v>
      </c>
      <c r="Z406" s="47"/>
      <c r="AA406" s="39" t="s">
        <v>42</v>
      </c>
      <c r="AB406" s="39"/>
      <c r="AC406" s="39"/>
      <c r="AD406" s="39"/>
    </row>
    <row r="407" spans="1:30" x14ac:dyDescent="0.25">
      <c r="A407" s="51"/>
      <c r="B407" s="51"/>
      <c r="C407" s="39" t="s">
        <v>23</v>
      </c>
      <c r="D407" s="60" t="str">
        <f>VLOOKUP(C407,'3.Targets'!$1:$1048576,6,FALSE)</f>
        <v>Select a food</v>
      </c>
      <c r="E407" s="53"/>
      <c r="F407" s="53"/>
      <c r="G407" s="40" t="str">
        <f>VLOOKUP(C407,'3.Targets'!$1:$1048576,2,FALSE)</f>
        <v>Select a food</v>
      </c>
      <c r="H407" s="40"/>
      <c r="I407" s="40"/>
      <c r="J407" s="40" t="str">
        <f t="shared" si="54"/>
        <v/>
      </c>
      <c r="K407" s="41" t="str">
        <f t="shared" si="55"/>
        <v/>
      </c>
      <c r="L407" s="42" t="str">
        <f t="shared" si="56"/>
        <v>To be determined</v>
      </c>
      <c r="M407" s="43" t="str">
        <f>VLOOKUP(C407,'3.Targets'!$1:$1048576,3,FALSE)</f>
        <v>Select a food</v>
      </c>
      <c r="N407" s="48"/>
      <c r="O407" s="48"/>
      <c r="P407" s="43" t="str">
        <f t="shared" si="57"/>
        <v/>
      </c>
      <c r="Q407" s="45" t="str">
        <f t="shared" si="58"/>
        <v/>
      </c>
      <c r="R407" s="46" t="str">
        <f t="shared" si="59"/>
        <v>To be determined</v>
      </c>
      <c r="S407" s="43" t="str">
        <f>VLOOKUP(C407,'3.Targets'!$1:$1048576,4,FALSE)</f>
        <v>Select a food</v>
      </c>
      <c r="T407" s="48"/>
      <c r="U407" s="48"/>
      <c r="V407" s="43" t="str">
        <f t="shared" si="60"/>
        <v/>
      </c>
      <c r="W407" s="45" t="str">
        <f t="shared" si="61"/>
        <v/>
      </c>
      <c r="X407" s="46" t="str">
        <f t="shared" si="62"/>
        <v>To be determined</v>
      </c>
      <c r="Y407" s="39" t="str">
        <f>VLOOKUP(C407,'3.Targets'!$1:$1048576,5,FALSE)</f>
        <v>Select a food</v>
      </c>
      <c r="Z407" s="47"/>
      <c r="AA407" s="39" t="s">
        <v>42</v>
      </c>
      <c r="AB407" s="39"/>
      <c r="AC407" s="39"/>
      <c r="AD407" s="39"/>
    </row>
    <row r="408" spans="1:30" x14ac:dyDescent="0.25">
      <c r="A408" s="51"/>
      <c r="B408" s="51"/>
      <c r="C408" s="39" t="s">
        <v>23</v>
      </c>
      <c r="D408" s="60" t="str">
        <f>VLOOKUP(C408,'3.Targets'!$1:$1048576,6,FALSE)</f>
        <v>Select a food</v>
      </c>
      <c r="E408" s="53"/>
      <c r="F408" s="53"/>
      <c r="G408" s="40" t="str">
        <f>VLOOKUP(C408,'3.Targets'!$1:$1048576,2,FALSE)</f>
        <v>Select a food</v>
      </c>
      <c r="H408" s="40"/>
      <c r="I408" s="40"/>
      <c r="J408" s="40" t="str">
        <f t="shared" si="54"/>
        <v/>
      </c>
      <c r="K408" s="41" t="str">
        <f t="shared" si="55"/>
        <v/>
      </c>
      <c r="L408" s="42" t="str">
        <f t="shared" si="56"/>
        <v>To be determined</v>
      </c>
      <c r="M408" s="43" t="str">
        <f>VLOOKUP(C408,'3.Targets'!$1:$1048576,3,FALSE)</f>
        <v>Select a food</v>
      </c>
      <c r="N408" s="48"/>
      <c r="O408" s="48"/>
      <c r="P408" s="43" t="str">
        <f t="shared" si="57"/>
        <v/>
      </c>
      <c r="Q408" s="45" t="str">
        <f t="shared" si="58"/>
        <v/>
      </c>
      <c r="R408" s="46" t="str">
        <f t="shared" si="59"/>
        <v>To be determined</v>
      </c>
      <c r="S408" s="43" t="str">
        <f>VLOOKUP(C408,'3.Targets'!$1:$1048576,4,FALSE)</f>
        <v>Select a food</v>
      </c>
      <c r="T408" s="48"/>
      <c r="U408" s="48"/>
      <c r="V408" s="43" t="str">
        <f t="shared" si="60"/>
        <v/>
      </c>
      <c r="W408" s="45" t="str">
        <f t="shared" si="61"/>
        <v/>
      </c>
      <c r="X408" s="46" t="str">
        <f t="shared" si="62"/>
        <v>To be determined</v>
      </c>
      <c r="Y408" s="39" t="str">
        <f>VLOOKUP(C408,'3.Targets'!$1:$1048576,5,FALSE)</f>
        <v>Select a food</v>
      </c>
      <c r="Z408" s="47"/>
      <c r="AA408" s="39" t="s">
        <v>42</v>
      </c>
      <c r="AB408" s="39"/>
      <c r="AC408" s="39"/>
      <c r="AD408" s="39"/>
    </row>
    <row r="409" spans="1:30" x14ac:dyDescent="0.25">
      <c r="A409" s="51"/>
      <c r="B409" s="51"/>
      <c r="C409" s="39" t="s">
        <v>23</v>
      </c>
      <c r="D409" s="60" t="str">
        <f>VLOOKUP(C409,'3.Targets'!$1:$1048576,6,FALSE)</f>
        <v>Select a food</v>
      </c>
      <c r="E409" s="53"/>
      <c r="F409" s="53"/>
      <c r="G409" s="40" t="str">
        <f>VLOOKUP(C409,'3.Targets'!$1:$1048576,2,FALSE)</f>
        <v>Select a food</v>
      </c>
      <c r="H409" s="40"/>
      <c r="I409" s="40"/>
      <c r="J409" s="40" t="str">
        <f t="shared" si="54"/>
        <v/>
      </c>
      <c r="K409" s="41" t="str">
        <f t="shared" si="55"/>
        <v/>
      </c>
      <c r="L409" s="42" t="str">
        <f t="shared" si="56"/>
        <v>To be determined</v>
      </c>
      <c r="M409" s="43" t="str">
        <f>VLOOKUP(C409,'3.Targets'!$1:$1048576,3,FALSE)</f>
        <v>Select a food</v>
      </c>
      <c r="N409" s="48"/>
      <c r="O409" s="48"/>
      <c r="P409" s="43" t="str">
        <f t="shared" si="57"/>
        <v/>
      </c>
      <c r="Q409" s="45" t="str">
        <f t="shared" si="58"/>
        <v/>
      </c>
      <c r="R409" s="46" t="str">
        <f t="shared" si="59"/>
        <v>To be determined</v>
      </c>
      <c r="S409" s="43" t="str">
        <f>VLOOKUP(C409,'3.Targets'!$1:$1048576,4,FALSE)</f>
        <v>Select a food</v>
      </c>
      <c r="T409" s="48"/>
      <c r="U409" s="48"/>
      <c r="V409" s="43" t="str">
        <f t="shared" si="60"/>
        <v/>
      </c>
      <c r="W409" s="45" t="str">
        <f t="shared" si="61"/>
        <v/>
      </c>
      <c r="X409" s="46" t="str">
        <f t="shared" si="62"/>
        <v>To be determined</v>
      </c>
      <c r="Y409" s="39" t="str">
        <f>VLOOKUP(C409,'3.Targets'!$1:$1048576,5,FALSE)</f>
        <v>Select a food</v>
      </c>
      <c r="Z409" s="47"/>
      <c r="AA409" s="39" t="s">
        <v>42</v>
      </c>
      <c r="AB409" s="39"/>
      <c r="AC409" s="39"/>
      <c r="AD409" s="39"/>
    </row>
    <row r="410" spans="1:30" x14ac:dyDescent="0.25">
      <c r="A410" s="51"/>
      <c r="B410" s="51"/>
      <c r="C410" s="39" t="s">
        <v>23</v>
      </c>
      <c r="D410" s="60" t="str">
        <f>VLOOKUP(C410,'3.Targets'!$1:$1048576,6,FALSE)</f>
        <v>Select a food</v>
      </c>
      <c r="E410" s="53"/>
      <c r="F410" s="53"/>
      <c r="G410" s="40" t="str">
        <f>VLOOKUP(C410,'3.Targets'!$1:$1048576,2,FALSE)</f>
        <v>Select a food</v>
      </c>
      <c r="H410" s="40"/>
      <c r="I410" s="40"/>
      <c r="J410" s="40" t="str">
        <f t="shared" si="54"/>
        <v/>
      </c>
      <c r="K410" s="41" t="str">
        <f t="shared" si="55"/>
        <v/>
      </c>
      <c r="L410" s="42" t="str">
        <f t="shared" si="56"/>
        <v>To be determined</v>
      </c>
      <c r="M410" s="43" t="str">
        <f>VLOOKUP(C410,'3.Targets'!$1:$1048576,3,FALSE)</f>
        <v>Select a food</v>
      </c>
      <c r="N410" s="48"/>
      <c r="O410" s="48"/>
      <c r="P410" s="43" t="str">
        <f t="shared" si="57"/>
        <v/>
      </c>
      <c r="Q410" s="45" t="str">
        <f t="shared" si="58"/>
        <v/>
      </c>
      <c r="R410" s="46" t="str">
        <f t="shared" si="59"/>
        <v>To be determined</v>
      </c>
      <c r="S410" s="43" t="str">
        <f>VLOOKUP(C410,'3.Targets'!$1:$1048576,4,FALSE)</f>
        <v>Select a food</v>
      </c>
      <c r="T410" s="48"/>
      <c r="U410" s="48"/>
      <c r="V410" s="43" t="str">
        <f t="shared" si="60"/>
        <v/>
      </c>
      <c r="W410" s="45" t="str">
        <f t="shared" si="61"/>
        <v/>
      </c>
      <c r="X410" s="46" t="str">
        <f t="shared" si="62"/>
        <v>To be determined</v>
      </c>
      <c r="Y410" s="39" t="str">
        <f>VLOOKUP(C410,'3.Targets'!$1:$1048576,5,FALSE)</f>
        <v>Select a food</v>
      </c>
      <c r="Z410" s="47"/>
      <c r="AA410" s="39" t="s">
        <v>42</v>
      </c>
      <c r="AB410" s="39"/>
      <c r="AC410" s="39"/>
      <c r="AD410" s="39"/>
    </row>
    <row r="411" spans="1:30" x14ac:dyDescent="0.25">
      <c r="A411" s="51"/>
      <c r="B411" s="51"/>
      <c r="C411" s="39" t="s">
        <v>23</v>
      </c>
      <c r="D411" s="60" t="str">
        <f>VLOOKUP(C411,'3.Targets'!$1:$1048576,6,FALSE)</f>
        <v>Select a food</v>
      </c>
      <c r="E411" s="53"/>
      <c r="F411" s="53"/>
      <c r="G411" s="40" t="str">
        <f>VLOOKUP(C411,'3.Targets'!$1:$1048576,2,FALSE)</f>
        <v>Select a food</v>
      </c>
      <c r="H411" s="40"/>
      <c r="I411" s="40"/>
      <c r="J411" s="40" t="str">
        <f t="shared" si="54"/>
        <v/>
      </c>
      <c r="K411" s="41" t="str">
        <f t="shared" si="55"/>
        <v/>
      </c>
      <c r="L411" s="42" t="str">
        <f t="shared" si="56"/>
        <v>To be determined</v>
      </c>
      <c r="M411" s="43" t="str">
        <f>VLOOKUP(C411,'3.Targets'!$1:$1048576,3,FALSE)</f>
        <v>Select a food</v>
      </c>
      <c r="N411" s="48"/>
      <c r="O411" s="48"/>
      <c r="P411" s="43" t="str">
        <f t="shared" si="57"/>
        <v/>
      </c>
      <c r="Q411" s="45" t="str">
        <f t="shared" si="58"/>
        <v/>
      </c>
      <c r="R411" s="46" t="str">
        <f t="shared" si="59"/>
        <v>To be determined</v>
      </c>
      <c r="S411" s="43" t="str">
        <f>VLOOKUP(C411,'3.Targets'!$1:$1048576,4,FALSE)</f>
        <v>Select a food</v>
      </c>
      <c r="T411" s="48"/>
      <c r="U411" s="48"/>
      <c r="V411" s="43" t="str">
        <f t="shared" si="60"/>
        <v/>
      </c>
      <c r="W411" s="45" t="str">
        <f t="shared" si="61"/>
        <v/>
      </c>
      <c r="X411" s="46" t="str">
        <f t="shared" si="62"/>
        <v>To be determined</v>
      </c>
      <c r="Y411" s="39" t="str">
        <f>VLOOKUP(C411,'3.Targets'!$1:$1048576,5,FALSE)</f>
        <v>Select a food</v>
      </c>
      <c r="Z411" s="47"/>
      <c r="AA411" s="39" t="s">
        <v>42</v>
      </c>
      <c r="AB411" s="39"/>
      <c r="AC411" s="39"/>
      <c r="AD411" s="39"/>
    </row>
    <row r="412" spans="1:30" x14ac:dyDescent="0.25">
      <c r="A412" s="51"/>
      <c r="B412" s="51"/>
      <c r="C412" s="39" t="s">
        <v>23</v>
      </c>
      <c r="D412" s="60" t="str">
        <f>VLOOKUP(C412,'3.Targets'!$1:$1048576,6,FALSE)</f>
        <v>Select a food</v>
      </c>
      <c r="E412" s="53"/>
      <c r="F412" s="53"/>
      <c r="G412" s="40" t="str">
        <f>VLOOKUP(C412,'3.Targets'!$1:$1048576,2,FALSE)</f>
        <v>Select a food</v>
      </c>
      <c r="H412" s="40"/>
      <c r="I412" s="40"/>
      <c r="J412" s="40" t="str">
        <f t="shared" si="54"/>
        <v/>
      </c>
      <c r="K412" s="41" t="str">
        <f t="shared" si="55"/>
        <v/>
      </c>
      <c r="L412" s="42" t="str">
        <f t="shared" si="56"/>
        <v>To be determined</v>
      </c>
      <c r="M412" s="43" t="str">
        <f>VLOOKUP(C412,'3.Targets'!$1:$1048576,3,FALSE)</f>
        <v>Select a food</v>
      </c>
      <c r="N412" s="48"/>
      <c r="O412" s="48"/>
      <c r="P412" s="43" t="str">
        <f t="shared" si="57"/>
        <v/>
      </c>
      <c r="Q412" s="45" t="str">
        <f t="shared" si="58"/>
        <v/>
      </c>
      <c r="R412" s="46" t="str">
        <f t="shared" si="59"/>
        <v>To be determined</v>
      </c>
      <c r="S412" s="43" t="str">
        <f>VLOOKUP(C412,'3.Targets'!$1:$1048576,4,FALSE)</f>
        <v>Select a food</v>
      </c>
      <c r="T412" s="48"/>
      <c r="U412" s="48"/>
      <c r="V412" s="43" t="str">
        <f t="shared" si="60"/>
        <v/>
      </c>
      <c r="W412" s="45" t="str">
        <f t="shared" si="61"/>
        <v/>
      </c>
      <c r="X412" s="46" t="str">
        <f t="shared" si="62"/>
        <v>To be determined</v>
      </c>
      <c r="Y412" s="39" t="str">
        <f>VLOOKUP(C412,'3.Targets'!$1:$1048576,5,FALSE)</f>
        <v>Select a food</v>
      </c>
      <c r="Z412" s="47"/>
      <c r="AA412" s="39" t="s">
        <v>42</v>
      </c>
      <c r="AB412" s="39"/>
      <c r="AC412" s="39"/>
      <c r="AD412" s="39"/>
    </row>
    <row r="413" spans="1:30" x14ac:dyDescent="0.25">
      <c r="A413" s="51"/>
      <c r="B413" s="51"/>
      <c r="C413" s="39" t="s">
        <v>23</v>
      </c>
      <c r="D413" s="60" t="str">
        <f>VLOOKUP(C413,'3.Targets'!$1:$1048576,6,FALSE)</f>
        <v>Select a food</v>
      </c>
      <c r="E413" s="53"/>
      <c r="F413" s="53"/>
      <c r="G413" s="40" t="str">
        <f>VLOOKUP(C413,'3.Targets'!$1:$1048576,2,FALSE)</f>
        <v>Select a food</v>
      </c>
      <c r="H413" s="40"/>
      <c r="I413" s="40"/>
      <c r="J413" s="40" t="str">
        <f t="shared" si="54"/>
        <v/>
      </c>
      <c r="K413" s="41" t="str">
        <f t="shared" si="55"/>
        <v/>
      </c>
      <c r="L413" s="42" t="str">
        <f t="shared" si="56"/>
        <v>To be determined</v>
      </c>
      <c r="M413" s="43" t="str">
        <f>VLOOKUP(C413,'3.Targets'!$1:$1048576,3,FALSE)</f>
        <v>Select a food</v>
      </c>
      <c r="N413" s="48"/>
      <c r="O413" s="48"/>
      <c r="P413" s="43" t="str">
        <f t="shared" si="57"/>
        <v/>
      </c>
      <c r="Q413" s="45" t="str">
        <f t="shared" si="58"/>
        <v/>
      </c>
      <c r="R413" s="46" t="str">
        <f t="shared" si="59"/>
        <v>To be determined</v>
      </c>
      <c r="S413" s="43" t="str">
        <f>VLOOKUP(C413,'3.Targets'!$1:$1048576,4,FALSE)</f>
        <v>Select a food</v>
      </c>
      <c r="T413" s="48"/>
      <c r="U413" s="48"/>
      <c r="V413" s="43" t="str">
        <f t="shared" si="60"/>
        <v/>
      </c>
      <c r="W413" s="45" t="str">
        <f t="shared" si="61"/>
        <v/>
      </c>
      <c r="X413" s="46" t="str">
        <f t="shared" si="62"/>
        <v>To be determined</v>
      </c>
      <c r="Y413" s="39" t="str">
        <f>VLOOKUP(C413,'3.Targets'!$1:$1048576,5,FALSE)</f>
        <v>Select a food</v>
      </c>
      <c r="Z413" s="47"/>
      <c r="AA413" s="39" t="s">
        <v>42</v>
      </c>
      <c r="AB413" s="39"/>
      <c r="AC413" s="39"/>
      <c r="AD413" s="39"/>
    </row>
    <row r="414" spans="1:30" x14ac:dyDescent="0.25">
      <c r="A414" s="51"/>
      <c r="B414" s="51"/>
      <c r="C414" s="39" t="s">
        <v>23</v>
      </c>
      <c r="D414" s="60" t="str">
        <f>VLOOKUP(C414,'3.Targets'!$1:$1048576,6,FALSE)</f>
        <v>Select a food</v>
      </c>
      <c r="E414" s="53"/>
      <c r="F414" s="53"/>
      <c r="G414" s="40" t="str">
        <f>VLOOKUP(C414,'3.Targets'!$1:$1048576,2,FALSE)</f>
        <v>Select a food</v>
      </c>
      <c r="H414" s="40"/>
      <c r="I414" s="40"/>
      <c r="J414" s="40" t="str">
        <f t="shared" si="54"/>
        <v/>
      </c>
      <c r="K414" s="41" t="str">
        <f t="shared" si="55"/>
        <v/>
      </c>
      <c r="L414" s="42" t="str">
        <f t="shared" si="56"/>
        <v>To be determined</v>
      </c>
      <c r="M414" s="43" t="str">
        <f>VLOOKUP(C414,'3.Targets'!$1:$1048576,3,FALSE)</f>
        <v>Select a food</v>
      </c>
      <c r="N414" s="48"/>
      <c r="O414" s="48"/>
      <c r="P414" s="43" t="str">
        <f t="shared" si="57"/>
        <v/>
      </c>
      <c r="Q414" s="45" t="str">
        <f t="shared" si="58"/>
        <v/>
      </c>
      <c r="R414" s="46" t="str">
        <f t="shared" si="59"/>
        <v>To be determined</v>
      </c>
      <c r="S414" s="43" t="str">
        <f>VLOOKUP(C414,'3.Targets'!$1:$1048576,4,FALSE)</f>
        <v>Select a food</v>
      </c>
      <c r="T414" s="48"/>
      <c r="U414" s="48"/>
      <c r="V414" s="43" t="str">
        <f t="shared" si="60"/>
        <v/>
      </c>
      <c r="W414" s="45" t="str">
        <f t="shared" si="61"/>
        <v/>
      </c>
      <c r="X414" s="46" t="str">
        <f t="shared" si="62"/>
        <v>To be determined</v>
      </c>
      <c r="Y414" s="39" t="str">
        <f>VLOOKUP(C414,'3.Targets'!$1:$1048576,5,FALSE)</f>
        <v>Select a food</v>
      </c>
      <c r="Z414" s="47"/>
      <c r="AA414" s="39" t="s">
        <v>42</v>
      </c>
      <c r="AB414" s="39"/>
      <c r="AC414" s="39"/>
      <c r="AD414" s="39"/>
    </row>
    <row r="415" spans="1:30" x14ac:dyDescent="0.25">
      <c r="A415" s="51"/>
      <c r="B415" s="51"/>
      <c r="C415" s="39" t="s">
        <v>23</v>
      </c>
      <c r="D415" s="60" t="str">
        <f>VLOOKUP(C415,'3.Targets'!$1:$1048576,6,FALSE)</f>
        <v>Select a food</v>
      </c>
      <c r="E415" s="53"/>
      <c r="F415" s="53"/>
      <c r="G415" s="40" t="str">
        <f>VLOOKUP(C415,'3.Targets'!$1:$1048576,2,FALSE)</f>
        <v>Select a food</v>
      </c>
      <c r="H415" s="40"/>
      <c r="I415" s="40"/>
      <c r="J415" s="40" t="str">
        <f t="shared" si="54"/>
        <v/>
      </c>
      <c r="K415" s="41" t="str">
        <f t="shared" si="55"/>
        <v/>
      </c>
      <c r="L415" s="42" t="str">
        <f t="shared" si="56"/>
        <v>To be determined</v>
      </c>
      <c r="M415" s="43" t="str">
        <f>VLOOKUP(C415,'3.Targets'!$1:$1048576,3,FALSE)</f>
        <v>Select a food</v>
      </c>
      <c r="N415" s="48"/>
      <c r="O415" s="48"/>
      <c r="P415" s="43" t="str">
        <f t="shared" si="57"/>
        <v/>
      </c>
      <c r="Q415" s="45" t="str">
        <f t="shared" si="58"/>
        <v/>
      </c>
      <c r="R415" s="46" t="str">
        <f t="shared" si="59"/>
        <v>To be determined</v>
      </c>
      <c r="S415" s="43" t="str">
        <f>VLOOKUP(C415,'3.Targets'!$1:$1048576,4,FALSE)</f>
        <v>Select a food</v>
      </c>
      <c r="T415" s="48"/>
      <c r="U415" s="48"/>
      <c r="V415" s="43" t="str">
        <f t="shared" si="60"/>
        <v/>
      </c>
      <c r="W415" s="45" t="str">
        <f t="shared" si="61"/>
        <v/>
      </c>
      <c r="X415" s="46" t="str">
        <f t="shared" si="62"/>
        <v>To be determined</v>
      </c>
      <c r="Y415" s="39" t="str">
        <f>VLOOKUP(C415,'3.Targets'!$1:$1048576,5,FALSE)</f>
        <v>Select a food</v>
      </c>
      <c r="Z415" s="47"/>
      <c r="AA415" s="39" t="s">
        <v>42</v>
      </c>
      <c r="AB415" s="39"/>
      <c r="AC415" s="39"/>
      <c r="AD415" s="39"/>
    </row>
    <row r="416" spans="1:30" x14ac:dyDescent="0.25">
      <c r="A416" s="51"/>
      <c r="B416" s="51"/>
      <c r="C416" s="39" t="s">
        <v>23</v>
      </c>
      <c r="D416" s="60" t="str">
        <f>VLOOKUP(C416,'3.Targets'!$1:$1048576,6,FALSE)</f>
        <v>Select a food</v>
      </c>
      <c r="E416" s="53"/>
      <c r="F416" s="53"/>
      <c r="G416" s="40" t="str">
        <f>VLOOKUP(C416,'3.Targets'!$1:$1048576,2,FALSE)</f>
        <v>Select a food</v>
      </c>
      <c r="H416" s="40"/>
      <c r="I416" s="40"/>
      <c r="J416" s="40" t="str">
        <f t="shared" si="54"/>
        <v/>
      </c>
      <c r="K416" s="41" t="str">
        <f t="shared" si="55"/>
        <v/>
      </c>
      <c r="L416" s="42" t="str">
        <f t="shared" si="56"/>
        <v>To be determined</v>
      </c>
      <c r="M416" s="43" t="str">
        <f>VLOOKUP(C416,'3.Targets'!$1:$1048576,3,FALSE)</f>
        <v>Select a food</v>
      </c>
      <c r="N416" s="48"/>
      <c r="O416" s="48"/>
      <c r="P416" s="43" t="str">
        <f t="shared" si="57"/>
        <v/>
      </c>
      <c r="Q416" s="45" t="str">
        <f t="shared" si="58"/>
        <v/>
      </c>
      <c r="R416" s="46" t="str">
        <f t="shared" si="59"/>
        <v>To be determined</v>
      </c>
      <c r="S416" s="43" t="str">
        <f>VLOOKUP(C416,'3.Targets'!$1:$1048576,4,FALSE)</f>
        <v>Select a food</v>
      </c>
      <c r="T416" s="48"/>
      <c r="U416" s="48"/>
      <c r="V416" s="43" t="str">
        <f t="shared" si="60"/>
        <v/>
      </c>
      <c r="W416" s="45" t="str">
        <f t="shared" si="61"/>
        <v/>
      </c>
      <c r="X416" s="46" t="str">
        <f t="shared" si="62"/>
        <v>To be determined</v>
      </c>
      <c r="Y416" s="39" t="str">
        <f>VLOOKUP(C416,'3.Targets'!$1:$1048576,5,FALSE)</f>
        <v>Select a food</v>
      </c>
      <c r="Z416" s="47"/>
      <c r="AA416" s="39" t="s">
        <v>42</v>
      </c>
      <c r="AB416" s="39"/>
      <c r="AC416" s="39"/>
      <c r="AD416" s="39"/>
    </row>
    <row r="417" spans="1:30" x14ac:dyDescent="0.25">
      <c r="A417" s="51"/>
      <c r="B417" s="51"/>
      <c r="C417" s="39" t="s">
        <v>23</v>
      </c>
      <c r="D417" s="60" t="str">
        <f>VLOOKUP(C417,'3.Targets'!$1:$1048576,6,FALSE)</f>
        <v>Select a food</v>
      </c>
      <c r="E417" s="53"/>
      <c r="F417" s="53"/>
      <c r="G417" s="40" t="str">
        <f>VLOOKUP(C417,'3.Targets'!$1:$1048576,2,FALSE)</f>
        <v>Select a food</v>
      </c>
      <c r="H417" s="40"/>
      <c r="I417" s="40"/>
      <c r="J417" s="40" t="str">
        <f t="shared" si="54"/>
        <v/>
      </c>
      <c r="K417" s="41" t="str">
        <f t="shared" si="55"/>
        <v/>
      </c>
      <c r="L417" s="42" t="str">
        <f t="shared" si="56"/>
        <v>To be determined</v>
      </c>
      <c r="M417" s="43" t="str">
        <f>VLOOKUP(C417,'3.Targets'!$1:$1048576,3,FALSE)</f>
        <v>Select a food</v>
      </c>
      <c r="N417" s="48"/>
      <c r="O417" s="48"/>
      <c r="P417" s="43" t="str">
        <f t="shared" si="57"/>
        <v/>
      </c>
      <c r="Q417" s="45" t="str">
        <f t="shared" si="58"/>
        <v/>
      </c>
      <c r="R417" s="46" t="str">
        <f t="shared" si="59"/>
        <v>To be determined</v>
      </c>
      <c r="S417" s="43" t="str">
        <f>VLOOKUP(C417,'3.Targets'!$1:$1048576,4,FALSE)</f>
        <v>Select a food</v>
      </c>
      <c r="T417" s="48"/>
      <c r="U417" s="48"/>
      <c r="V417" s="43" t="str">
        <f t="shared" si="60"/>
        <v/>
      </c>
      <c r="W417" s="45" t="str">
        <f t="shared" si="61"/>
        <v/>
      </c>
      <c r="X417" s="46" t="str">
        <f t="shared" si="62"/>
        <v>To be determined</v>
      </c>
      <c r="Y417" s="39" t="str">
        <f>VLOOKUP(C417,'3.Targets'!$1:$1048576,5,FALSE)</f>
        <v>Select a food</v>
      </c>
      <c r="Z417" s="47"/>
      <c r="AA417" s="39" t="s">
        <v>42</v>
      </c>
      <c r="AB417" s="39"/>
      <c r="AC417" s="39"/>
      <c r="AD417" s="39"/>
    </row>
    <row r="418" spans="1:30" x14ac:dyDescent="0.25">
      <c r="A418" s="51"/>
      <c r="B418" s="51"/>
      <c r="C418" s="39" t="s">
        <v>23</v>
      </c>
      <c r="D418" s="60" t="str">
        <f>VLOOKUP(C418,'3.Targets'!$1:$1048576,6,FALSE)</f>
        <v>Select a food</v>
      </c>
      <c r="E418" s="53"/>
      <c r="F418" s="53"/>
      <c r="G418" s="40" t="str">
        <f>VLOOKUP(C418,'3.Targets'!$1:$1048576,2,FALSE)</f>
        <v>Select a food</v>
      </c>
      <c r="H418" s="40"/>
      <c r="I418" s="40"/>
      <c r="J418" s="40" t="str">
        <f t="shared" si="54"/>
        <v/>
      </c>
      <c r="K418" s="41" t="str">
        <f t="shared" si="55"/>
        <v/>
      </c>
      <c r="L418" s="42" t="str">
        <f t="shared" si="56"/>
        <v>To be determined</v>
      </c>
      <c r="M418" s="43" t="str">
        <f>VLOOKUP(C418,'3.Targets'!$1:$1048576,3,FALSE)</f>
        <v>Select a food</v>
      </c>
      <c r="N418" s="48"/>
      <c r="O418" s="48"/>
      <c r="P418" s="43" t="str">
        <f t="shared" si="57"/>
        <v/>
      </c>
      <c r="Q418" s="45" t="str">
        <f t="shared" si="58"/>
        <v/>
      </c>
      <c r="R418" s="46" t="str">
        <f t="shared" si="59"/>
        <v>To be determined</v>
      </c>
      <c r="S418" s="43" t="str">
        <f>VLOOKUP(C418,'3.Targets'!$1:$1048576,4,FALSE)</f>
        <v>Select a food</v>
      </c>
      <c r="T418" s="48"/>
      <c r="U418" s="48"/>
      <c r="V418" s="43" t="str">
        <f t="shared" si="60"/>
        <v/>
      </c>
      <c r="W418" s="45" t="str">
        <f t="shared" si="61"/>
        <v/>
      </c>
      <c r="X418" s="46" t="str">
        <f t="shared" si="62"/>
        <v>To be determined</v>
      </c>
      <c r="Y418" s="39" t="str">
        <f>VLOOKUP(C418,'3.Targets'!$1:$1048576,5,FALSE)</f>
        <v>Select a food</v>
      </c>
      <c r="Z418" s="47"/>
      <c r="AA418" s="39" t="s">
        <v>42</v>
      </c>
      <c r="AB418" s="39"/>
      <c r="AC418" s="39"/>
      <c r="AD418" s="39"/>
    </row>
    <row r="419" spans="1:30" x14ac:dyDescent="0.25">
      <c r="A419" s="51"/>
      <c r="B419" s="51"/>
      <c r="C419" s="39" t="s">
        <v>23</v>
      </c>
      <c r="D419" s="60" t="str">
        <f>VLOOKUP(C419,'3.Targets'!$1:$1048576,6,FALSE)</f>
        <v>Select a food</v>
      </c>
      <c r="E419" s="53"/>
      <c r="F419" s="53"/>
      <c r="G419" s="40" t="str">
        <f>VLOOKUP(C419,'3.Targets'!$1:$1048576,2,FALSE)</f>
        <v>Select a food</v>
      </c>
      <c r="H419" s="40"/>
      <c r="I419" s="40"/>
      <c r="J419" s="40" t="str">
        <f t="shared" ref="J419:J482" si="63">IFERROR(IF(I419="","",H419-I419), "")</f>
        <v/>
      </c>
      <c r="K419" s="41" t="str">
        <f t="shared" ref="K419:K482" si="64">IFERROR(IF(I419="","",J419/H419), "")</f>
        <v/>
      </c>
      <c r="L419" s="42" t="str">
        <f t="shared" ref="L419:L482" si="65">IF(AND(H419="", I419=""), "To be determined", IF(OR(AND(H419&lt;=G419, H419&lt;&gt;"", I419&lt;G419),AND(I419&lt;=G419, I419&lt;&gt;"")),"yes","no"))</f>
        <v>To be determined</v>
      </c>
      <c r="M419" s="43" t="str">
        <f>VLOOKUP(C419,'3.Targets'!$1:$1048576,3,FALSE)</f>
        <v>Select a food</v>
      </c>
      <c r="N419" s="48"/>
      <c r="O419" s="48"/>
      <c r="P419" s="43" t="str">
        <f t="shared" ref="P419:P482" si="66">IFERROR(IF(O419="","",N419-O419), "")</f>
        <v/>
      </c>
      <c r="Q419" s="45" t="str">
        <f t="shared" ref="Q419:Q482" si="67">IFERROR(IF(O419="","",P419/N419), "")</f>
        <v/>
      </c>
      <c r="R419" s="46" t="str">
        <f t="shared" ref="R419:R482" si="68">IF(AND(N419="", O419=""), "To be determined", IF(OR(AND(N419&lt;=M419, N419&lt;&gt;"", O419&lt;M419),AND(O419&lt;=M419, O419&lt;&gt;"")),"yes","no"))</f>
        <v>To be determined</v>
      </c>
      <c r="S419" s="43" t="str">
        <f>VLOOKUP(C419,'3.Targets'!$1:$1048576,4,FALSE)</f>
        <v>Select a food</v>
      </c>
      <c r="T419" s="48"/>
      <c r="U419" s="48"/>
      <c r="V419" s="43" t="str">
        <f t="shared" ref="V419:V482" si="69">IFERROR(IF(U419="","",T419-U419), "")</f>
        <v/>
      </c>
      <c r="W419" s="45" t="str">
        <f t="shared" ref="W419:W482" si="70">IFERROR(IF(U419="","",V419/T419), "")</f>
        <v/>
      </c>
      <c r="X419" s="46" t="str">
        <f t="shared" ref="X419:X482" si="71">IF(AND(T419="", U419=""), "To be determined", IF(OR(AND(T419&lt;=S419, T419&lt;&gt;"", U419&lt;S419),AND(U419&lt;=S419, U419&lt;&gt;"")),"yes","no"))</f>
        <v>To be determined</v>
      </c>
      <c r="Y419" s="39" t="str">
        <f>VLOOKUP(C419,'3.Targets'!$1:$1048576,5,FALSE)</f>
        <v>Select a food</v>
      </c>
      <c r="Z419" s="47"/>
      <c r="AA419" s="39" t="s">
        <v>42</v>
      </c>
      <c r="AB419" s="39"/>
      <c r="AC419" s="39"/>
      <c r="AD419" s="39"/>
    </row>
    <row r="420" spans="1:30" x14ac:dyDescent="0.25">
      <c r="A420" s="51"/>
      <c r="B420" s="51"/>
      <c r="C420" s="39" t="s">
        <v>23</v>
      </c>
      <c r="D420" s="60" t="str">
        <f>VLOOKUP(C420,'3.Targets'!$1:$1048576,6,FALSE)</f>
        <v>Select a food</v>
      </c>
      <c r="E420" s="53"/>
      <c r="F420" s="53"/>
      <c r="G420" s="40" t="str">
        <f>VLOOKUP(C420,'3.Targets'!$1:$1048576,2,FALSE)</f>
        <v>Select a food</v>
      </c>
      <c r="H420" s="40"/>
      <c r="I420" s="40"/>
      <c r="J420" s="40" t="str">
        <f t="shared" si="63"/>
        <v/>
      </c>
      <c r="K420" s="41" t="str">
        <f t="shared" si="64"/>
        <v/>
      </c>
      <c r="L420" s="42" t="str">
        <f t="shared" si="65"/>
        <v>To be determined</v>
      </c>
      <c r="M420" s="43" t="str">
        <f>VLOOKUP(C420,'3.Targets'!$1:$1048576,3,FALSE)</f>
        <v>Select a food</v>
      </c>
      <c r="N420" s="48"/>
      <c r="O420" s="48"/>
      <c r="P420" s="43" t="str">
        <f t="shared" si="66"/>
        <v/>
      </c>
      <c r="Q420" s="45" t="str">
        <f t="shared" si="67"/>
        <v/>
      </c>
      <c r="R420" s="46" t="str">
        <f t="shared" si="68"/>
        <v>To be determined</v>
      </c>
      <c r="S420" s="43" t="str">
        <f>VLOOKUP(C420,'3.Targets'!$1:$1048576,4,FALSE)</f>
        <v>Select a food</v>
      </c>
      <c r="T420" s="48"/>
      <c r="U420" s="48"/>
      <c r="V420" s="43" t="str">
        <f t="shared" si="69"/>
        <v/>
      </c>
      <c r="W420" s="45" t="str">
        <f t="shared" si="70"/>
        <v/>
      </c>
      <c r="X420" s="46" t="str">
        <f t="shared" si="71"/>
        <v>To be determined</v>
      </c>
      <c r="Y420" s="39" t="str">
        <f>VLOOKUP(C420,'3.Targets'!$1:$1048576,5,FALSE)</f>
        <v>Select a food</v>
      </c>
      <c r="Z420" s="47"/>
      <c r="AA420" s="39" t="s">
        <v>42</v>
      </c>
      <c r="AB420" s="39"/>
      <c r="AC420" s="39"/>
      <c r="AD420" s="39"/>
    </row>
    <row r="421" spans="1:30" x14ac:dyDescent="0.25">
      <c r="A421" s="51"/>
      <c r="B421" s="51"/>
      <c r="C421" s="39" t="s">
        <v>23</v>
      </c>
      <c r="D421" s="60" t="str">
        <f>VLOOKUP(C421,'3.Targets'!$1:$1048576,6,FALSE)</f>
        <v>Select a food</v>
      </c>
      <c r="E421" s="53"/>
      <c r="F421" s="53"/>
      <c r="G421" s="40" t="str">
        <f>VLOOKUP(C421,'3.Targets'!$1:$1048576,2,FALSE)</f>
        <v>Select a food</v>
      </c>
      <c r="H421" s="40"/>
      <c r="I421" s="40"/>
      <c r="J421" s="40" t="str">
        <f t="shared" si="63"/>
        <v/>
      </c>
      <c r="K421" s="41" t="str">
        <f t="shared" si="64"/>
        <v/>
      </c>
      <c r="L421" s="42" t="str">
        <f t="shared" si="65"/>
        <v>To be determined</v>
      </c>
      <c r="M421" s="43" t="str">
        <f>VLOOKUP(C421,'3.Targets'!$1:$1048576,3,FALSE)</f>
        <v>Select a food</v>
      </c>
      <c r="N421" s="48"/>
      <c r="O421" s="48"/>
      <c r="P421" s="43" t="str">
        <f t="shared" si="66"/>
        <v/>
      </c>
      <c r="Q421" s="45" t="str">
        <f t="shared" si="67"/>
        <v/>
      </c>
      <c r="R421" s="46" t="str">
        <f t="shared" si="68"/>
        <v>To be determined</v>
      </c>
      <c r="S421" s="43" t="str">
        <f>VLOOKUP(C421,'3.Targets'!$1:$1048576,4,FALSE)</f>
        <v>Select a food</v>
      </c>
      <c r="T421" s="48"/>
      <c r="U421" s="48"/>
      <c r="V421" s="43" t="str">
        <f t="shared" si="69"/>
        <v/>
      </c>
      <c r="W421" s="45" t="str">
        <f t="shared" si="70"/>
        <v/>
      </c>
      <c r="X421" s="46" t="str">
        <f t="shared" si="71"/>
        <v>To be determined</v>
      </c>
      <c r="Y421" s="39" t="str">
        <f>VLOOKUP(C421,'3.Targets'!$1:$1048576,5,FALSE)</f>
        <v>Select a food</v>
      </c>
      <c r="Z421" s="47"/>
      <c r="AA421" s="39" t="s">
        <v>42</v>
      </c>
      <c r="AB421" s="39"/>
      <c r="AC421" s="39"/>
      <c r="AD421" s="39"/>
    </row>
    <row r="422" spans="1:30" x14ac:dyDescent="0.25">
      <c r="A422" s="51"/>
      <c r="B422" s="51"/>
      <c r="C422" s="39" t="s">
        <v>23</v>
      </c>
      <c r="D422" s="60" t="str">
        <f>VLOOKUP(C422,'3.Targets'!$1:$1048576,6,FALSE)</f>
        <v>Select a food</v>
      </c>
      <c r="E422" s="53"/>
      <c r="F422" s="53"/>
      <c r="G422" s="40" t="str">
        <f>VLOOKUP(C422,'3.Targets'!$1:$1048576,2,FALSE)</f>
        <v>Select a food</v>
      </c>
      <c r="H422" s="40"/>
      <c r="I422" s="40"/>
      <c r="J422" s="40" t="str">
        <f t="shared" si="63"/>
        <v/>
      </c>
      <c r="K422" s="41" t="str">
        <f t="shared" si="64"/>
        <v/>
      </c>
      <c r="L422" s="42" t="str">
        <f t="shared" si="65"/>
        <v>To be determined</v>
      </c>
      <c r="M422" s="43" t="str">
        <f>VLOOKUP(C422,'3.Targets'!$1:$1048576,3,FALSE)</f>
        <v>Select a food</v>
      </c>
      <c r="N422" s="48"/>
      <c r="O422" s="48"/>
      <c r="P422" s="43" t="str">
        <f t="shared" si="66"/>
        <v/>
      </c>
      <c r="Q422" s="45" t="str">
        <f t="shared" si="67"/>
        <v/>
      </c>
      <c r="R422" s="46" t="str">
        <f t="shared" si="68"/>
        <v>To be determined</v>
      </c>
      <c r="S422" s="43" t="str">
        <f>VLOOKUP(C422,'3.Targets'!$1:$1048576,4,FALSE)</f>
        <v>Select a food</v>
      </c>
      <c r="T422" s="48"/>
      <c r="U422" s="48"/>
      <c r="V422" s="43" t="str">
        <f t="shared" si="69"/>
        <v/>
      </c>
      <c r="W422" s="45" t="str">
        <f t="shared" si="70"/>
        <v/>
      </c>
      <c r="X422" s="46" t="str">
        <f t="shared" si="71"/>
        <v>To be determined</v>
      </c>
      <c r="Y422" s="39" t="str">
        <f>VLOOKUP(C422,'3.Targets'!$1:$1048576,5,FALSE)</f>
        <v>Select a food</v>
      </c>
      <c r="Z422" s="47"/>
      <c r="AA422" s="39" t="s">
        <v>42</v>
      </c>
      <c r="AB422" s="39"/>
      <c r="AC422" s="39"/>
      <c r="AD422" s="39"/>
    </row>
    <row r="423" spans="1:30" x14ac:dyDescent="0.25">
      <c r="A423" s="51"/>
      <c r="B423" s="51"/>
      <c r="C423" s="39" t="s">
        <v>23</v>
      </c>
      <c r="D423" s="60" t="str">
        <f>VLOOKUP(C423,'3.Targets'!$1:$1048576,6,FALSE)</f>
        <v>Select a food</v>
      </c>
      <c r="E423" s="53"/>
      <c r="F423" s="53"/>
      <c r="G423" s="40" t="str">
        <f>VLOOKUP(C423,'3.Targets'!$1:$1048576,2,FALSE)</f>
        <v>Select a food</v>
      </c>
      <c r="H423" s="40"/>
      <c r="I423" s="40"/>
      <c r="J423" s="40" t="str">
        <f t="shared" si="63"/>
        <v/>
      </c>
      <c r="K423" s="41" t="str">
        <f t="shared" si="64"/>
        <v/>
      </c>
      <c r="L423" s="42" t="str">
        <f t="shared" si="65"/>
        <v>To be determined</v>
      </c>
      <c r="M423" s="43" t="str">
        <f>VLOOKUP(C423,'3.Targets'!$1:$1048576,3,FALSE)</f>
        <v>Select a food</v>
      </c>
      <c r="N423" s="48"/>
      <c r="O423" s="48"/>
      <c r="P423" s="43" t="str">
        <f t="shared" si="66"/>
        <v/>
      </c>
      <c r="Q423" s="45" t="str">
        <f t="shared" si="67"/>
        <v/>
      </c>
      <c r="R423" s="46" t="str">
        <f t="shared" si="68"/>
        <v>To be determined</v>
      </c>
      <c r="S423" s="43" t="str">
        <f>VLOOKUP(C423,'3.Targets'!$1:$1048576,4,FALSE)</f>
        <v>Select a food</v>
      </c>
      <c r="T423" s="48"/>
      <c r="U423" s="48"/>
      <c r="V423" s="43" t="str">
        <f t="shared" si="69"/>
        <v/>
      </c>
      <c r="W423" s="45" t="str">
        <f t="shared" si="70"/>
        <v/>
      </c>
      <c r="X423" s="46" t="str">
        <f t="shared" si="71"/>
        <v>To be determined</v>
      </c>
      <c r="Y423" s="39" t="str">
        <f>VLOOKUP(C423,'3.Targets'!$1:$1048576,5,FALSE)</f>
        <v>Select a food</v>
      </c>
      <c r="Z423" s="47"/>
      <c r="AA423" s="39" t="s">
        <v>42</v>
      </c>
      <c r="AB423" s="39"/>
      <c r="AC423" s="39"/>
      <c r="AD423" s="39"/>
    </row>
    <row r="424" spans="1:30" x14ac:dyDescent="0.25">
      <c r="A424" s="51"/>
      <c r="B424" s="51"/>
      <c r="C424" s="39" t="s">
        <v>23</v>
      </c>
      <c r="D424" s="60" t="str">
        <f>VLOOKUP(C424,'3.Targets'!$1:$1048576,6,FALSE)</f>
        <v>Select a food</v>
      </c>
      <c r="E424" s="53"/>
      <c r="F424" s="53"/>
      <c r="G424" s="40" t="str">
        <f>VLOOKUP(C424,'3.Targets'!$1:$1048576,2,FALSE)</f>
        <v>Select a food</v>
      </c>
      <c r="H424" s="40"/>
      <c r="I424" s="40"/>
      <c r="J424" s="40" t="str">
        <f t="shared" si="63"/>
        <v/>
      </c>
      <c r="K424" s="41" t="str">
        <f t="shared" si="64"/>
        <v/>
      </c>
      <c r="L424" s="42" t="str">
        <f t="shared" si="65"/>
        <v>To be determined</v>
      </c>
      <c r="M424" s="43" t="str">
        <f>VLOOKUP(C424,'3.Targets'!$1:$1048576,3,FALSE)</f>
        <v>Select a food</v>
      </c>
      <c r="N424" s="48"/>
      <c r="O424" s="48"/>
      <c r="P424" s="43" t="str">
        <f t="shared" si="66"/>
        <v/>
      </c>
      <c r="Q424" s="45" t="str">
        <f t="shared" si="67"/>
        <v/>
      </c>
      <c r="R424" s="46" t="str">
        <f t="shared" si="68"/>
        <v>To be determined</v>
      </c>
      <c r="S424" s="43" t="str">
        <f>VLOOKUP(C424,'3.Targets'!$1:$1048576,4,FALSE)</f>
        <v>Select a food</v>
      </c>
      <c r="T424" s="48"/>
      <c r="U424" s="48"/>
      <c r="V424" s="43" t="str">
        <f t="shared" si="69"/>
        <v/>
      </c>
      <c r="W424" s="45" t="str">
        <f t="shared" si="70"/>
        <v/>
      </c>
      <c r="X424" s="46" t="str">
        <f t="shared" si="71"/>
        <v>To be determined</v>
      </c>
      <c r="Y424" s="39" t="str">
        <f>VLOOKUP(C424,'3.Targets'!$1:$1048576,5,FALSE)</f>
        <v>Select a food</v>
      </c>
      <c r="Z424" s="47"/>
      <c r="AA424" s="39" t="s">
        <v>42</v>
      </c>
      <c r="AB424" s="39"/>
      <c r="AC424" s="39"/>
      <c r="AD424" s="39"/>
    </row>
    <row r="425" spans="1:30" x14ac:dyDescent="0.25">
      <c r="A425" s="51"/>
      <c r="B425" s="51"/>
      <c r="C425" s="39" t="s">
        <v>23</v>
      </c>
      <c r="D425" s="60" t="str">
        <f>VLOOKUP(C425,'3.Targets'!$1:$1048576,6,FALSE)</f>
        <v>Select a food</v>
      </c>
      <c r="E425" s="53"/>
      <c r="F425" s="53"/>
      <c r="G425" s="40" t="str">
        <f>VLOOKUP(C425,'3.Targets'!$1:$1048576,2,FALSE)</f>
        <v>Select a food</v>
      </c>
      <c r="H425" s="40"/>
      <c r="I425" s="40"/>
      <c r="J425" s="40" t="str">
        <f t="shared" si="63"/>
        <v/>
      </c>
      <c r="K425" s="41" t="str">
        <f t="shared" si="64"/>
        <v/>
      </c>
      <c r="L425" s="42" t="str">
        <f t="shared" si="65"/>
        <v>To be determined</v>
      </c>
      <c r="M425" s="43" t="str">
        <f>VLOOKUP(C425,'3.Targets'!$1:$1048576,3,FALSE)</f>
        <v>Select a food</v>
      </c>
      <c r="N425" s="48"/>
      <c r="O425" s="48"/>
      <c r="P425" s="43" t="str">
        <f t="shared" si="66"/>
        <v/>
      </c>
      <c r="Q425" s="45" t="str">
        <f t="shared" si="67"/>
        <v/>
      </c>
      <c r="R425" s="46" t="str">
        <f t="shared" si="68"/>
        <v>To be determined</v>
      </c>
      <c r="S425" s="43" t="str">
        <f>VLOOKUP(C425,'3.Targets'!$1:$1048576,4,FALSE)</f>
        <v>Select a food</v>
      </c>
      <c r="T425" s="48"/>
      <c r="U425" s="48"/>
      <c r="V425" s="43" t="str">
        <f t="shared" si="69"/>
        <v/>
      </c>
      <c r="W425" s="45" t="str">
        <f t="shared" si="70"/>
        <v/>
      </c>
      <c r="X425" s="46" t="str">
        <f t="shared" si="71"/>
        <v>To be determined</v>
      </c>
      <c r="Y425" s="39" t="str">
        <f>VLOOKUP(C425,'3.Targets'!$1:$1048576,5,FALSE)</f>
        <v>Select a food</v>
      </c>
      <c r="Z425" s="47"/>
      <c r="AA425" s="39" t="s">
        <v>42</v>
      </c>
      <c r="AB425" s="39"/>
      <c r="AC425" s="39"/>
      <c r="AD425" s="39"/>
    </row>
    <row r="426" spans="1:30" x14ac:dyDescent="0.25">
      <c r="A426" s="51"/>
      <c r="B426" s="51"/>
      <c r="C426" s="39" t="s">
        <v>23</v>
      </c>
      <c r="D426" s="60" t="str">
        <f>VLOOKUP(C426,'3.Targets'!$1:$1048576,6,FALSE)</f>
        <v>Select a food</v>
      </c>
      <c r="E426" s="53"/>
      <c r="F426" s="53"/>
      <c r="G426" s="40" t="str">
        <f>VLOOKUP(C426,'3.Targets'!$1:$1048576,2,FALSE)</f>
        <v>Select a food</v>
      </c>
      <c r="H426" s="40"/>
      <c r="I426" s="40"/>
      <c r="J426" s="40" t="str">
        <f t="shared" si="63"/>
        <v/>
      </c>
      <c r="K426" s="41" t="str">
        <f t="shared" si="64"/>
        <v/>
      </c>
      <c r="L426" s="42" t="str">
        <f t="shared" si="65"/>
        <v>To be determined</v>
      </c>
      <c r="M426" s="43" t="str">
        <f>VLOOKUP(C426,'3.Targets'!$1:$1048576,3,FALSE)</f>
        <v>Select a food</v>
      </c>
      <c r="N426" s="48"/>
      <c r="O426" s="48"/>
      <c r="P426" s="43" t="str">
        <f t="shared" si="66"/>
        <v/>
      </c>
      <c r="Q426" s="45" t="str">
        <f t="shared" si="67"/>
        <v/>
      </c>
      <c r="R426" s="46" t="str">
        <f t="shared" si="68"/>
        <v>To be determined</v>
      </c>
      <c r="S426" s="43" t="str">
        <f>VLOOKUP(C426,'3.Targets'!$1:$1048576,4,FALSE)</f>
        <v>Select a food</v>
      </c>
      <c r="T426" s="48"/>
      <c r="U426" s="48"/>
      <c r="V426" s="43" t="str">
        <f t="shared" si="69"/>
        <v/>
      </c>
      <c r="W426" s="45" t="str">
        <f t="shared" si="70"/>
        <v/>
      </c>
      <c r="X426" s="46" t="str">
        <f t="shared" si="71"/>
        <v>To be determined</v>
      </c>
      <c r="Y426" s="39" t="str">
        <f>VLOOKUP(C426,'3.Targets'!$1:$1048576,5,FALSE)</f>
        <v>Select a food</v>
      </c>
      <c r="Z426" s="47"/>
      <c r="AA426" s="39" t="s">
        <v>42</v>
      </c>
      <c r="AB426" s="39"/>
      <c r="AC426" s="39"/>
      <c r="AD426" s="39"/>
    </row>
    <row r="427" spans="1:30" x14ac:dyDescent="0.25">
      <c r="A427" s="51"/>
      <c r="B427" s="51"/>
      <c r="C427" s="39" t="s">
        <v>23</v>
      </c>
      <c r="D427" s="60" t="str">
        <f>VLOOKUP(C427,'3.Targets'!$1:$1048576,6,FALSE)</f>
        <v>Select a food</v>
      </c>
      <c r="E427" s="53"/>
      <c r="F427" s="53"/>
      <c r="G427" s="40" t="str">
        <f>VLOOKUP(C427,'3.Targets'!$1:$1048576,2,FALSE)</f>
        <v>Select a food</v>
      </c>
      <c r="H427" s="40"/>
      <c r="I427" s="40"/>
      <c r="J427" s="40" t="str">
        <f t="shared" si="63"/>
        <v/>
      </c>
      <c r="K427" s="41" t="str">
        <f t="shared" si="64"/>
        <v/>
      </c>
      <c r="L427" s="42" t="str">
        <f t="shared" si="65"/>
        <v>To be determined</v>
      </c>
      <c r="M427" s="43" t="str">
        <f>VLOOKUP(C427,'3.Targets'!$1:$1048576,3,FALSE)</f>
        <v>Select a food</v>
      </c>
      <c r="N427" s="48"/>
      <c r="O427" s="48"/>
      <c r="P427" s="43" t="str">
        <f t="shared" si="66"/>
        <v/>
      </c>
      <c r="Q427" s="45" t="str">
        <f t="shared" si="67"/>
        <v/>
      </c>
      <c r="R427" s="46" t="str">
        <f t="shared" si="68"/>
        <v>To be determined</v>
      </c>
      <c r="S427" s="43" t="str">
        <f>VLOOKUP(C427,'3.Targets'!$1:$1048576,4,FALSE)</f>
        <v>Select a food</v>
      </c>
      <c r="T427" s="48"/>
      <c r="U427" s="48"/>
      <c r="V427" s="43" t="str">
        <f t="shared" si="69"/>
        <v/>
      </c>
      <c r="W427" s="45" t="str">
        <f t="shared" si="70"/>
        <v/>
      </c>
      <c r="X427" s="46" t="str">
        <f t="shared" si="71"/>
        <v>To be determined</v>
      </c>
      <c r="Y427" s="39" t="str">
        <f>VLOOKUP(C427,'3.Targets'!$1:$1048576,5,FALSE)</f>
        <v>Select a food</v>
      </c>
      <c r="Z427" s="47"/>
      <c r="AA427" s="39" t="s">
        <v>42</v>
      </c>
      <c r="AB427" s="39"/>
      <c r="AC427" s="39"/>
      <c r="AD427" s="39"/>
    </row>
    <row r="428" spans="1:30" x14ac:dyDescent="0.25">
      <c r="A428" s="51"/>
      <c r="B428" s="51"/>
      <c r="C428" s="39" t="s">
        <v>23</v>
      </c>
      <c r="D428" s="60" t="str">
        <f>VLOOKUP(C428,'3.Targets'!$1:$1048576,6,FALSE)</f>
        <v>Select a food</v>
      </c>
      <c r="E428" s="53"/>
      <c r="F428" s="53"/>
      <c r="G428" s="40" t="str">
        <f>VLOOKUP(C428,'3.Targets'!$1:$1048576,2,FALSE)</f>
        <v>Select a food</v>
      </c>
      <c r="H428" s="40"/>
      <c r="I428" s="40"/>
      <c r="J428" s="40" t="str">
        <f t="shared" si="63"/>
        <v/>
      </c>
      <c r="K428" s="41" t="str">
        <f t="shared" si="64"/>
        <v/>
      </c>
      <c r="L428" s="42" t="str">
        <f t="shared" si="65"/>
        <v>To be determined</v>
      </c>
      <c r="M428" s="43" t="str">
        <f>VLOOKUP(C428,'3.Targets'!$1:$1048576,3,FALSE)</f>
        <v>Select a food</v>
      </c>
      <c r="N428" s="48"/>
      <c r="O428" s="48"/>
      <c r="P428" s="43" t="str">
        <f t="shared" si="66"/>
        <v/>
      </c>
      <c r="Q428" s="45" t="str">
        <f t="shared" si="67"/>
        <v/>
      </c>
      <c r="R428" s="46" t="str">
        <f t="shared" si="68"/>
        <v>To be determined</v>
      </c>
      <c r="S428" s="43" t="str">
        <f>VLOOKUP(C428,'3.Targets'!$1:$1048576,4,FALSE)</f>
        <v>Select a food</v>
      </c>
      <c r="T428" s="48"/>
      <c r="U428" s="48"/>
      <c r="V428" s="43" t="str">
        <f t="shared" si="69"/>
        <v/>
      </c>
      <c r="W428" s="45" t="str">
        <f t="shared" si="70"/>
        <v/>
      </c>
      <c r="X428" s="46" t="str">
        <f t="shared" si="71"/>
        <v>To be determined</v>
      </c>
      <c r="Y428" s="39" t="str">
        <f>VLOOKUP(C428,'3.Targets'!$1:$1048576,5,FALSE)</f>
        <v>Select a food</v>
      </c>
      <c r="Z428" s="47"/>
      <c r="AA428" s="39" t="s">
        <v>42</v>
      </c>
      <c r="AB428" s="39"/>
      <c r="AC428" s="39"/>
      <c r="AD428" s="39"/>
    </row>
    <row r="429" spans="1:30" x14ac:dyDescent="0.25">
      <c r="A429" s="51"/>
      <c r="B429" s="51"/>
      <c r="C429" s="39" t="s">
        <v>23</v>
      </c>
      <c r="D429" s="60" t="str">
        <f>VLOOKUP(C429,'3.Targets'!$1:$1048576,6,FALSE)</f>
        <v>Select a food</v>
      </c>
      <c r="E429" s="53"/>
      <c r="F429" s="53"/>
      <c r="G429" s="40" t="str">
        <f>VLOOKUP(C429,'3.Targets'!$1:$1048576,2,FALSE)</f>
        <v>Select a food</v>
      </c>
      <c r="H429" s="40"/>
      <c r="I429" s="40"/>
      <c r="J429" s="40" t="str">
        <f t="shared" si="63"/>
        <v/>
      </c>
      <c r="K429" s="41" t="str">
        <f t="shared" si="64"/>
        <v/>
      </c>
      <c r="L429" s="42" t="str">
        <f t="shared" si="65"/>
        <v>To be determined</v>
      </c>
      <c r="M429" s="43" t="str">
        <f>VLOOKUP(C429,'3.Targets'!$1:$1048576,3,FALSE)</f>
        <v>Select a food</v>
      </c>
      <c r="N429" s="48"/>
      <c r="O429" s="48"/>
      <c r="P429" s="43" t="str">
        <f t="shared" si="66"/>
        <v/>
      </c>
      <c r="Q429" s="45" t="str">
        <f t="shared" si="67"/>
        <v/>
      </c>
      <c r="R429" s="46" t="str">
        <f t="shared" si="68"/>
        <v>To be determined</v>
      </c>
      <c r="S429" s="43" t="str">
        <f>VLOOKUP(C429,'3.Targets'!$1:$1048576,4,FALSE)</f>
        <v>Select a food</v>
      </c>
      <c r="T429" s="48"/>
      <c r="U429" s="48"/>
      <c r="V429" s="43" t="str">
        <f t="shared" si="69"/>
        <v/>
      </c>
      <c r="W429" s="45" t="str">
        <f t="shared" si="70"/>
        <v/>
      </c>
      <c r="X429" s="46" t="str">
        <f t="shared" si="71"/>
        <v>To be determined</v>
      </c>
      <c r="Y429" s="39" t="str">
        <f>VLOOKUP(C429,'3.Targets'!$1:$1048576,5,FALSE)</f>
        <v>Select a food</v>
      </c>
      <c r="Z429" s="47"/>
      <c r="AA429" s="39" t="s">
        <v>42</v>
      </c>
      <c r="AB429" s="39"/>
      <c r="AC429" s="39"/>
      <c r="AD429" s="39"/>
    </row>
    <row r="430" spans="1:30" x14ac:dyDescent="0.25">
      <c r="A430" s="51"/>
      <c r="B430" s="51"/>
      <c r="C430" s="39" t="s">
        <v>23</v>
      </c>
      <c r="D430" s="60" t="str">
        <f>VLOOKUP(C430,'3.Targets'!$1:$1048576,6,FALSE)</f>
        <v>Select a food</v>
      </c>
      <c r="E430" s="53"/>
      <c r="F430" s="53"/>
      <c r="G430" s="40" t="str">
        <f>VLOOKUP(C430,'3.Targets'!$1:$1048576,2,FALSE)</f>
        <v>Select a food</v>
      </c>
      <c r="H430" s="40"/>
      <c r="I430" s="40"/>
      <c r="J430" s="40" t="str">
        <f t="shared" si="63"/>
        <v/>
      </c>
      <c r="K430" s="41" t="str">
        <f t="shared" si="64"/>
        <v/>
      </c>
      <c r="L430" s="42" t="str">
        <f t="shared" si="65"/>
        <v>To be determined</v>
      </c>
      <c r="M430" s="43" t="str">
        <f>VLOOKUP(C430,'3.Targets'!$1:$1048576,3,FALSE)</f>
        <v>Select a food</v>
      </c>
      <c r="N430" s="48"/>
      <c r="O430" s="48"/>
      <c r="P430" s="43" t="str">
        <f t="shared" si="66"/>
        <v/>
      </c>
      <c r="Q430" s="45" t="str">
        <f t="shared" si="67"/>
        <v/>
      </c>
      <c r="R430" s="46" t="str">
        <f t="shared" si="68"/>
        <v>To be determined</v>
      </c>
      <c r="S430" s="43" t="str">
        <f>VLOOKUP(C430,'3.Targets'!$1:$1048576,4,FALSE)</f>
        <v>Select a food</v>
      </c>
      <c r="T430" s="48"/>
      <c r="U430" s="48"/>
      <c r="V430" s="43" t="str">
        <f t="shared" si="69"/>
        <v/>
      </c>
      <c r="W430" s="45" t="str">
        <f t="shared" si="70"/>
        <v/>
      </c>
      <c r="X430" s="46" t="str">
        <f t="shared" si="71"/>
        <v>To be determined</v>
      </c>
      <c r="Y430" s="39" t="str">
        <f>VLOOKUP(C430,'3.Targets'!$1:$1048576,5,FALSE)</f>
        <v>Select a food</v>
      </c>
      <c r="Z430" s="47"/>
      <c r="AA430" s="39" t="s">
        <v>42</v>
      </c>
      <c r="AB430" s="39"/>
      <c r="AC430" s="39"/>
      <c r="AD430" s="39"/>
    </row>
    <row r="431" spans="1:30" x14ac:dyDescent="0.25">
      <c r="A431" s="51"/>
      <c r="B431" s="51"/>
      <c r="C431" s="39" t="s">
        <v>23</v>
      </c>
      <c r="D431" s="60" t="str">
        <f>VLOOKUP(C431,'3.Targets'!$1:$1048576,6,FALSE)</f>
        <v>Select a food</v>
      </c>
      <c r="E431" s="53"/>
      <c r="F431" s="53"/>
      <c r="G431" s="40" t="str">
        <f>VLOOKUP(C431,'3.Targets'!$1:$1048576,2,FALSE)</f>
        <v>Select a food</v>
      </c>
      <c r="H431" s="40"/>
      <c r="I431" s="40"/>
      <c r="J431" s="40" t="str">
        <f t="shared" si="63"/>
        <v/>
      </c>
      <c r="K431" s="41" t="str">
        <f t="shared" si="64"/>
        <v/>
      </c>
      <c r="L431" s="42" t="str">
        <f t="shared" si="65"/>
        <v>To be determined</v>
      </c>
      <c r="M431" s="43" t="str">
        <f>VLOOKUP(C431,'3.Targets'!$1:$1048576,3,FALSE)</f>
        <v>Select a food</v>
      </c>
      <c r="N431" s="48"/>
      <c r="O431" s="48"/>
      <c r="P431" s="43" t="str">
        <f t="shared" si="66"/>
        <v/>
      </c>
      <c r="Q431" s="45" t="str">
        <f t="shared" si="67"/>
        <v/>
      </c>
      <c r="R431" s="46" t="str">
        <f t="shared" si="68"/>
        <v>To be determined</v>
      </c>
      <c r="S431" s="43" t="str">
        <f>VLOOKUP(C431,'3.Targets'!$1:$1048576,4,FALSE)</f>
        <v>Select a food</v>
      </c>
      <c r="T431" s="48"/>
      <c r="U431" s="48"/>
      <c r="V431" s="43" t="str">
        <f t="shared" si="69"/>
        <v/>
      </c>
      <c r="W431" s="45" t="str">
        <f t="shared" si="70"/>
        <v/>
      </c>
      <c r="X431" s="46" t="str">
        <f t="shared" si="71"/>
        <v>To be determined</v>
      </c>
      <c r="Y431" s="39" t="str">
        <f>VLOOKUP(C431,'3.Targets'!$1:$1048576,5,FALSE)</f>
        <v>Select a food</v>
      </c>
      <c r="Z431" s="47"/>
      <c r="AA431" s="39" t="s">
        <v>42</v>
      </c>
      <c r="AB431" s="39"/>
      <c r="AC431" s="39"/>
      <c r="AD431" s="39"/>
    </row>
    <row r="432" spans="1:30" x14ac:dyDescent="0.25">
      <c r="A432" s="51"/>
      <c r="B432" s="51"/>
      <c r="C432" s="39" t="s">
        <v>23</v>
      </c>
      <c r="D432" s="60" t="str">
        <f>VLOOKUP(C432,'3.Targets'!$1:$1048576,6,FALSE)</f>
        <v>Select a food</v>
      </c>
      <c r="E432" s="53"/>
      <c r="F432" s="53"/>
      <c r="G432" s="40" t="str">
        <f>VLOOKUP(C432,'3.Targets'!$1:$1048576,2,FALSE)</f>
        <v>Select a food</v>
      </c>
      <c r="H432" s="40"/>
      <c r="I432" s="40"/>
      <c r="J432" s="40" t="str">
        <f t="shared" si="63"/>
        <v/>
      </c>
      <c r="K432" s="41" t="str">
        <f t="shared" si="64"/>
        <v/>
      </c>
      <c r="L432" s="42" t="str">
        <f t="shared" si="65"/>
        <v>To be determined</v>
      </c>
      <c r="M432" s="43" t="str">
        <f>VLOOKUP(C432,'3.Targets'!$1:$1048576,3,FALSE)</f>
        <v>Select a food</v>
      </c>
      <c r="N432" s="48"/>
      <c r="O432" s="48"/>
      <c r="P432" s="43" t="str">
        <f t="shared" si="66"/>
        <v/>
      </c>
      <c r="Q432" s="45" t="str">
        <f t="shared" si="67"/>
        <v/>
      </c>
      <c r="R432" s="46" t="str">
        <f t="shared" si="68"/>
        <v>To be determined</v>
      </c>
      <c r="S432" s="43" t="str">
        <f>VLOOKUP(C432,'3.Targets'!$1:$1048576,4,FALSE)</f>
        <v>Select a food</v>
      </c>
      <c r="T432" s="48"/>
      <c r="U432" s="48"/>
      <c r="V432" s="43" t="str">
        <f t="shared" si="69"/>
        <v/>
      </c>
      <c r="W432" s="45" t="str">
        <f t="shared" si="70"/>
        <v/>
      </c>
      <c r="X432" s="46" t="str">
        <f t="shared" si="71"/>
        <v>To be determined</v>
      </c>
      <c r="Y432" s="39" t="str">
        <f>VLOOKUP(C432,'3.Targets'!$1:$1048576,5,FALSE)</f>
        <v>Select a food</v>
      </c>
      <c r="Z432" s="47"/>
      <c r="AA432" s="39" t="s">
        <v>42</v>
      </c>
      <c r="AB432" s="39"/>
      <c r="AC432" s="39"/>
      <c r="AD432" s="39"/>
    </row>
    <row r="433" spans="1:30" x14ac:dyDescent="0.25">
      <c r="A433" s="51"/>
      <c r="B433" s="51"/>
      <c r="C433" s="39" t="s">
        <v>23</v>
      </c>
      <c r="D433" s="60" t="str">
        <f>VLOOKUP(C433,'3.Targets'!$1:$1048576,6,FALSE)</f>
        <v>Select a food</v>
      </c>
      <c r="E433" s="53"/>
      <c r="F433" s="53"/>
      <c r="G433" s="40" t="str">
        <f>VLOOKUP(C433,'3.Targets'!$1:$1048576,2,FALSE)</f>
        <v>Select a food</v>
      </c>
      <c r="H433" s="40"/>
      <c r="I433" s="40"/>
      <c r="J433" s="40" t="str">
        <f t="shared" si="63"/>
        <v/>
      </c>
      <c r="K433" s="41" t="str">
        <f t="shared" si="64"/>
        <v/>
      </c>
      <c r="L433" s="42" t="str">
        <f t="shared" si="65"/>
        <v>To be determined</v>
      </c>
      <c r="M433" s="43" t="str">
        <f>VLOOKUP(C433,'3.Targets'!$1:$1048576,3,FALSE)</f>
        <v>Select a food</v>
      </c>
      <c r="N433" s="48"/>
      <c r="O433" s="48"/>
      <c r="P433" s="43" t="str">
        <f t="shared" si="66"/>
        <v/>
      </c>
      <c r="Q433" s="45" t="str">
        <f t="shared" si="67"/>
        <v/>
      </c>
      <c r="R433" s="46" t="str">
        <f t="shared" si="68"/>
        <v>To be determined</v>
      </c>
      <c r="S433" s="43" t="str">
        <f>VLOOKUP(C433,'3.Targets'!$1:$1048576,4,FALSE)</f>
        <v>Select a food</v>
      </c>
      <c r="T433" s="48"/>
      <c r="U433" s="48"/>
      <c r="V433" s="43" t="str">
        <f t="shared" si="69"/>
        <v/>
      </c>
      <c r="W433" s="45" t="str">
        <f t="shared" si="70"/>
        <v/>
      </c>
      <c r="X433" s="46" t="str">
        <f t="shared" si="71"/>
        <v>To be determined</v>
      </c>
      <c r="Y433" s="39" t="str">
        <f>VLOOKUP(C433,'3.Targets'!$1:$1048576,5,FALSE)</f>
        <v>Select a food</v>
      </c>
      <c r="Z433" s="47"/>
      <c r="AA433" s="39" t="s">
        <v>42</v>
      </c>
      <c r="AB433" s="39"/>
      <c r="AC433" s="39"/>
      <c r="AD433" s="39"/>
    </row>
    <row r="434" spans="1:30" x14ac:dyDescent="0.25">
      <c r="A434" s="51"/>
      <c r="B434" s="51"/>
      <c r="C434" s="39" t="s">
        <v>23</v>
      </c>
      <c r="D434" s="60" t="str">
        <f>VLOOKUP(C434,'3.Targets'!$1:$1048576,6,FALSE)</f>
        <v>Select a food</v>
      </c>
      <c r="E434" s="53"/>
      <c r="F434" s="53"/>
      <c r="G434" s="40" t="str">
        <f>VLOOKUP(C434,'3.Targets'!$1:$1048576,2,FALSE)</f>
        <v>Select a food</v>
      </c>
      <c r="H434" s="40"/>
      <c r="I434" s="40"/>
      <c r="J434" s="40" t="str">
        <f t="shared" si="63"/>
        <v/>
      </c>
      <c r="K434" s="41" t="str">
        <f t="shared" si="64"/>
        <v/>
      </c>
      <c r="L434" s="42" t="str">
        <f t="shared" si="65"/>
        <v>To be determined</v>
      </c>
      <c r="M434" s="43" t="str">
        <f>VLOOKUP(C434,'3.Targets'!$1:$1048576,3,FALSE)</f>
        <v>Select a food</v>
      </c>
      <c r="N434" s="48"/>
      <c r="O434" s="48"/>
      <c r="P434" s="43" t="str">
        <f t="shared" si="66"/>
        <v/>
      </c>
      <c r="Q434" s="45" t="str">
        <f t="shared" si="67"/>
        <v/>
      </c>
      <c r="R434" s="46" t="str">
        <f t="shared" si="68"/>
        <v>To be determined</v>
      </c>
      <c r="S434" s="43" t="str">
        <f>VLOOKUP(C434,'3.Targets'!$1:$1048576,4,FALSE)</f>
        <v>Select a food</v>
      </c>
      <c r="T434" s="48"/>
      <c r="U434" s="48"/>
      <c r="V434" s="43" t="str">
        <f t="shared" si="69"/>
        <v/>
      </c>
      <c r="W434" s="45" t="str">
        <f t="shared" si="70"/>
        <v/>
      </c>
      <c r="X434" s="46" t="str">
        <f t="shared" si="71"/>
        <v>To be determined</v>
      </c>
      <c r="Y434" s="39" t="str">
        <f>VLOOKUP(C434,'3.Targets'!$1:$1048576,5,FALSE)</f>
        <v>Select a food</v>
      </c>
      <c r="Z434" s="47"/>
      <c r="AA434" s="39" t="s">
        <v>42</v>
      </c>
      <c r="AB434" s="39"/>
      <c r="AC434" s="39"/>
      <c r="AD434" s="39"/>
    </row>
    <row r="435" spans="1:30" x14ac:dyDescent="0.25">
      <c r="A435" s="51"/>
      <c r="B435" s="51"/>
      <c r="C435" s="39" t="s">
        <v>23</v>
      </c>
      <c r="D435" s="60" t="str">
        <f>VLOOKUP(C435,'3.Targets'!$1:$1048576,6,FALSE)</f>
        <v>Select a food</v>
      </c>
      <c r="E435" s="53"/>
      <c r="F435" s="53"/>
      <c r="G435" s="40" t="str">
        <f>VLOOKUP(C435,'3.Targets'!$1:$1048576,2,FALSE)</f>
        <v>Select a food</v>
      </c>
      <c r="H435" s="40"/>
      <c r="I435" s="40"/>
      <c r="J435" s="40" t="str">
        <f t="shared" si="63"/>
        <v/>
      </c>
      <c r="K435" s="41" t="str">
        <f t="shared" si="64"/>
        <v/>
      </c>
      <c r="L435" s="42" t="str">
        <f t="shared" si="65"/>
        <v>To be determined</v>
      </c>
      <c r="M435" s="43" t="str">
        <f>VLOOKUP(C435,'3.Targets'!$1:$1048576,3,FALSE)</f>
        <v>Select a food</v>
      </c>
      <c r="N435" s="48"/>
      <c r="O435" s="48"/>
      <c r="P435" s="43" t="str">
        <f t="shared" si="66"/>
        <v/>
      </c>
      <c r="Q435" s="45" t="str">
        <f t="shared" si="67"/>
        <v/>
      </c>
      <c r="R435" s="46" t="str">
        <f t="shared" si="68"/>
        <v>To be determined</v>
      </c>
      <c r="S435" s="43" t="str">
        <f>VLOOKUP(C435,'3.Targets'!$1:$1048576,4,FALSE)</f>
        <v>Select a food</v>
      </c>
      <c r="T435" s="48"/>
      <c r="U435" s="48"/>
      <c r="V435" s="43" t="str">
        <f t="shared" si="69"/>
        <v/>
      </c>
      <c r="W435" s="45" t="str">
        <f t="shared" si="70"/>
        <v/>
      </c>
      <c r="X435" s="46" t="str">
        <f t="shared" si="71"/>
        <v>To be determined</v>
      </c>
      <c r="Y435" s="39" t="str">
        <f>VLOOKUP(C435,'3.Targets'!$1:$1048576,5,FALSE)</f>
        <v>Select a food</v>
      </c>
      <c r="Z435" s="47"/>
      <c r="AA435" s="39" t="s">
        <v>42</v>
      </c>
      <c r="AB435" s="39"/>
      <c r="AC435" s="39"/>
      <c r="AD435" s="39"/>
    </row>
    <row r="436" spans="1:30" x14ac:dyDescent="0.25">
      <c r="A436" s="51"/>
      <c r="B436" s="51"/>
      <c r="C436" s="39" t="s">
        <v>23</v>
      </c>
      <c r="D436" s="60" t="str">
        <f>VLOOKUP(C436,'3.Targets'!$1:$1048576,6,FALSE)</f>
        <v>Select a food</v>
      </c>
      <c r="E436" s="53"/>
      <c r="F436" s="53"/>
      <c r="G436" s="40" t="str">
        <f>VLOOKUP(C436,'3.Targets'!$1:$1048576,2,FALSE)</f>
        <v>Select a food</v>
      </c>
      <c r="H436" s="40"/>
      <c r="I436" s="40"/>
      <c r="J436" s="40" t="str">
        <f t="shared" si="63"/>
        <v/>
      </c>
      <c r="K436" s="41" t="str">
        <f t="shared" si="64"/>
        <v/>
      </c>
      <c r="L436" s="42" t="str">
        <f t="shared" si="65"/>
        <v>To be determined</v>
      </c>
      <c r="M436" s="43" t="str">
        <f>VLOOKUP(C436,'3.Targets'!$1:$1048576,3,FALSE)</f>
        <v>Select a food</v>
      </c>
      <c r="N436" s="48"/>
      <c r="O436" s="48"/>
      <c r="P436" s="43" t="str">
        <f t="shared" si="66"/>
        <v/>
      </c>
      <c r="Q436" s="45" t="str">
        <f t="shared" si="67"/>
        <v/>
      </c>
      <c r="R436" s="46" t="str">
        <f t="shared" si="68"/>
        <v>To be determined</v>
      </c>
      <c r="S436" s="43" t="str">
        <f>VLOOKUP(C436,'3.Targets'!$1:$1048576,4,FALSE)</f>
        <v>Select a food</v>
      </c>
      <c r="T436" s="48"/>
      <c r="U436" s="48"/>
      <c r="V436" s="43" t="str">
        <f t="shared" si="69"/>
        <v/>
      </c>
      <c r="W436" s="45" t="str">
        <f t="shared" si="70"/>
        <v/>
      </c>
      <c r="X436" s="46" t="str">
        <f t="shared" si="71"/>
        <v>To be determined</v>
      </c>
      <c r="Y436" s="39" t="str">
        <f>VLOOKUP(C436,'3.Targets'!$1:$1048576,5,FALSE)</f>
        <v>Select a food</v>
      </c>
      <c r="Z436" s="47"/>
      <c r="AA436" s="39" t="s">
        <v>42</v>
      </c>
      <c r="AB436" s="39"/>
      <c r="AC436" s="39"/>
      <c r="AD436" s="39"/>
    </row>
    <row r="437" spans="1:30" x14ac:dyDescent="0.25">
      <c r="A437" s="51"/>
      <c r="B437" s="51"/>
      <c r="C437" s="39" t="s">
        <v>23</v>
      </c>
      <c r="D437" s="60" t="str">
        <f>VLOOKUP(C437,'3.Targets'!$1:$1048576,6,FALSE)</f>
        <v>Select a food</v>
      </c>
      <c r="E437" s="53"/>
      <c r="F437" s="53"/>
      <c r="G437" s="40" t="str">
        <f>VLOOKUP(C437,'3.Targets'!$1:$1048576,2,FALSE)</f>
        <v>Select a food</v>
      </c>
      <c r="H437" s="40"/>
      <c r="I437" s="40"/>
      <c r="J437" s="40" t="str">
        <f t="shared" si="63"/>
        <v/>
      </c>
      <c r="K437" s="41" t="str">
        <f t="shared" si="64"/>
        <v/>
      </c>
      <c r="L437" s="42" t="str">
        <f t="shared" si="65"/>
        <v>To be determined</v>
      </c>
      <c r="M437" s="43" t="str">
        <f>VLOOKUP(C437,'3.Targets'!$1:$1048576,3,FALSE)</f>
        <v>Select a food</v>
      </c>
      <c r="N437" s="48"/>
      <c r="O437" s="48"/>
      <c r="P437" s="43" t="str">
        <f t="shared" si="66"/>
        <v/>
      </c>
      <c r="Q437" s="45" t="str">
        <f t="shared" si="67"/>
        <v/>
      </c>
      <c r="R437" s="46" t="str">
        <f t="shared" si="68"/>
        <v>To be determined</v>
      </c>
      <c r="S437" s="43" t="str">
        <f>VLOOKUP(C437,'3.Targets'!$1:$1048576,4,FALSE)</f>
        <v>Select a food</v>
      </c>
      <c r="T437" s="48"/>
      <c r="U437" s="48"/>
      <c r="V437" s="43" t="str">
        <f t="shared" si="69"/>
        <v/>
      </c>
      <c r="W437" s="45" t="str">
        <f t="shared" si="70"/>
        <v/>
      </c>
      <c r="X437" s="46" t="str">
        <f t="shared" si="71"/>
        <v>To be determined</v>
      </c>
      <c r="Y437" s="39" t="str">
        <f>VLOOKUP(C437,'3.Targets'!$1:$1048576,5,FALSE)</f>
        <v>Select a food</v>
      </c>
      <c r="Z437" s="47"/>
      <c r="AA437" s="39" t="s">
        <v>42</v>
      </c>
      <c r="AB437" s="39"/>
      <c r="AC437" s="39"/>
      <c r="AD437" s="39"/>
    </row>
    <row r="438" spans="1:30" x14ac:dyDescent="0.25">
      <c r="A438" s="51"/>
      <c r="B438" s="51"/>
      <c r="C438" s="39" t="s">
        <v>23</v>
      </c>
      <c r="D438" s="60" t="str">
        <f>VLOOKUP(C438,'3.Targets'!$1:$1048576,6,FALSE)</f>
        <v>Select a food</v>
      </c>
      <c r="E438" s="53"/>
      <c r="F438" s="53"/>
      <c r="G438" s="40" t="str">
        <f>VLOOKUP(C438,'3.Targets'!$1:$1048576,2,FALSE)</f>
        <v>Select a food</v>
      </c>
      <c r="H438" s="40"/>
      <c r="I438" s="40"/>
      <c r="J438" s="40" t="str">
        <f t="shared" si="63"/>
        <v/>
      </c>
      <c r="K438" s="41" t="str">
        <f t="shared" si="64"/>
        <v/>
      </c>
      <c r="L438" s="42" t="str">
        <f t="shared" si="65"/>
        <v>To be determined</v>
      </c>
      <c r="M438" s="43" t="str">
        <f>VLOOKUP(C438,'3.Targets'!$1:$1048576,3,FALSE)</f>
        <v>Select a food</v>
      </c>
      <c r="N438" s="48"/>
      <c r="O438" s="48"/>
      <c r="P438" s="43" t="str">
        <f t="shared" si="66"/>
        <v/>
      </c>
      <c r="Q438" s="45" t="str">
        <f t="shared" si="67"/>
        <v/>
      </c>
      <c r="R438" s="46" t="str">
        <f t="shared" si="68"/>
        <v>To be determined</v>
      </c>
      <c r="S438" s="43" t="str">
        <f>VLOOKUP(C438,'3.Targets'!$1:$1048576,4,FALSE)</f>
        <v>Select a food</v>
      </c>
      <c r="T438" s="48"/>
      <c r="U438" s="48"/>
      <c r="V438" s="43" t="str">
        <f t="shared" si="69"/>
        <v/>
      </c>
      <c r="W438" s="45" t="str">
        <f t="shared" si="70"/>
        <v/>
      </c>
      <c r="X438" s="46" t="str">
        <f t="shared" si="71"/>
        <v>To be determined</v>
      </c>
      <c r="Y438" s="39" t="str">
        <f>VLOOKUP(C438,'3.Targets'!$1:$1048576,5,FALSE)</f>
        <v>Select a food</v>
      </c>
      <c r="Z438" s="47"/>
      <c r="AA438" s="39" t="s">
        <v>42</v>
      </c>
      <c r="AB438" s="39"/>
      <c r="AC438" s="39"/>
      <c r="AD438" s="39"/>
    </row>
    <row r="439" spans="1:30" x14ac:dyDescent="0.25">
      <c r="A439" s="51"/>
      <c r="B439" s="51"/>
      <c r="C439" s="39" t="s">
        <v>23</v>
      </c>
      <c r="D439" s="60" t="str">
        <f>VLOOKUP(C439,'3.Targets'!$1:$1048576,6,FALSE)</f>
        <v>Select a food</v>
      </c>
      <c r="E439" s="53"/>
      <c r="F439" s="53"/>
      <c r="G439" s="40" t="str">
        <f>VLOOKUP(C439,'3.Targets'!$1:$1048576,2,FALSE)</f>
        <v>Select a food</v>
      </c>
      <c r="H439" s="40"/>
      <c r="I439" s="40"/>
      <c r="J439" s="40" t="str">
        <f t="shared" si="63"/>
        <v/>
      </c>
      <c r="K439" s="41" t="str">
        <f t="shared" si="64"/>
        <v/>
      </c>
      <c r="L439" s="42" t="str">
        <f t="shared" si="65"/>
        <v>To be determined</v>
      </c>
      <c r="M439" s="43" t="str">
        <f>VLOOKUP(C439,'3.Targets'!$1:$1048576,3,FALSE)</f>
        <v>Select a food</v>
      </c>
      <c r="N439" s="48"/>
      <c r="O439" s="48"/>
      <c r="P439" s="43" t="str">
        <f t="shared" si="66"/>
        <v/>
      </c>
      <c r="Q439" s="45" t="str">
        <f t="shared" si="67"/>
        <v/>
      </c>
      <c r="R439" s="46" t="str">
        <f t="shared" si="68"/>
        <v>To be determined</v>
      </c>
      <c r="S439" s="43" t="str">
        <f>VLOOKUP(C439,'3.Targets'!$1:$1048576,4,FALSE)</f>
        <v>Select a food</v>
      </c>
      <c r="T439" s="48"/>
      <c r="U439" s="48"/>
      <c r="V439" s="43" t="str">
        <f t="shared" si="69"/>
        <v/>
      </c>
      <c r="W439" s="45" t="str">
        <f t="shared" si="70"/>
        <v/>
      </c>
      <c r="X439" s="46" t="str">
        <f t="shared" si="71"/>
        <v>To be determined</v>
      </c>
      <c r="Y439" s="39" t="str">
        <f>VLOOKUP(C439,'3.Targets'!$1:$1048576,5,FALSE)</f>
        <v>Select a food</v>
      </c>
      <c r="Z439" s="47"/>
      <c r="AA439" s="39" t="s">
        <v>42</v>
      </c>
      <c r="AB439" s="39"/>
      <c r="AC439" s="39"/>
      <c r="AD439" s="39"/>
    </row>
    <row r="440" spans="1:30" x14ac:dyDescent="0.25">
      <c r="A440" s="51"/>
      <c r="B440" s="51"/>
      <c r="C440" s="39" t="s">
        <v>23</v>
      </c>
      <c r="D440" s="60" t="str">
        <f>VLOOKUP(C440,'3.Targets'!$1:$1048576,6,FALSE)</f>
        <v>Select a food</v>
      </c>
      <c r="E440" s="53"/>
      <c r="F440" s="53"/>
      <c r="G440" s="40" t="str">
        <f>VLOOKUP(C440,'3.Targets'!$1:$1048576,2,FALSE)</f>
        <v>Select a food</v>
      </c>
      <c r="H440" s="40"/>
      <c r="I440" s="40"/>
      <c r="J440" s="40" t="str">
        <f t="shared" si="63"/>
        <v/>
      </c>
      <c r="K440" s="41" t="str">
        <f t="shared" si="64"/>
        <v/>
      </c>
      <c r="L440" s="42" t="str">
        <f t="shared" si="65"/>
        <v>To be determined</v>
      </c>
      <c r="M440" s="43" t="str">
        <f>VLOOKUP(C440,'3.Targets'!$1:$1048576,3,FALSE)</f>
        <v>Select a food</v>
      </c>
      <c r="N440" s="48"/>
      <c r="O440" s="48"/>
      <c r="P440" s="43" t="str">
        <f t="shared" si="66"/>
        <v/>
      </c>
      <c r="Q440" s="45" t="str">
        <f t="shared" si="67"/>
        <v/>
      </c>
      <c r="R440" s="46" t="str">
        <f t="shared" si="68"/>
        <v>To be determined</v>
      </c>
      <c r="S440" s="43" t="str">
        <f>VLOOKUP(C440,'3.Targets'!$1:$1048576,4,FALSE)</f>
        <v>Select a food</v>
      </c>
      <c r="T440" s="48"/>
      <c r="U440" s="48"/>
      <c r="V440" s="43" t="str">
        <f t="shared" si="69"/>
        <v/>
      </c>
      <c r="W440" s="45" t="str">
        <f t="shared" si="70"/>
        <v/>
      </c>
      <c r="X440" s="46" t="str">
        <f t="shared" si="71"/>
        <v>To be determined</v>
      </c>
      <c r="Y440" s="39" t="str">
        <f>VLOOKUP(C440,'3.Targets'!$1:$1048576,5,FALSE)</f>
        <v>Select a food</v>
      </c>
      <c r="Z440" s="47"/>
      <c r="AA440" s="39" t="s">
        <v>42</v>
      </c>
      <c r="AB440" s="39"/>
      <c r="AC440" s="39"/>
      <c r="AD440" s="39"/>
    </row>
    <row r="441" spans="1:30" x14ac:dyDescent="0.25">
      <c r="A441" s="51"/>
      <c r="B441" s="51"/>
      <c r="C441" s="39" t="s">
        <v>23</v>
      </c>
      <c r="D441" s="60" t="str">
        <f>VLOOKUP(C441,'3.Targets'!$1:$1048576,6,FALSE)</f>
        <v>Select a food</v>
      </c>
      <c r="E441" s="53"/>
      <c r="F441" s="53"/>
      <c r="G441" s="40" t="str">
        <f>VLOOKUP(C441,'3.Targets'!$1:$1048576,2,FALSE)</f>
        <v>Select a food</v>
      </c>
      <c r="H441" s="40"/>
      <c r="I441" s="40"/>
      <c r="J441" s="40" t="str">
        <f t="shared" si="63"/>
        <v/>
      </c>
      <c r="K441" s="41" t="str">
        <f t="shared" si="64"/>
        <v/>
      </c>
      <c r="L441" s="42" t="str">
        <f t="shared" si="65"/>
        <v>To be determined</v>
      </c>
      <c r="M441" s="43" t="str">
        <f>VLOOKUP(C441,'3.Targets'!$1:$1048576,3,FALSE)</f>
        <v>Select a food</v>
      </c>
      <c r="N441" s="48"/>
      <c r="O441" s="48"/>
      <c r="P441" s="43" t="str">
        <f t="shared" si="66"/>
        <v/>
      </c>
      <c r="Q441" s="45" t="str">
        <f t="shared" si="67"/>
        <v/>
      </c>
      <c r="R441" s="46" t="str">
        <f t="shared" si="68"/>
        <v>To be determined</v>
      </c>
      <c r="S441" s="43" t="str">
        <f>VLOOKUP(C441,'3.Targets'!$1:$1048576,4,FALSE)</f>
        <v>Select a food</v>
      </c>
      <c r="T441" s="48"/>
      <c r="U441" s="48"/>
      <c r="V441" s="43" t="str">
        <f t="shared" si="69"/>
        <v/>
      </c>
      <c r="W441" s="45" t="str">
        <f t="shared" si="70"/>
        <v/>
      </c>
      <c r="X441" s="46" t="str">
        <f t="shared" si="71"/>
        <v>To be determined</v>
      </c>
      <c r="Y441" s="39" t="str">
        <f>VLOOKUP(C441,'3.Targets'!$1:$1048576,5,FALSE)</f>
        <v>Select a food</v>
      </c>
      <c r="Z441" s="47"/>
      <c r="AA441" s="39" t="s">
        <v>42</v>
      </c>
      <c r="AB441" s="39"/>
      <c r="AC441" s="39"/>
      <c r="AD441" s="39"/>
    </row>
    <row r="442" spans="1:30" x14ac:dyDescent="0.25">
      <c r="A442" s="51"/>
      <c r="B442" s="51"/>
      <c r="C442" s="39" t="s">
        <v>23</v>
      </c>
      <c r="D442" s="60" t="str">
        <f>VLOOKUP(C442,'3.Targets'!$1:$1048576,6,FALSE)</f>
        <v>Select a food</v>
      </c>
      <c r="E442" s="53"/>
      <c r="F442" s="53"/>
      <c r="G442" s="40" t="str">
        <f>VLOOKUP(C442,'3.Targets'!$1:$1048576,2,FALSE)</f>
        <v>Select a food</v>
      </c>
      <c r="H442" s="40"/>
      <c r="I442" s="40"/>
      <c r="J442" s="40" t="str">
        <f t="shared" si="63"/>
        <v/>
      </c>
      <c r="K442" s="41" t="str">
        <f t="shared" si="64"/>
        <v/>
      </c>
      <c r="L442" s="42" t="str">
        <f t="shared" si="65"/>
        <v>To be determined</v>
      </c>
      <c r="M442" s="43" t="str">
        <f>VLOOKUP(C442,'3.Targets'!$1:$1048576,3,FALSE)</f>
        <v>Select a food</v>
      </c>
      <c r="N442" s="48"/>
      <c r="O442" s="48"/>
      <c r="P442" s="43" t="str">
        <f t="shared" si="66"/>
        <v/>
      </c>
      <c r="Q442" s="45" t="str">
        <f t="shared" si="67"/>
        <v/>
      </c>
      <c r="R442" s="46" t="str">
        <f t="shared" si="68"/>
        <v>To be determined</v>
      </c>
      <c r="S442" s="43" t="str">
        <f>VLOOKUP(C442,'3.Targets'!$1:$1048576,4,FALSE)</f>
        <v>Select a food</v>
      </c>
      <c r="T442" s="48"/>
      <c r="U442" s="48"/>
      <c r="V442" s="43" t="str">
        <f t="shared" si="69"/>
        <v/>
      </c>
      <c r="W442" s="45" t="str">
        <f t="shared" si="70"/>
        <v/>
      </c>
      <c r="X442" s="46" t="str">
        <f t="shared" si="71"/>
        <v>To be determined</v>
      </c>
      <c r="Y442" s="39" t="str">
        <f>VLOOKUP(C442,'3.Targets'!$1:$1048576,5,FALSE)</f>
        <v>Select a food</v>
      </c>
      <c r="Z442" s="47"/>
      <c r="AA442" s="39" t="s">
        <v>42</v>
      </c>
      <c r="AB442" s="39"/>
      <c r="AC442" s="39"/>
      <c r="AD442" s="39"/>
    </row>
    <row r="443" spans="1:30" x14ac:dyDescent="0.25">
      <c r="A443" s="51"/>
      <c r="B443" s="51"/>
      <c r="C443" s="39" t="s">
        <v>23</v>
      </c>
      <c r="D443" s="60" t="str">
        <f>VLOOKUP(C443,'3.Targets'!$1:$1048576,6,FALSE)</f>
        <v>Select a food</v>
      </c>
      <c r="E443" s="53"/>
      <c r="F443" s="53"/>
      <c r="G443" s="40" t="str">
        <f>VLOOKUP(C443,'3.Targets'!$1:$1048576,2,FALSE)</f>
        <v>Select a food</v>
      </c>
      <c r="H443" s="40"/>
      <c r="I443" s="40"/>
      <c r="J443" s="40" t="str">
        <f t="shared" si="63"/>
        <v/>
      </c>
      <c r="K443" s="41" t="str">
        <f t="shared" si="64"/>
        <v/>
      </c>
      <c r="L443" s="42" t="str">
        <f t="shared" si="65"/>
        <v>To be determined</v>
      </c>
      <c r="M443" s="43" t="str">
        <f>VLOOKUP(C443,'3.Targets'!$1:$1048576,3,FALSE)</f>
        <v>Select a food</v>
      </c>
      <c r="N443" s="48"/>
      <c r="O443" s="48"/>
      <c r="P443" s="43" t="str">
        <f t="shared" si="66"/>
        <v/>
      </c>
      <c r="Q443" s="45" t="str">
        <f t="shared" si="67"/>
        <v/>
      </c>
      <c r="R443" s="46" t="str">
        <f t="shared" si="68"/>
        <v>To be determined</v>
      </c>
      <c r="S443" s="43" t="str">
        <f>VLOOKUP(C443,'3.Targets'!$1:$1048576,4,FALSE)</f>
        <v>Select a food</v>
      </c>
      <c r="T443" s="48"/>
      <c r="U443" s="48"/>
      <c r="V443" s="43" t="str">
        <f t="shared" si="69"/>
        <v/>
      </c>
      <c r="W443" s="45" t="str">
        <f t="shared" si="70"/>
        <v/>
      </c>
      <c r="X443" s="46" t="str">
        <f t="shared" si="71"/>
        <v>To be determined</v>
      </c>
      <c r="Y443" s="39" t="str">
        <f>VLOOKUP(C443,'3.Targets'!$1:$1048576,5,FALSE)</f>
        <v>Select a food</v>
      </c>
      <c r="Z443" s="47"/>
      <c r="AA443" s="39" t="s">
        <v>42</v>
      </c>
      <c r="AB443" s="39"/>
      <c r="AC443" s="39"/>
      <c r="AD443" s="39"/>
    </row>
    <row r="444" spans="1:30" x14ac:dyDescent="0.25">
      <c r="A444" s="51"/>
      <c r="B444" s="51"/>
      <c r="C444" s="39" t="s">
        <v>23</v>
      </c>
      <c r="D444" s="60" t="str">
        <f>VLOOKUP(C444,'3.Targets'!$1:$1048576,6,FALSE)</f>
        <v>Select a food</v>
      </c>
      <c r="E444" s="53"/>
      <c r="F444" s="53"/>
      <c r="G444" s="40" t="str">
        <f>VLOOKUP(C444,'3.Targets'!$1:$1048576,2,FALSE)</f>
        <v>Select a food</v>
      </c>
      <c r="H444" s="40"/>
      <c r="I444" s="40"/>
      <c r="J444" s="40" t="str">
        <f t="shared" si="63"/>
        <v/>
      </c>
      <c r="K444" s="41" t="str">
        <f t="shared" si="64"/>
        <v/>
      </c>
      <c r="L444" s="42" t="str">
        <f t="shared" si="65"/>
        <v>To be determined</v>
      </c>
      <c r="M444" s="43" t="str">
        <f>VLOOKUP(C444,'3.Targets'!$1:$1048576,3,FALSE)</f>
        <v>Select a food</v>
      </c>
      <c r="N444" s="48"/>
      <c r="O444" s="48"/>
      <c r="P444" s="43" t="str">
        <f t="shared" si="66"/>
        <v/>
      </c>
      <c r="Q444" s="45" t="str">
        <f t="shared" si="67"/>
        <v/>
      </c>
      <c r="R444" s="46" t="str">
        <f t="shared" si="68"/>
        <v>To be determined</v>
      </c>
      <c r="S444" s="43" t="str">
        <f>VLOOKUP(C444,'3.Targets'!$1:$1048576,4,FALSE)</f>
        <v>Select a food</v>
      </c>
      <c r="T444" s="48"/>
      <c r="U444" s="48"/>
      <c r="V444" s="43" t="str">
        <f t="shared" si="69"/>
        <v/>
      </c>
      <c r="W444" s="45" t="str">
        <f t="shared" si="70"/>
        <v/>
      </c>
      <c r="X444" s="46" t="str">
        <f t="shared" si="71"/>
        <v>To be determined</v>
      </c>
      <c r="Y444" s="39" t="str">
        <f>VLOOKUP(C444,'3.Targets'!$1:$1048576,5,FALSE)</f>
        <v>Select a food</v>
      </c>
      <c r="Z444" s="47"/>
      <c r="AA444" s="39" t="s">
        <v>42</v>
      </c>
      <c r="AB444" s="39"/>
      <c r="AC444" s="39"/>
      <c r="AD444" s="39"/>
    </row>
    <row r="445" spans="1:30" x14ac:dyDescent="0.25">
      <c r="A445" s="51"/>
      <c r="B445" s="51"/>
      <c r="C445" s="39" t="s">
        <v>23</v>
      </c>
      <c r="D445" s="60" t="str">
        <f>VLOOKUP(C445,'3.Targets'!$1:$1048576,6,FALSE)</f>
        <v>Select a food</v>
      </c>
      <c r="E445" s="53"/>
      <c r="F445" s="53"/>
      <c r="G445" s="40" t="str">
        <f>VLOOKUP(C445,'3.Targets'!$1:$1048576,2,FALSE)</f>
        <v>Select a food</v>
      </c>
      <c r="H445" s="40"/>
      <c r="I445" s="40"/>
      <c r="J445" s="40" t="str">
        <f t="shared" si="63"/>
        <v/>
      </c>
      <c r="K445" s="41" t="str">
        <f t="shared" si="64"/>
        <v/>
      </c>
      <c r="L445" s="42" t="str">
        <f t="shared" si="65"/>
        <v>To be determined</v>
      </c>
      <c r="M445" s="43" t="str">
        <f>VLOOKUP(C445,'3.Targets'!$1:$1048576,3,FALSE)</f>
        <v>Select a food</v>
      </c>
      <c r="N445" s="48"/>
      <c r="O445" s="48"/>
      <c r="P445" s="43" t="str">
        <f t="shared" si="66"/>
        <v/>
      </c>
      <c r="Q445" s="45" t="str">
        <f t="shared" si="67"/>
        <v/>
      </c>
      <c r="R445" s="46" t="str">
        <f t="shared" si="68"/>
        <v>To be determined</v>
      </c>
      <c r="S445" s="43" t="str">
        <f>VLOOKUP(C445,'3.Targets'!$1:$1048576,4,FALSE)</f>
        <v>Select a food</v>
      </c>
      <c r="T445" s="48"/>
      <c r="U445" s="48"/>
      <c r="V445" s="43" t="str">
        <f t="shared" si="69"/>
        <v/>
      </c>
      <c r="W445" s="45" t="str">
        <f t="shared" si="70"/>
        <v/>
      </c>
      <c r="X445" s="46" t="str">
        <f t="shared" si="71"/>
        <v>To be determined</v>
      </c>
      <c r="Y445" s="39" t="str">
        <f>VLOOKUP(C445,'3.Targets'!$1:$1048576,5,FALSE)</f>
        <v>Select a food</v>
      </c>
      <c r="Z445" s="47"/>
      <c r="AA445" s="39" t="s">
        <v>42</v>
      </c>
      <c r="AB445" s="39"/>
      <c r="AC445" s="39"/>
      <c r="AD445" s="39"/>
    </row>
    <row r="446" spans="1:30" x14ac:dyDescent="0.25">
      <c r="A446" s="51"/>
      <c r="B446" s="51"/>
      <c r="C446" s="39" t="s">
        <v>23</v>
      </c>
      <c r="D446" s="60" t="str">
        <f>VLOOKUP(C446,'3.Targets'!$1:$1048576,6,FALSE)</f>
        <v>Select a food</v>
      </c>
      <c r="E446" s="53"/>
      <c r="F446" s="53"/>
      <c r="G446" s="40" t="str">
        <f>VLOOKUP(C446,'3.Targets'!$1:$1048576,2,FALSE)</f>
        <v>Select a food</v>
      </c>
      <c r="H446" s="40"/>
      <c r="I446" s="40"/>
      <c r="J446" s="40" t="str">
        <f t="shared" si="63"/>
        <v/>
      </c>
      <c r="K446" s="41" t="str">
        <f t="shared" si="64"/>
        <v/>
      </c>
      <c r="L446" s="42" t="str">
        <f t="shared" si="65"/>
        <v>To be determined</v>
      </c>
      <c r="M446" s="43" t="str">
        <f>VLOOKUP(C446,'3.Targets'!$1:$1048576,3,FALSE)</f>
        <v>Select a food</v>
      </c>
      <c r="N446" s="48"/>
      <c r="O446" s="48"/>
      <c r="P446" s="43" t="str">
        <f t="shared" si="66"/>
        <v/>
      </c>
      <c r="Q446" s="45" t="str">
        <f t="shared" si="67"/>
        <v/>
      </c>
      <c r="R446" s="46" t="str">
        <f t="shared" si="68"/>
        <v>To be determined</v>
      </c>
      <c r="S446" s="43" t="str">
        <f>VLOOKUP(C446,'3.Targets'!$1:$1048576,4,FALSE)</f>
        <v>Select a food</v>
      </c>
      <c r="T446" s="48"/>
      <c r="U446" s="48"/>
      <c r="V446" s="43" t="str">
        <f t="shared" si="69"/>
        <v/>
      </c>
      <c r="W446" s="45" t="str">
        <f t="shared" si="70"/>
        <v/>
      </c>
      <c r="X446" s="46" t="str">
        <f t="shared" si="71"/>
        <v>To be determined</v>
      </c>
      <c r="Y446" s="39" t="str">
        <f>VLOOKUP(C446,'3.Targets'!$1:$1048576,5,FALSE)</f>
        <v>Select a food</v>
      </c>
      <c r="Z446" s="47"/>
      <c r="AA446" s="39" t="s">
        <v>42</v>
      </c>
      <c r="AB446" s="39"/>
      <c r="AC446" s="39"/>
      <c r="AD446" s="39"/>
    </row>
    <row r="447" spans="1:30" x14ac:dyDescent="0.25">
      <c r="A447" s="51"/>
      <c r="B447" s="51"/>
      <c r="C447" s="39" t="s">
        <v>23</v>
      </c>
      <c r="D447" s="60" t="str">
        <f>VLOOKUP(C447,'3.Targets'!$1:$1048576,6,FALSE)</f>
        <v>Select a food</v>
      </c>
      <c r="E447" s="53"/>
      <c r="F447" s="53"/>
      <c r="G447" s="40" t="str">
        <f>VLOOKUP(C447,'3.Targets'!$1:$1048576,2,FALSE)</f>
        <v>Select a food</v>
      </c>
      <c r="H447" s="40"/>
      <c r="I447" s="40"/>
      <c r="J447" s="40" t="str">
        <f t="shared" si="63"/>
        <v/>
      </c>
      <c r="K447" s="41" t="str">
        <f t="shared" si="64"/>
        <v/>
      </c>
      <c r="L447" s="42" t="str">
        <f t="shared" si="65"/>
        <v>To be determined</v>
      </c>
      <c r="M447" s="43" t="str">
        <f>VLOOKUP(C447,'3.Targets'!$1:$1048576,3,FALSE)</f>
        <v>Select a food</v>
      </c>
      <c r="N447" s="48"/>
      <c r="O447" s="48"/>
      <c r="P447" s="43" t="str">
        <f t="shared" si="66"/>
        <v/>
      </c>
      <c r="Q447" s="45" t="str">
        <f t="shared" si="67"/>
        <v/>
      </c>
      <c r="R447" s="46" t="str">
        <f t="shared" si="68"/>
        <v>To be determined</v>
      </c>
      <c r="S447" s="43" t="str">
        <f>VLOOKUP(C447,'3.Targets'!$1:$1048576,4,FALSE)</f>
        <v>Select a food</v>
      </c>
      <c r="T447" s="48"/>
      <c r="U447" s="48"/>
      <c r="V447" s="43" t="str">
        <f t="shared" si="69"/>
        <v/>
      </c>
      <c r="W447" s="45" t="str">
        <f t="shared" si="70"/>
        <v/>
      </c>
      <c r="X447" s="46" t="str">
        <f t="shared" si="71"/>
        <v>To be determined</v>
      </c>
      <c r="Y447" s="39" t="str">
        <f>VLOOKUP(C447,'3.Targets'!$1:$1048576,5,FALSE)</f>
        <v>Select a food</v>
      </c>
      <c r="Z447" s="47"/>
      <c r="AA447" s="39" t="s">
        <v>42</v>
      </c>
      <c r="AB447" s="39"/>
      <c r="AC447" s="39"/>
      <c r="AD447" s="39"/>
    </row>
    <row r="448" spans="1:30" x14ac:dyDescent="0.25">
      <c r="A448" s="51"/>
      <c r="B448" s="51"/>
      <c r="C448" s="39" t="s">
        <v>23</v>
      </c>
      <c r="D448" s="60" t="str">
        <f>VLOOKUP(C448,'3.Targets'!$1:$1048576,6,FALSE)</f>
        <v>Select a food</v>
      </c>
      <c r="E448" s="53"/>
      <c r="F448" s="53"/>
      <c r="G448" s="40" t="str">
        <f>VLOOKUP(C448,'3.Targets'!$1:$1048576,2,FALSE)</f>
        <v>Select a food</v>
      </c>
      <c r="H448" s="40"/>
      <c r="I448" s="40"/>
      <c r="J448" s="40" t="str">
        <f t="shared" si="63"/>
        <v/>
      </c>
      <c r="K448" s="41" t="str">
        <f t="shared" si="64"/>
        <v/>
      </c>
      <c r="L448" s="42" t="str">
        <f t="shared" si="65"/>
        <v>To be determined</v>
      </c>
      <c r="M448" s="43" t="str">
        <f>VLOOKUP(C448,'3.Targets'!$1:$1048576,3,FALSE)</f>
        <v>Select a food</v>
      </c>
      <c r="N448" s="48"/>
      <c r="O448" s="48"/>
      <c r="P448" s="43" t="str">
        <f t="shared" si="66"/>
        <v/>
      </c>
      <c r="Q448" s="45" t="str">
        <f t="shared" si="67"/>
        <v/>
      </c>
      <c r="R448" s="46" t="str">
        <f t="shared" si="68"/>
        <v>To be determined</v>
      </c>
      <c r="S448" s="43" t="str">
        <f>VLOOKUP(C448,'3.Targets'!$1:$1048576,4,FALSE)</f>
        <v>Select a food</v>
      </c>
      <c r="T448" s="48"/>
      <c r="U448" s="48"/>
      <c r="V448" s="43" t="str">
        <f t="shared" si="69"/>
        <v/>
      </c>
      <c r="W448" s="45" t="str">
        <f t="shared" si="70"/>
        <v/>
      </c>
      <c r="X448" s="46" t="str">
        <f t="shared" si="71"/>
        <v>To be determined</v>
      </c>
      <c r="Y448" s="39" t="str">
        <f>VLOOKUP(C448,'3.Targets'!$1:$1048576,5,FALSE)</f>
        <v>Select a food</v>
      </c>
      <c r="Z448" s="47"/>
      <c r="AA448" s="39" t="s">
        <v>42</v>
      </c>
      <c r="AB448" s="39"/>
      <c r="AC448" s="39"/>
      <c r="AD448" s="39"/>
    </row>
    <row r="449" spans="1:30" x14ac:dyDescent="0.25">
      <c r="A449" s="51"/>
      <c r="B449" s="51"/>
      <c r="C449" s="39" t="s">
        <v>23</v>
      </c>
      <c r="D449" s="60" t="str">
        <f>VLOOKUP(C449,'3.Targets'!$1:$1048576,6,FALSE)</f>
        <v>Select a food</v>
      </c>
      <c r="E449" s="53"/>
      <c r="F449" s="53"/>
      <c r="G449" s="40" t="str">
        <f>VLOOKUP(C449,'3.Targets'!$1:$1048576,2,FALSE)</f>
        <v>Select a food</v>
      </c>
      <c r="H449" s="40"/>
      <c r="I449" s="40"/>
      <c r="J449" s="40" t="str">
        <f t="shared" si="63"/>
        <v/>
      </c>
      <c r="K449" s="41" t="str">
        <f t="shared" si="64"/>
        <v/>
      </c>
      <c r="L449" s="42" t="str">
        <f t="shared" si="65"/>
        <v>To be determined</v>
      </c>
      <c r="M449" s="43" t="str">
        <f>VLOOKUP(C449,'3.Targets'!$1:$1048576,3,FALSE)</f>
        <v>Select a food</v>
      </c>
      <c r="N449" s="48"/>
      <c r="O449" s="48"/>
      <c r="P449" s="43" t="str">
        <f t="shared" si="66"/>
        <v/>
      </c>
      <c r="Q449" s="45" t="str">
        <f t="shared" si="67"/>
        <v/>
      </c>
      <c r="R449" s="46" t="str">
        <f t="shared" si="68"/>
        <v>To be determined</v>
      </c>
      <c r="S449" s="43" t="str">
        <f>VLOOKUP(C449,'3.Targets'!$1:$1048576,4,FALSE)</f>
        <v>Select a food</v>
      </c>
      <c r="T449" s="48"/>
      <c r="U449" s="48"/>
      <c r="V449" s="43" t="str">
        <f t="shared" si="69"/>
        <v/>
      </c>
      <c r="W449" s="45" t="str">
        <f t="shared" si="70"/>
        <v/>
      </c>
      <c r="X449" s="46" t="str">
        <f t="shared" si="71"/>
        <v>To be determined</v>
      </c>
      <c r="Y449" s="39" t="str">
        <f>VLOOKUP(C449,'3.Targets'!$1:$1048576,5,FALSE)</f>
        <v>Select a food</v>
      </c>
      <c r="Z449" s="47"/>
      <c r="AA449" s="39" t="s">
        <v>42</v>
      </c>
      <c r="AB449" s="39"/>
      <c r="AC449" s="39"/>
      <c r="AD449" s="39"/>
    </row>
    <row r="450" spans="1:30" x14ac:dyDescent="0.25">
      <c r="A450" s="51"/>
      <c r="B450" s="51"/>
      <c r="C450" s="39" t="s">
        <v>23</v>
      </c>
      <c r="D450" s="60" t="str">
        <f>VLOOKUP(C450,'3.Targets'!$1:$1048576,6,FALSE)</f>
        <v>Select a food</v>
      </c>
      <c r="E450" s="53"/>
      <c r="F450" s="53"/>
      <c r="G450" s="40" t="str">
        <f>VLOOKUP(C450,'3.Targets'!$1:$1048576,2,FALSE)</f>
        <v>Select a food</v>
      </c>
      <c r="H450" s="40"/>
      <c r="I450" s="40"/>
      <c r="J450" s="40" t="str">
        <f t="shared" si="63"/>
        <v/>
      </c>
      <c r="K450" s="41" t="str">
        <f t="shared" si="64"/>
        <v/>
      </c>
      <c r="L450" s="42" t="str">
        <f t="shared" si="65"/>
        <v>To be determined</v>
      </c>
      <c r="M450" s="43" t="str">
        <f>VLOOKUP(C450,'3.Targets'!$1:$1048576,3,FALSE)</f>
        <v>Select a food</v>
      </c>
      <c r="N450" s="48"/>
      <c r="O450" s="48"/>
      <c r="P450" s="43" t="str">
        <f t="shared" si="66"/>
        <v/>
      </c>
      <c r="Q450" s="45" t="str">
        <f t="shared" si="67"/>
        <v/>
      </c>
      <c r="R450" s="46" t="str">
        <f t="shared" si="68"/>
        <v>To be determined</v>
      </c>
      <c r="S450" s="43" t="str">
        <f>VLOOKUP(C450,'3.Targets'!$1:$1048576,4,FALSE)</f>
        <v>Select a food</v>
      </c>
      <c r="T450" s="48"/>
      <c r="U450" s="48"/>
      <c r="V450" s="43" t="str">
        <f t="shared" si="69"/>
        <v/>
      </c>
      <c r="W450" s="45" t="str">
        <f t="shared" si="70"/>
        <v/>
      </c>
      <c r="X450" s="46" t="str">
        <f t="shared" si="71"/>
        <v>To be determined</v>
      </c>
      <c r="Y450" s="39" t="str">
        <f>VLOOKUP(C450,'3.Targets'!$1:$1048576,5,FALSE)</f>
        <v>Select a food</v>
      </c>
      <c r="Z450" s="47"/>
      <c r="AA450" s="39" t="s">
        <v>42</v>
      </c>
      <c r="AB450" s="39"/>
      <c r="AC450" s="39"/>
      <c r="AD450" s="39"/>
    </row>
    <row r="451" spans="1:30" x14ac:dyDescent="0.25">
      <c r="A451" s="51"/>
      <c r="B451" s="51"/>
      <c r="C451" s="39" t="s">
        <v>23</v>
      </c>
      <c r="D451" s="60" t="str">
        <f>VLOOKUP(C451,'3.Targets'!$1:$1048576,6,FALSE)</f>
        <v>Select a food</v>
      </c>
      <c r="E451" s="53"/>
      <c r="F451" s="53"/>
      <c r="G451" s="40" t="str">
        <f>VLOOKUP(C451,'3.Targets'!$1:$1048576,2,FALSE)</f>
        <v>Select a food</v>
      </c>
      <c r="H451" s="40"/>
      <c r="I451" s="40"/>
      <c r="J451" s="40" t="str">
        <f t="shared" si="63"/>
        <v/>
      </c>
      <c r="K451" s="41" t="str">
        <f t="shared" si="64"/>
        <v/>
      </c>
      <c r="L451" s="42" t="str">
        <f t="shared" si="65"/>
        <v>To be determined</v>
      </c>
      <c r="M451" s="43" t="str">
        <f>VLOOKUP(C451,'3.Targets'!$1:$1048576,3,FALSE)</f>
        <v>Select a food</v>
      </c>
      <c r="N451" s="48"/>
      <c r="O451" s="48"/>
      <c r="P451" s="43" t="str">
        <f t="shared" si="66"/>
        <v/>
      </c>
      <c r="Q451" s="45" t="str">
        <f t="shared" si="67"/>
        <v/>
      </c>
      <c r="R451" s="46" t="str">
        <f t="shared" si="68"/>
        <v>To be determined</v>
      </c>
      <c r="S451" s="43" t="str">
        <f>VLOOKUP(C451,'3.Targets'!$1:$1048576,4,FALSE)</f>
        <v>Select a food</v>
      </c>
      <c r="T451" s="48"/>
      <c r="U451" s="48"/>
      <c r="V451" s="43" t="str">
        <f t="shared" si="69"/>
        <v/>
      </c>
      <c r="W451" s="45" t="str">
        <f t="shared" si="70"/>
        <v/>
      </c>
      <c r="X451" s="46" t="str">
        <f t="shared" si="71"/>
        <v>To be determined</v>
      </c>
      <c r="Y451" s="39" t="str">
        <f>VLOOKUP(C451,'3.Targets'!$1:$1048576,5,FALSE)</f>
        <v>Select a food</v>
      </c>
      <c r="Z451" s="47"/>
      <c r="AA451" s="39" t="s">
        <v>42</v>
      </c>
      <c r="AB451" s="39"/>
      <c r="AC451" s="39"/>
      <c r="AD451" s="39"/>
    </row>
    <row r="452" spans="1:30" x14ac:dyDescent="0.25">
      <c r="A452" s="51"/>
      <c r="B452" s="51"/>
      <c r="C452" s="39" t="s">
        <v>23</v>
      </c>
      <c r="D452" s="60" t="str">
        <f>VLOOKUP(C452,'3.Targets'!$1:$1048576,6,FALSE)</f>
        <v>Select a food</v>
      </c>
      <c r="E452" s="53"/>
      <c r="F452" s="53"/>
      <c r="G452" s="40" t="str">
        <f>VLOOKUP(C452,'3.Targets'!$1:$1048576,2,FALSE)</f>
        <v>Select a food</v>
      </c>
      <c r="H452" s="40"/>
      <c r="I452" s="40"/>
      <c r="J452" s="40" t="str">
        <f t="shared" si="63"/>
        <v/>
      </c>
      <c r="K452" s="41" t="str">
        <f t="shared" si="64"/>
        <v/>
      </c>
      <c r="L452" s="42" t="str">
        <f t="shared" si="65"/>
        <v>To be determined</v>
      </c>
      <c r="M452" s="43" t="str">
        <f>VLOOKUP(C452,'3.Targets'!$1:$1048576,3,FALSE)</f>
        <v>Select a food</v>
      </c>
      <c r="N452" s="48"/>
      <c r="O452" s="48"/>
      <c r="P452" s="43" t="str">
        <f t="shared" si="66"/>
        <v/>
      </c>
      <c r="Q452" s="45" t="str">
        <f t="shared" si="67"/>
        <v/>
      </c>
      <c r="R452" s="46" t="str">
        <f t="shared" si="68"/>
        <v>To be determined</v>
      </c>
      <c r="S452" s="43" t="str">
        <f>VLOOKUP(C452,'3.Targets'!$1:$1048576,4,FALSE)</f>
        <v>Select a food</v>
      </c>
      <c r="T452" s="48"/>
      <c r="U452" s="48"/>
      <c r="V452" s="43" t="str">
        <f t="shared" si="69"/>
        <v/>
      </c>
      <c r="W452" s="45" t="str">
        <f t="shared" si="70"/>
        <v/>
      </c>
      <c r="X452" s="46" t="str">
        <f t="shared" si="71"/>
        <v>To be determined</v>
      </c>
      <c r="Y452" s="39" t="str">
        <f>VLOOKUP(C452,'3.Targets'!$1:$1048576,5,FALSE)</f>
        <v>Select a food</v>
      </c>
      <c r="Z452" s="47"/>
      <c r="AA452" s="39" t="s">
        <v>42</v>
      </c>
      <c r="AB452" s="39"/>
      <c r="AC452" s="39"/>
      <c r="AD452" s="39"/>
    </row>
    <row r="453" spans="1:30" x14ac:dyDescent="0.25">
      <c r="A453" s="51"/>
      <c r="B453" s="51"/>
      <c r="C453" s="39" t="s">
        <v>23</v>
      </c>
      <c r="D453" s="60" t="str">
        <f>VLOOKUP(C453,'3.Targets'!$1:$1048576,6,FALSE)</f>
        <v>Select a food</v>
      </c>
      <c r="E453" s="53"/>
      <c r="F453" s="53"/>
      <c r="G453" s="40" t="str">
        <f>VLOOKUP(C453,'3.Targets'!$1:$1048576,2,FALSE)</f>
        <v>Select a food</v>
      </c>
      <c r="H453" s="40"/>
      <c r="I453" s="40"/>
      <c r="J453" s="40" t="str">
        <f t="shared" si="63"/>
        <v/>
      </c>
      <c r="K453" s="41" t="str">
        <f t="shared" si="64"/>
        <v/>
      </c>
      <c r="L453" s="42" t="str">
        <f t="shared" si="65"/>
        <v>To be determined</v>
      </c>
      <c r="M453" s="43" t="str">
        <f>VLOOKUP(C453,'3.Targets'!$1:$1048576,3,FALSE)</f>
        <v>Select a food</v>
      </c>
      <c r="N453" s="48"/>
      <c r="O453" s="48"/>
      <c r="P453" s="43" t="str">
        <f t="shared" si="66"/>
        <v/>
      </c>
      <c r="Q453" s="45" t="str">
        <f t="shared" si="67"/>
        <v/>
      </c>
      <c r="R453" s="46" t="str">
        <f t="shared" si="68"/>
        <v>To be determined</v>
      </c>
      <c r="S453" s="43" t="str">
        <f>VLOOKUP(C453,'3.Targets'!$1:$1048576,4,FALSE)</f>
        <v>Select a food</v>
      </c>
      <c r="T453" s="48"/>
      <c r="U453" s="48"/>
      <c r="V453" s="43" t="str">
        <f t="shared" si="69"/>
        <v/>
      </c>
      <c r="W453" s="45" t="str">
        <f t="shared" si="70"/>
        <v/>
      </c>
      <c r="X453" s="46" t="str">
        <f t="shared" si="71"/>
        <v>To be determined</v>
      </c>
      <c r="Y453" s="39" t="str">
        <f>VLOOKUP(C453,'3.Targets'!$1:$1048576,5,FALSE)</f>
        <v>Select a food</v>
      </c>
      <c r="Z453" s="47"/>
      <c r="AA453" s="39" t="s">
        <v>42</v>
      </c>
      <c r="AB453" s="39"/>
      <c r="AC453" s="39"/>
      <c r="AD453" s="39"/>
    </row>
    <row r="454" spans="1:30" x14ac:dyDescent="0.25">
      <c r="A454" s="51"/>
      <c r="B454" s="51"/>
      <c r="C454" s="39" t="s">
        <v>23</v>
      </c>
      <c r="D454" s="60" t="str">
        <f>VLOOKUP(C454,'3.Targets'!$1:$1048576,6,FALSE)</f>
        <v>Select a food</v>
      </c>
      <c r="E454" s="53"/>
      <c r="F454" s="53"/>
      <c r="G454" s="40" t="str">
        <f>VLOOKUP(C454,'3.Targets'!$1:$1048576,2,FALSE)</f>
        <v>Select a food</v>
      </c>
      <c r="H454" s="40"/>
      <c r="I454" s="40"/>
      <c r="J454" s="40" t="str">
        <f t="shared" si="63"/>
        <v/>
      </c>
      <c r="K454" s="41" t="str">
        <f t="shared" si="64"/>
        <v/>
      </c>
      <c r="L454" s="42" t="str">
        <f t="shared" si="65"/>
        <v>To be determined</v>
      </c>
      <c r="M454" s="43" t="str">
        <f>VLOOKUP(C454,'3.Targets'!$1:$1048576,3,FALSE)</f>
        <v>Select a food</v>
      </c>
      <c r="N454" s="48"/>
      <c r="O454" s="48"/>
      <c r="P454" s="43" t="str">
        <f t="shared" si="66"/>
        <v/>
      </c>
      <c r="Q454" s="45" t="str">
        <f t="shared" si="67"/>
        <v/>
      </c>
      <c r="R454" s="46" t="str">
        <f t="shared" si="68"/>
        <v>To be determined</v>
      </c>
      <c r="S454" s="43" t="str">
        <f>VLOOKUP(C454,'3.Targets'!$1:$1048576,4,FALSE)</f>
        <v>Select a food</v>
      </c>
      <c r="T454" s="48"/>
      <c r="U454" s="48"/>
      <c r="V454" s="43" t="str">
        <f t="shared" si="69"/>
        <v/>
      </c>
      <c r="W454" s="45" t="str">
        <f t="shared" si="70"/>
        <v/>
      </c>
      <c r="X454" s="46" t="str">
        <f t="shared" si="71"/>
        <v>To be determined</v>
      </c>
      <c r="Y454" s="39" t="str">
        <f>VLOOKUP(C454,'3.Targets'!$1:$1048576,5,FALSE)</f>
        <v>Select a food</v>
      </c>
      <c r="Z454" s="47"/>
      <c r="AA454" s="39" t="s">
        <v>42</v>
      </c>
      <c r="AB454" s="39"/>
      <c r="AC454" s="39"/>
      <c r="AD454" s="39"/>
    </row>
    <row r="455" spans="1:30" x14ac:dyDescent="0.25">
      <c r="A455" s="51"/>
      <c r="B455" s="51"/>
      <c r="C455" s="39" t="s">
        <v>23</v>
      </c>
      <c r="D455" s="60" t="str">
        <f>VLOOKUP(C455,'3.Targets'!$1:$1048576,6,FALSE)</f>
        <v>Select a food</v>
      </c>
      <c r="E455" s="53"/>
      <c r="F455" s="53"/>
      <c r="G455" s="40" t="str">
        <f>VLOOKUP(C455,'3.Targets'!$1:$1048576,2,FALSE)</f>
        <v>Select a food</v>
      </c>
      <c r="H455" s="40"/>
      <c r="I455" s="40"/>
      <c r="J455" s="40" t="str">
        <f t="shared" si="63"/>
        <v/>
      </c>
      <c r="K455" s="41" t="str">
        <f t="shared" si="64"/>
        <v/>
      </c>
      <c r="L455" s="42" t="str">
        <f t="shared" si="65"/>
        <v>To be determined</v>
      </c>
      <c r="M455" s="43" t="str">
        <f>VLOOKUP(C455,'3.Targets'!$1:$1048576,3,FALSE)</f>
        <v>Select a food</v>
      </c>
      <c r="N455" s="48"/>
      <c r="O455" s="48"/>
      <c r="P455" s="43" t="str">
        <f t="shared" si="66"/>
        <v/>
      </c>
      <c r="Q455" s="45" t="str">
        <f t="shared" si="67"/>
        <v/>
      </c>
      <c r="R455" s="46" t="str">
        <f t="shared" si="68"/>
        <v>To be determined</v>
      </c>
      <c r="S455" s="43" t="str">
        <f>VLOOKUP(C455,'3.Targets'!$1:$1048576,4,FALSE)</f>
        <v>Select a food</v>
      </c>
      <c r="T455" s="48"/>
      <c r="U455" s="48"/>
      <c r="V455" s="43" t="str">
        <f t="shared" si="69"/>
        <v/>
      </c>
      <c r="W455" s="45" t="str">
        <f t="shared" si="70"/>
        <v/>
      </c>
      <c r="X455" s="46" t="str">
        <f t="shared" si="71"/>
        <v>To be determined</v>
      </c>
      <c r="Y455" s="39" t="str">
        <f>VLOOKUP(C455,'3.Targets'!$1:$1048576,5,FALSE)</f>
        <v>Select a food</v>
      </c>
      <c r="Z455" s="47"/>
      <c r="AA455" s="39" t="s">
        <v>42</v>
      </c>
      <c r="AB455" s="39"/>
      <c r="AC455" s="39"/>
      <c r="AD455" s="39"/>
    </row>
    <row r="456" spans="1:30" x14ac:dyDescent="0.25">
      <c r="A456" s="51"/>
      <c r="B456" s="51"/>
      <c r="C456" s="39" t="s">
        <v>23</v>
      </c>
      <c r="D456" s="60" t="str">
        <f>VLOOKUP(C456,'3.Targets'!$1:$1048576,6,FALSE)</f>
        <v>Select a food</v>
      </c>
      <c r="E456" s="53"/>
      <c r="F456" s="53"/>
      <c r="G456" s="40" t="str">
        <f>VLOOKUP(C456,'3.Targets'!$1:$1048576,2,FALSE)</f>
        <v>Select a food</v>
      </c>
      <c r="H456" s="40"/>
      <c r="I456" s="40"/>
      <c r="J456" s="40" t="str">
        <f t="shared" si="63"/>
        <v/>
      </c>
      <c r="K456" s="41" t="str">
        <f t="shared" si="64"/>
        <v/>
      </c>
      <c r="L456" s="42" t="str">
        <f t="shared" si="65"/>
        <v>To be determined</v>
      </c>
      <c r="M456" s="43" t="str">
        <f>VLOOKUP(C456,'3.Targets'!$1:$1048576,3,FALSE)</f>
        <v>Select a food</v>
      </c>
      <c r="N456" s="48"/>
      <c r="O456" s="48"/>
      <c r="P456" s="43" t="str">
        <f t="shared" si="66"/>
        <v/>
      </c>
      <c r="Q456" s="45" t="str">
        <f t="shared" si="67"/>
        <v/>
      </c>
      <c r="R456" s="46" t="str">
        <f t="shared" si="68"/>
        <v>To be determined</v>
      </c>
      <c r="S456" s="43" t="str">
        <f>VLOOKUP(C456,'3.Targets'!$1:$1048576,4,FALSE)</f>
        <v>Select a food</v>
      </c>
      <c r="T456" s="48"/>
      <c r="U456" s="48"/>
      <c r="V456" s="43" t="str">
        <f t="shared" si="69"/>
        <v/>
      </c>
      <c r="W456" s="45" t="str">
        <f t="shared" si="70"/>
        <v/>
      </c>
      <c r="X456" s="46" t="str">
        <f t="shared" si="71"/>
        <v>To be determined</v>
      </c>
      <c r="Y456" s="39" t="str">
        <f>VLOOKUP(C456,'3.Targets'!$1:$1048576,5,FALSE)</f>
        <v>Select a food</v>
      </c>
      <c r="Z456" s="47"/>
      <c r="AA456" s="39" t="s">
        <v>42</v>
      </c>
      <c r="AB456" s="39"/>
      <c r="AC456" s="39"/>
      <c r="AD456" s="39"/>
    </row>
    <row r="457" spans="1:30" x14ac:dyDescent="0.25">
      <c r="A457" s="51"/>
      <c r="B457" s="51"/>
      <c r="C457" s="39" t="s">
        <v>23</v>
      </c>
      <c r="D457" s="60" t="str">
        <f>VLOOKUP(C457,'3.Targets'!$1:$1048576,6,FALSE)</f>
        <v>Select a food</v>
      </c>
      <c r="E457" s="53"/>
      <c r="F457" s="53"/>
      <c r="G457" s="40" t="str">
        <f>VLOOKUP(C457,'3.Targets'!$1:$1048576,2,FALSE)</f>
        <v>Select a food</v>
      </c>
      <c r="H457" s="40"/>
      <c r="I457" s="40"/>
      <c r="J457" s="40" t="str">
        <f t="shared" si="63"/>
        <v/>
      </c>
      <c r="K457" s="41" t="str">
        <f t="shared" si="64"/>
        <v/>
      </c>
      <c r="L457" s="42" t="str">
        <f t="shared" si="65"/>
        <v>To be determined</v>
      </c>
      <c r="M457" s="43" t="str">
        <f>VLOOKUP(C457,'3.Targets'!$1:$1048576,3,FALSE)</f>
        <v>Select a food</v>
      </c>
      <c r="N457" s="48"/>
      <c r="O457" s="48"/>
      <c r="P457" s="43" t="str">
        <f t="shared" si="66"/>
        <v/>
      </c>
      <c r="Q457" s="45" t="str">
        <f t="shared" si="67"/>
        <v/>
      </c>
      <c r="R457" s="46" t="str">
        <f t="shared" si="68"/>
        <v>To be determined</v>
      </c>
      <c r="S457" s="43" t="str">
        <f>VLOOKUP(C457,'3.Targets'!$1:$1048576,4,FALSE)</f>
        <v>Select a food</v>
      </c>
      <c r="T457" s="48"/>
      <c r="U457" s="48"/>
      <c r="V457" s="43" t="str">
        <f t="shared" si="69"/>
        <v/>
      </c>
      <c r="W457" s="45" t="str">
        <f t="shared" si="70"/>
        <v/>
      </c>
      <c r="X457" s="46" t="str">
        <f t="shared" si="71"/>
        <v>To be determined</v>
      </c>
      <c r="Y457" s="39" t="str">
        <f>VLOOKUP(C457,'3.Targets'!$1:$1048576,5,FALSE)</f>
        <v>Select a food</v>
      </c>
      <c r="Z457" s="47"/>
      <c r="AA457" s="39" t="s">
        <v>42</v>
      </c>
      <c r="AB457" s="39"/>
      <c r="AC457" s="39"/>
      <c r="AD457" s="39"/>
    </row>
    <row r="458" spans="1:30" x14ac:dyDescent="0.25">
      <c r="A458" s="51"/>
      <c r="B458" s="51"/>
      <c r="C458" s="39" t="s">
        <v>23</v>
      </c>
      <c r="D458" s="60" t="str">
        <f>VLOOKUP(C458,'3.Targets'!$1:$1048576,6,FALSE)</f>
        <v>Select a food</v>
      </c>
      <c r="E458" s="53"/>
      <c r="F458" s="53"/>
      <c r="G458" s="40" t="str">
        <f>VLOOKUP(C458,'3.Targets'!$1:$1048576,2,FALSE)</f>
        <v>Select a food</v>
      </c>
      <c r="H458" s="40"/>
      <c r="I458" s="40"/>
      <c r="J458" s="40" t="str">
        <f t="shared" si="63"/>
        <v/>
      </c>
      <c r="K458" s="41" t="str">
        <f t="shared" si="64"/>
        <v/>
      </c>
      <c r="L458" s="42" t="str">
        <f t="shared" si="65"/>
        <v>To be determined</v>
      </c>
      <c r="M458" s="43" t="str">
        <f>VLOOKUP(C458,'3.Targets'!$1:$1048576,3,FALSE)</f>
        <v>Select a food</v>
      </c>
      <c r="N458" s="48"/>
      <c r="O458" s="48"/>
      <c r="P458" s="43" t="str">
        <f t="shared" si="66"/>
        <v/>
      </c>
      <c r="Q458" s="45" t="str">
        <f t="shared" si="67"/>
        <v/>
      </c>
      <c r="R458" s="46" t="str">
        <f t="shared" si="68"/>
        <v>To be determined</v>
      </c>
      <c r="S458" s="43" t="str">
        <f>VLOOKUP(C458,'3.Targets'!$1:$1048576,4,FALSE)</f>
        <v>Select a food</v>
      </c>
      <c r="T458" s="48"/>
      <c r="U458" s="48"/>
      <c r="V458" s="43" t="str">
        <f t="shared" si="69"/>
        <v/>
      </c>
      <c r="W458" s="45" t="str">
        <f t="shared" si="70"/>
        <v/>
      </c>
      <c r="X458" s="46" t="str">
        <f t="shared" si="71"/>
        <v>To be determined</v>
      </c>
      <c r="Y458" s="39" t="str">
        <f>VLOOKUP(C458,'3.Targets'!$1:$1048576,5,FALSE)</f>
        <v>Select a food</v>
      </c>
      <c r="Z458" s="47"/>
      <c r="AA458" s="39" t="s">
        <v>42</v>
      </c>
      <c r="AB458" s="39"/>
      <c r="AC458" s="39"/>
      <c r="AD458" s="39"/>
    </row>
    <row r="459" spans="1:30" x14ac:dyDescent="0.25">
      <c r="A459" s="51"/>
      <c r="B459" s="51"/>
      <c r="C459" s="39" t="s">
        <v>23</v>
      </c>
      <c r="D459" s="60" t="str">
        <f>VLOOKUP(C459,'3.Targets'!$1:$1048576,6,FALSE)</f>
        <v>Select a food</v>
      </c>
      <c r="E459" s="53"/>
      <c r="F459" s="53"/>
      <c r="G459" s="40" t="str">
        <f>VLOOKUP(C459,'3.Targets'!$1:$1048576,2,FALSE)</f>
        <v>Select a food</v>
      </c>
      <c r="H459" s="40"/>
      <c r="I459" s="40"/>
      <c r="J459" s="40" t="str">
        <f t="shared" si="63"/>
        <v/>
      </c>
      <c r="K459" s="41" t="str">
        <f t="shared" si="64"/>
        <v/>
      </c>
      <c r="L459" s="42" t="str">
        <f t="shared" si="65"/>
        <v>To be determined</v>
      </c>
      <c r="M459" s="43" t="str">
        <f>VLOOKUP(C459,'3.Targets'!$1:$1048576,3,FALSE)</f>
        <v>Select a food</v>
      </c>
      <c r="N459" s="48"/>
      <c r="O459" s="48"/>
      <c r="P459" s="43" t="str">
        <f t="shared" si="66"/>
        <v/>
      </c>
      <c r="Q459" s="45" t="str">
        <f t="shared" si="67"/>
        <v/>
      </c>
      <c r="R459" s="46" t="str">
        <f t="shared" si="68"/>
        <v>To be determined</v>
      </c>
      <c r="S459" s="43" t="str">
        <f>VLOOKUP(C459,'3.Targets'!$1:$1048576,4,FALSE)</f>
        <v>Select a food</v>
      </c>
      <c r="T459" s="48"/>
      <c r="U459" s="48"/>
      <c r="V459" s="43" t="str">
        <f t="shared" si="69"/>
        <v/>
      </c>
      <c r="W459" s="45" t="str">
        <f t="shared" si="70"/>
        <v/>
      </c>
      <c r="X459" s="46" t="str">
        <f t="shared" si="71"/>
        <v>To be determined</v>
      </c>
      <c r="Y459" s="39" t="str">
        <f>VLOOKUP(C459,'3.Targets'!$1:$1048576,5,FALSE)</f>
        <v>Select a food</v>
      </c>
      <c r="Z459" s="47"/>
      <c r="AA459" s="39" t="s">
        <v>42</v>
      </c>
      <c r="AB459" s="39"/>
      <c r="AC459" s="39"/>
      <c r="AD459" s="39"/>
    </row>
    <row r="460" spans="1:30" x14ac:dyDescent="0.25">
      <c r="A460" s="51"/>
      <c r="B460" s="51"/>
      <c r="C460" s="39" t="s">
        <v>23</v>
      </c>
      <c r="D460" s="60" t="str">
        <f>VLOOKUP(C460,'3.Targets'!$1:$1048576,6,FALSE)</f>
        <v>Select a food</v>
      </c>
      <c r="E460" s="53"/>
      <c r="F460" s="53"/>
      <c r="G460" s="40" t="str">
        <f>VLOOKUP(C460,'3.Targets'!$1:$1048576,2,FALSE)</f>
        <v>Select a food</v>
      </c>
      <c r="H460" s="40"/>
      <c r="I460" s="40"/>
      <c r="J460" s="40" t="str">
        <f t="shared" si="63"/>
        <v/>
      </c>
      <c r="K460" s="41" t="str">
        <f t="shared" si="64"/>
        <v/>
      </c>
      <c r="L460" s="42" t="str">
        <f t="shared" si="65"/>
        <v>To be determined</v>
      </c>
      <c r="M460" s="43" t="str">
        <f>VLOOKUP(C460,'3.Targets'!$1:$1048576,3,FALSE)</f>
        <v>Select a food</v>
      </c>
      <c r="N460" s="48"/>
      <c r="O460" s="48"/>
      <c r="P460" s="43" t="str">
        <f t="shared" si="66"/>
        <v/>
      </c>
      <c r="Q460" s="45" t="str">
        <f t="shared" si="67"/>
        <v/>
      </c>
      <c r="R460" s="46" t="str">
        <f t="shared" si="68"/>
        <v>To be determined</v>
      </c>
      <c r="S460" s="43" t="str">
        <f>VLOOKUP(C460,'3.Targets'!$1:$1048576,4,FALSE)</f>
        <v>Select a food</v>
      </c>
      <c r="T460" s="48"/>
      <c r="U460" s="48"/>
      <c r="V460" s="43" t="str">
        <f t="shared" si="69"/>
        <v/>
      </c>
      <c r="W460" s="45" t="str">
        <f t="shared" si="70"/>
        <v/>
      </c>
      <c r="X460" s="46" t="str">
        <f t="shared" si="71"/>
        <v>To be determined</v>
      </c>
      <c r="Y460" s="39" t="str">
        <f>VLOOKUP(C460,'3.Targets'!$1:$1048576,5,FALSE)</f>
        <v>Select a food</v>
      </c>
      <c r="Z460" s="47"/>
      <c r="AA460" s="39" t="s">
        <v>42</v>
      </c>
      <c r="AB460" s="39"/>
      <c r="AC460" s="39"/>
      <c r="AD460" s="39"/>
    </row>
    <row r="461" spans="1:30" x14ac:dyDescent="0.25">
      <c r="A461" s="51"/>
      <c r="B461" s="51"/>
      <c r="C461" s="39" t="s">
        <v>23</v>
      </c>
      <c r="D461" s="60" t="str">
        <f>VLOOKUP(C461,'3.Targets'!$1:$1048576,6,FALSE)</f>
        <v>Select a food</v>
      </c>
      <c r="E461" s="53"/>
      <c r="F461" s="53"/>
      <c r="G461" s="40" t="str">
        <f>VLOOKUP(C461,'3.Targets'!$1:$1048576,2,FALSE)</f>
        <v>Select a food</v>
      </c>
      <c r="H461" s="40"/>
      <c r="I461" s="40"/>
      <c r="J461" s="40" t="str">
        <f t="shared" si="63"/>
        <v/>
      </c>
      <c r="K461" s="41" t="str">
        <f t="shared" si="64"/>
        <v/>
      </c>
      <c r="L461" s="42" t="str">
        <f t="shared" si="65"/>
        <v>To be determined</v>
      </c>
      <c r="M461" s="43" t="str">
        <f>VLOOKUP(C461,'3.Targets'!$1:$1048576,3,FALSE)</f>
        <v>Select a food</v>
      </c>
      <c r="N461" s="48"/>
      <c r="O461" s="48"/>
      <c r="P461" s="43" t="str">
        <f t="shared" si="66"/>
        <v/>
      </c>
      <c r="Q461" s="45" t="str">
        <f t="shared" si="67"/>
        <v/>
      </c>
      <c r="R461" s="46" t="str">
        <f t="shared" si="68"/>
        <v>To be determined</v>
      </c>
      <c r="S461" s="43" t="str">
        <f>VLOOKUP(C461,'3.Targets'!$1:$1048576,4,FALSE)</f>
        <v>Select a food</v>
      </c>
      <c r="T461" s="48"/>
      <c r="U461" s="48"/>
      <c r="V461" s="43" t="str">
        <f t="shared" si="69"/>
        <v/>
      </c>
      <c r="W461" s="45" t="str">
        <f t="shared" si="70"/>
        <v/>
      </c>
      <c r="X461" s="46" t="str">
        <f t="shared" si="71"/>
        <v>To be determined</v>
      </c>
      <c r="Y461" s="39" t="str">
        <f>VLOOKUP(C461,'3.Targets'!$1:$1048576,5,FALSE)</f>
        <v>Select a food</v>
      </c>
      <c r="Z461" s="47"/>
      <c r="AA461" s="39" t="s">
        <v>42</v>
      </c>
      <c r="AB461" s="39"/>
      <c r="AC461" s="39"/>
      <c r="AD461" s="39"/>
    </row>
    <row r="462" spans="1:30" x14ac:dyDescent="0.25">
      <c r="A462" s="51"/>
      <c r="B462" s="51"/>
      <c r="C462" s="39" t="s">
        <v>23</v>
      </c>
      <c r="D462" s="60" t="str">
        <f>VLOOKUP(C462,'3.Targets'!$1:$1048576,6,FALSE)</f>
        <v>Select a food</v>
      </c>
      <c r="E462" s="53"/>
      <c r="F462" s="53"/>
      <c r="G462" s="40" t="str">
        <f>VLOOKUP(C462,'3.Targets'!$1:$1048576,2,FALSE)</f>
        <v>Select a food</v>
      </c>
      <c r="H462" s="40"/>
      <c r="I462" s="40"/>
      <c r="J462" s="40" t="str">
        <f t="shared" si="63"/>
        <v/>
      </c>
      <c r="K462" s="41" t="str">
        <f t="shared" si="64"/>
        <v/>
      </c>
      <c r="L462" s="42" t="str">
        <f t="shared" si="65"/>
        <v>To be determined</v>
      </c>
      <c r="M462" s="43" t="str">
        <f>VLOOKUP(C462,'3.Targets'!$1:$1048576,3,FALSE)</f>
        <v>Select a food</v>
      </c>
      <c r="N462" s="48"/>
      <c r="O462" s="48"/>
      <c r="P462" s="43" t="str">
        <f t="shared" si="66"/>
        <v/>
      </c>
      <c r="Q462" s="45" t="str">
        <f t="shared" si="67"/>
        <v/>
      </c>
      <c r="R462" s="46" t="str">
        <f t="shared" si="68"/>
        <v>To be determined</v>
      </c>
      <c r="S462" s="43" t="str">
        <f>VLOOKUP(C462,'3.Targets'!$1:$1048576,4,FALSE)</f>
        <v>Select a food</v>
      </c>
      <c r="T462" s="48"/>
      <c r="U462" s="48"/>
      <c r="V462" s="43" t="str">
        <f t="shared" si="69"/>
        <v/>
      </c>
      <c r="W462" s="45" t="str">
        <f t="shared" si="70"/>
        <v/>
      </c>
      <c r="X462" s="46" t="str">
        <f t="shared" si="71"/>
        <v>To be determined</v>
      </c>
      <c r="Y462" s="39" t="str">
        <f>VLOOKUP(C462,'3.Targets'!$1:$1048576,5,FALSE)</f>
        <v>Select a food</v>
      </c>
      <c r="Z462" s="47"/>
      <c r="AA462" s="39" t="s">
        <v>42</v>
      </c>
      <c r="AB462" s="39"/>
      <c r="AC462" s="39"/>
      <c r="AD462" s="39"/>
    </row>
    <row r="463" spans="1:30" x14ac:dyDescent="0.25">
      <c r="A463" s="51"/>
      <c r="B463" s="51"/>
      <c r="C463" s="39" t="s">
        <v>23</v>
      </c>
      <c r="D463" s="60" t="str">
        <f>VLOOKUP(C463,'3.Targets'!$1:$1048576,6,FALSE)</f>
        <v>Select a food</v>
      </c>
      <c r="E463" s="53"/>
      <c r="F463" s="53"/>
      <c r="G463" s="40" t="str">
        <f>VLOOKUP(C463,'3.Targets'!$1:$1048576,2,FALSE)</f>
        <v>Select a food</v>
      </c>
      <c r="H463" s="40"/>
      <c r="I463" s="40"/>
      <c r="J463" s="40" t="str">
        <f t="shared" si="63"/>
        <v/>
      </c>
      <c r="K463" s="41" t="str">
        <f t="shared" si="64"/>
        <v/>
      </c>
      <c r="L463" s="42" t="str">
        <f t="shared" si="65"/>
        <v>To be determined</v>
      </c>
      <c r="M463" s="43" t="str">
        <f>VLOOKUP(C463,'3.Targets'!$1:$1048576,3,FALSE)</f>
        <v>Select a food</v>
      </c>
      <c r="N463" s="48"/>
      <c r="O463" s="48"/>
      <c r="P463" s="43" t="str">
        <f t="shared" si="66"/>
        <v/>
      </c>
      <c r="Q463" s="45" t="str">
        <f t="shared" si="67"/>
        <v/>
      </c>
      <c r="R463" s="46" t="str">
        <f t="shared" si="68"/>
        <v>To be determined</v>
      </c>
      <c r="S463" s="43" t="str">
        <f>VLOOKUP(C463,'3.Targets'!$1:$1048576,4,FALSE)</f>
        <v>Select a food</v>
      </c>
      <c r="T463" s="48"/>
      <c r="U463" s="48"/>
      <c r="V463" s="43" t="str">
        <f t="shared" si="69"/>
        <v/>
      </c>
      <c r="W463" s="45" t="str">
        <f t="shared" si="70"/>
        <v/>
      </c>
      <c r="X463" s="46" t="str">
        <f t="shared" si="71"/>
        <v>To be determined</v>
      </c>
      <c r="Y463" s="39" t="str">
        <f>VLOOKUP(C463,'3.Targets'!$1:$1048576,5,FALSE)</f>
        <v>Select a food</v>
      </c>
      <c r="Z463" s="47"/>
      <c r="AA463" s="39" t="s">
        <v>42</v>
      </c>
      <c r="AB463" s="39"/>
      <c r="AC463" s="39"/>
      <c r="AD463" s="39"/>
    </row>
    <row r="464" spans="1:30" x14ac:dyDescent="0.25">
      <c r="A464" s="51"/>
      <c r="B464" s="51"/>
      <c r="C464" s="39" t="s">
        <v>23</v>
      </c>
      <c r="D464" s="60" t="str">
        <f>VLOOKUP(C464,'3.Targets'!$1:$1048576,6,FALSE)</f>
        <v>Select a food</v>
      </c>
      <c r="E464" s="53"/>
      <c r="F464" s="53"/>
      <c r="G464" s="40" t="str">
        <f>VLOOKUP(C464,'3.Targets'!$1:$1048576,2,FALSE)</f>
        <v>Select a food</v>
      </c>
      <c r="H464" s="40"/>
      <c r="I464" s="40"/>
      <c r="J464" s="40" t="str">
        <f t="shared" si="63"/>
        <v/>
      </c>
      <c r="K464" s="41" t="str">
        <f t="shared" si="64"/>
        <v/>
      </c>
      <c r="L464" s="42" t="str">
        <f t="shared" si="65"/>
        <v>To be determined</v>
      </c>
      <c r="M464" s="43" t="str">
        <f>VLOOKUP(C464,'3.Targets'!$1:$1048576,3,FALSE)</f>
        <v>Select a food</v>
      </c>
      <c r="N464" s="48"/>
      <c r="O464" s="48"/>
      <c r="P464" s="43" t="str">
        <f t="shared" si="66"/>
        <v/>
      </c>
      <c r="Q464" s="45" t="str">
        <f t="shared" si="67"/>
        <v/>
      </c>
      <c r="R464" s="46" t="str">
        <f t="shared" si="68"/>
        <v>To be determined</v>
      </c>
      <c r="S464" s="43" t="str">
        <f>VLOOKUP(C464,'3.Targets'!$1:$1048576,4,FALSE)</f>
        <v>Select a food</v>
      </c>
      <c r="T464" s="48"/>
      <c r="U464" s="48"/>
      <c r="V464" s="43" t="str">
        <f t="shared" si="69"/>
        <v/>
      </c>
      <c r="W464" s="45" t="str">
        <f t="shared" si="70"/>
        <v/>
      </c>
      <c r="X464" s="46" t="str">
        <f t="shared" si="71"/>
        <v>To be determined</v>
      </c>
      <c r="Y464" s="39" t="str">
        <f>VLOOKUP(C464,'3.Targets'!$1:$1048576,5,FALSE)</f>
        <v>Select a food</v>
      </c>
      <c r="Z464" s="47"/>
      <c r="AA464" s="39" t="s">
        <v>42</v>
      </c>
      <c r="AB464" s="39"/>
      <c r="AC464" s="39"/>
      <c r="AD464" s="39"/>
    </row>
    <row r="465" spans="1:30" x14ac:dyDescent="0.25">
      <c r="A465" s="51"/>
      <c r="B465" s="51"/>
      <c r="C465" s="39" t="s">
        <v>23</v>
      </c>
      <c r="D465" s="60" t="str">
        <f>VLOOKUP(C465,'3.Targets'!$1:$1048576,6,FALSE)</f>
        <v>Select a food</v>
      </c>
      <c r="E465" s="53"/>
      <c r="F465" s="53"/>
      <c r="G465" s="40" t="str">
        <f>VLOOKUP(C465,'3.Targets'!$1:$1048576,2,FALSE)</f>
        <v>Select a food</v>
      </c>
      <c r="H465" s="40"/>
      <c r="I465" s="40"/>
      <c r="J465" s="40" t="str">
        <f t="shared" si="63"/>
        <v/>
      </c>
      <c r="K465" s="41" t="str">
        <f t="shared" si="64"/>
        <v/>
      </c>
      <c r="L465" s="42" t="str">
        <f t="shared" si="65"/>
        <v>To be determined</v>
      </c>
      <c r="M465" s="43" t="str">
        <f>VLOOKUP(C465,'3.Targets'!$1:$1048576,3,FALSE)</f>
        <v>Select a food</v>
      </c>
      <c r="N465" s="48"/>
      <c r="O465" s="48"/>
      <c r="P465" s="43" t="str">
        <f t="shared" si="66"/>
        <v/>
      </c>
      <c r="Q465" s="45" t="str">
        <f t="shared" si="67"/>
        <v/>
      </c>
      <c r="R465" s="46" t="str">
        <f t="shared" si="68"/>
        <v>To be determined</v>
      </c>
      <c r="S465" s="43" t="str">
        <f>VLOOKUP(C465,'3.Targets'!$1:$1048576,4,FALSE)</f>
        <v>Select a food</v>
      </c>
      <c r="T465" s="48"/>
      <c r="U465" s="48"/>
      <c r="V465" s="43" t="str">
        <f t="shared" si="69"/>
        <v/>
      </c>
      <c r="W465" s="45" t="str">
        <f t="shared" si="70"/>
        <v/>
      </c>
      <c r="X465" s="46" t="str">
        <f t="shared" si="71"/>
        <v>To be determined</v>
      </c>
      <c r="Y465" s="39" t="str">
        <f>VLOOKUP(C465,'3.Targets'!$1:$1048576,5,FALSE)</f>
        <v>Select a food</v>
      </c>
      <c r="Z465" s="47"/>
      <c r="AA465" s="39" t="s">
        <v>42</v>
      </c>
      <c r="AB465" s="39"/>
      <c r="AC465" s="39"/>
      <c r="AD465" s="39"/>
    </row>
    <row r="466" spans="1:30" x14ac:dyDescent="0.25">
      <c r="A466" s="51"/>
      <c r="B466" s="51"/>
      <c r="C466" s="39" t="s">
        <v>23</v>
      </c>
      <c r="D466" s="60" t="str">
        <f>VLOOKUP(C466,'3.Targets'!$1:$1048576,6,FALSE)</f>
        <v>Select a food</v>
      </c>
      <c r="E466" s="53"/>
      <c r="F466" s="53"/>
      <c r="G466" s="40" t="str">
        <f>VLOOKUP(C466,'3.Targets'!$1:$1048576,2,FALSE)</f>
        <v>Select a food</v>
      </c>
      <c r="H466" s="40"/>
      <c r="I466" s="40"/>
      <c r="J466" s="40" t="str">
        <f t="shared" si="63"/>
        <v/>
      </c>
      <c r="K466" s="41" t="str">
        <f t="shared" si="64"/>
        <v/>
      </c>
      <c r="L466" s="42" t="str">
        <f t="shared" si="65"/>
        <v>To be determined</v>
      </c>
      <c r="M466" s="43" t="str">
        <f>VLOOKUP(C466,'3.Targets'!$1:$1048576,3,FALSE)</f>
        <v>Select a food</v>
      </c>
      <c r="N466" s="48"/>
      <c r="O466" s="48"/>
      <c r="P466" s="43" t="str">
        <f t="shared" si="66"/>
        <v/>
      </c>
      <c r="Q466" s="45" t="str">
        <f t="shared" si="67"/>
        <v/>
      </c>
      <c r="R466" s="46" t="str">
        <f t="shared" si="68"/>
        <v>To be determined</v>
      </c>
      <c r="S466" s="43" t="str">
        <f>VLOOKUP(C466,'3.Targets'!$1:$1048576,4,FALSE)</f>
        <v>Select a food</v>
      </c>
      <c r="T466" s="48"/>
      <c r="U466" s="48"/>
      <c r="V466" s="43" t="str">
        <f t="shared" si="69"/>
        <v/>
      </c>
      <c r="W466" s="45" t="str">
        <f t="shared" si="70"/>
        <v/>
      </c>
      <c r="X466" s="46" t="str">
        <f t="shared" si="71"/>
        <v>To be determined</v>
      </c>
      <c r="Y466" s="39" t="str">
        <f>VLOOKUP(C466,'3.Targets'!$1:$1048576,5,FALSE)</f>
        <v>Select a food</v>
      </c>
      <c r="Z466" s="47"/>
      <c r="AA466" s="39" t="s">
        <v>42</v>
      </c>
      <c r="AB466" s="39"/>
      <c r="AC466" s="39"/>
      <c r="AD466" s="39"/>
    </row>
    <row r="467" spans="1:30" x14ac:dyDescent="0.25">
      <c r="A467" s="51"/>
      <c r="B467" s="51"/>
      <c r="C467" s="39" t="s">
        <v>23</v>
      </c>
      <c r="D467" s="60" t="str">
        <f>VLOOKUP(C467,'3.Targets'!$1:$1048576,6,FALSE)</f>
        <v>Select a food</v>
      </c>
      <c r="E467" s="53"/>
      <c r="F467" s="53"/>
      <c r="G467" s="40" t="str">
        <f>VLOOKUP(C467,'3.Targets'!$1:$1048576,2,FALSE)</f>
        <v>Select a food</v>
      </c>
      <c r="H467" s="40"/>
      <c r="I467" s="40"/>
      <c r="J467" s="40" t="str">
        <f t="shared" si="63"/>
        <v/>
      </c>
      <c r="K467" s="41" t="str">
        <f t="shared" si="64"/>
        <v/>
      </c>
      <c r="L467" s="42" t="str">
        <f t="shared" si="65"/>
        <v>To be determined</v>
      </c>
      <c r="M467" s="43" t="str">
        <f>VLOOKUP(C467,'3.Targets'!$1:$1048576,3,FALSE)</f>
        <v>Select a food</v>
      </c>
      <c r="N467" s="48"/>
      <c r="O467" s="48"/>
      <c r="P467" s="43" t="str">
        <f t="shared" si="66"/>
        <v/>
      </c>
      <c r="Q467" s="45" t="str">
        <f t="shared" si="67"/>
        <v/>
      </c>
      <c r="R467" s="46" t="str">
        <f t="shared" si="68"/>
        <v>To be determined</v>
      </c>
      <c r="S467" s="43" t="str">
        <f>VLOOKUP(C467,'3.Targets'!$1:$1048576,4,FALSE)</f>
        <v>Select a food</v>
      </c>
      <c r="T467" s="48"/>
      <c r="U467" s="48"/>
      <c r="V467" s="43" t="str">
        <f t="shared" si="69"/>
        <v/>
      </c>
      <c r="W467" s="45" t="str">
        <f t="shared" si="70"/>
        <v/>
      </c>
      <c r="X467" s="46" t="str">
        <f t="shared" si="71"/>
        <v>To be determined</v>
      </c>
      <c r="Y467" s="39" t="str">
        <f>VLOOKUP(C467,'3.Targets'!$1:$1048576,5,FALSE)</f>
        <v>Select a food</v>
      </c>
      <c r="Z467" s="47"/>
      <c r="AA467" s="39" t="s">
        <v>42</v>
      </c>
      <c r="AB467" s="39"/>
      <c r="AC467" s="39"/>
      <c r="AD467" s="39"/>
    </row>
    <row r="468" spans="1:30" x14ac:dyDescent="0.25">
      <c r="A468" s="51"/>
      <c r="B468" s="51"/>
      <c r="C468" s="39" t="s">
        <v>23</v>
      </c>
      <c r="D468" s="60" t="str">
        <f>VLOOKUP(C468,'3.Targets'!$1:$1048576,6,FALSE)</f>
        <v>Select a food</v>
      </c>
      <c r="E468" s="53"/>
      <c r="F468" s="53"/>
      <c r="G468" s="40" t="str">
        <f>VLOOKUP(C468,'3.Targets'!$1:$1048576,2,FALSE)</f>
        <v>Select a food</v>
      </c>
      <c r="H468" s="40"/>
      <c r="I468" s="40"/>
      <c r="J468" s="40" t="str">
        <f t="shared" si="63"/>
        <v/>
      </c>
      <c r="K468" s="41" t="str">
        <f t="shared" si="64"/>
        <v/>
      </c>
      <c r="L468" s="42" t="str">
        <f t="shared" si="65"/>
        <v>To be determined</v>
      </c>
      <c r="M468" s="43" t="str">
        <f>VLOOKUP(C468,'3.Targets'!$1:$1048576,3,FALSE)</f>
        <v>Select a food</v>
      </c>
      <c r="N468" s="48"/>
      <c r="O468" s="48"/>
      <c r="P468" s="43" t="str">
        <f t="shared" si="66"/>
        <v/>
      </c>
      <c r="Q468" s="45" t="str">
        <f t="shared" si="67"/>
        <v/>
      </c>
      <c r="R468" s="46" t="str">
        <f t="shared" si="68"/>
        <v>To be determined</v>
      </c>
      <c r="S468" s="43" t="str">
        <f>VLOOKUP(C468,'3.Targets'!$1:$1048576,4,FALSE)</f>
        <v>Select a food</v>
      </c>
      <c r="T468" s="48"/>
      <c r="U468" s="48"/>
      <c r="V468" s="43" t="str">
        <f t="shared" si="69"/>
        <v/>
      </c>
      <c r="W468" s="45" t="str">
        <f t="shared" si="70"/>
        <v/>
      </c>
      <c r="X468" s="46" t="str">
        <f t="shared" si="71"/>
        <v>To be determined</v>
      </c>
      <c r="Y468" s="39" t="str">
        <f>VLOOKUP(C468,'3.Targets'!$1:$1048576,5,FALSE)</f>
        <v>Select a food</v>
      </c>
      <c r="Z468" s="47"/>
      <c r="AA468" s="39" t="s">
        <v>42</v>
      </c>
      <c r="AB468" s="39"/>
      <c r="AC468" s="39"/>
      <c r="AD468" s="39"/>
    </row>
    <row r="469" spans="1:30" x14ac:dyDescent="0.25">
      <c r="A469" s="51"/>
      <c r="B469" s="51"/>
      <c r="C469" s="39" t="s">
        <v>23</v>
      </c>
      <c r="D469" s="60" t="str">
        <f>VLOOKUP(C469,'3.Targets'!$1:$1048576,6,FALSE)</f>
        <v>Select a food</v>
      </c>
      <c r="E469" s="53"/>
      <c r="F469" s="53"/>
      <c r="G469" s="40" t="str">
        <f>VLOOKUP(C469,'3.Targets'!$1:$1048576,2,FALSE)</f>
        <v>Select a food</v>
      </c>
      <c r="H469" s="40"/>
      <c r="I469" s="40"/>
      <c r="J469" s="40" t="str">
        <f t="shared" si="63"/>
        <v/>
      </c>
      <c r="K469" s="41" t="str">
        <f t="shared" si="64"/>
        <v/>
      </c>
      <c r="L469" s="42" t="str">
        <f t="shared" si="65"/>
        <v>To be determined</v>
      </c>
      <c r="M469" s="43" t="str">
        <f>VLOOKUP(C469,'3.Targets'!$1:$1048576,3,FALSE)</f>
        <v>Select a food</v>
      </c>
      <c r="N469" s="48"/>
      <c r="O469" s="48"/>
      <c r="P469" s="43" t="str">
        <f t="shared" si="66"/>
        <v/>
      </c>
      <c r="Q469" s="45" t="str">
        <f t="shared" si="67"/>
        <v/>
      </c>
      <c r="R469" s="46" t="str">
        <f t="shared" si="68"/>
        <v>To be determined</v>
      </c>
      <c r="S469" s="43" t="str">
        <f>VLOOKUP(C469,'3.Targets'!$1:$1048576,4,FALSE)</f>
        <v>Select a food</v>
      </c>
      <c r="T469" s="48"/>
      <c r="U469" s="48"/>
      <c r="V469" s="43" t="str">
        <f t="shared" si="69"/>
        <v/>
      </c>
      <c r="W469" s="45" t="str">
        <f t="shared" si="70"/>
        <v/>
      </c>
      <c r="X469" s="46" t="str">
        <f t="shared" si="71"/>
        <v>To be determined</v>
      </c>
      <c r="Y469" s="39" t="str">
        <f>VLOOKUP(C469,'3.Targets'!$1:$1048576,5,FALSE)</f>
        <v>Select a food</v>
      </c>
      <c r="Z469" s="47"/>
      <c r="AA469" s="39" t="s">
        <v>42</v>
      </c>
      <c r="AB469" s="39"/>
      <c r="AC469" s="39"/>
      <c r="AD469" s="39"/>
    </row>
    <row r="470" spans="1:30" x14ac:dyDescent="0.25">
      <c r="A470" s="51"/>
      <c r="B470" s="51"/>
      <c r="C470" s="39" t="s">
        <v>23</v>
      </c>
      <c r="D470" s="60" t="str">
        <f>VLOOKUP(C470,'3.Targets'!$1:$1048576,6,FALSE)</f>
        <v>Select a food</v>
      </c>
      <c r="E470" s="53"/>
      <c r="F470" s="53"/>
      <c r="G470" s="40" t="str">
        <f>VLOOKUP(C470,'3.Targets'!$1:$1048576,2,FALSE)</f>
        <v>Select a food</v>
      </c>
      <c r="H470" s="40"/>
      <c r="I470" s="40"/>
      <c r="J470" s="40" t="str">
        <f t="shared" si="63"/>
        <v/>
      </c>
      <c r="K470" s="41" t="str">
        <f t="shared" si="64"/>
        <v/>
      </c>
      <c r="L470" s="42" t="str">
        <f t="shared" si="65"/>
        <v>To be determined</v>
      </c>
      <c r="M470" s="43" t="str">
        <f>VLOOKUP(C470,'3.Targets'!$1:$1048576,3,FALSE)</f>
        <v>Select a food</v>
      </c>
      <c r="N470" s="48"/>
      <c r="O470" s="48"/>
      <c r="P470" s="43" t="str">
        <f t="shared" si="66"/>
        <v/>
      </c>
      <c r="Q470" s="45" t="str">
        <f t="shared" si="67"/>
        <v/>
      </c>
      <c r="R470" s="46" t="str">
        <f t="shared" si="68"/>
        <v>To be determined</v>
      </c>
      <c r="S470" s="43" t="str">
        <f>VLOOKUP(C470,'3.Targets'!$1:$1048576,4,FALSE)</f>
        <v>Select a food</v>
      </c>
      <c r="T470" s="48"/>
      <c r="U470" s="48"/>
      <c r="V470" s="43" t="str">
        <f t="shared" si="69"/>
        <v/>
      </c>
      <c r="W470" s="45" t="str">
        <f t="shared" si="70"/>
        <v/>
      </c>
      <c r="X470" s="46" t="str">
        <f t="shared" si="71"/>
        <v>To be determined</v>
      </c>
      <c r="Y470" s="39" t="str">
        <f>VLOOKUP(C470,'3.Targets'!$1:$1048576,5,FALSE)</f>
        <v>Select a food</v>
      </c>
      <c r="Z470" s="47"/>
      <c r="AA470" s="39" t="s">
        <v>42</v>
      </c>
      <c r="AB470" s="39"/>
      <c r="AC470" s="39"/>
      <c r="AD470" s="39"/>
    </row>
    <row r="471" spans="1:30" x14ac:dyDescent="0.25">
      <c r="A471" s="51"/>
      <c r="B471" s="51"/>
      <c r="C471" s="39" t="s">
        <v>23</v>
      </c>
      <c r="D471" s="60" t="str">
        <f>VLOOKUP(C471,'3.Targets'!$1:$1048576,6,FALSE)</f>
        <v>Select a food</v>
      </c>
      <c r="E471" s="53"/>
      <c r="F471" s="53"/>
      <c r="G471" s="40" t="str">
        <f>VLOOKUP(C471,'3.Targets'!$1:$1048576,2,FALSE)</f>
        <v>Select a food</v>
      </c>
      <c r="H471" s="40"/>
      <c r="I471" s="40"/>
      <c r="J471" s="40" t="str">
        <f t="shared" si="63"/>
        <v/>
      </c>
      <c r="K471" s="41" t="str">
        <f t="shared" si="64"/>
        <v/>
      </c>
      <c r="L471" s="42" t="str">
        <f t="shared" si="65"/>
        <v>To be determined</v>
      </c>
      <c r="M471" s="43" t="str">
        <f>VLOOKUP(C471,'3.Targets'!$1:$1048576,3,FALSE)</f>
        <v>Select a food</v>
      </c>
      <c r="N471" s="48"/>
      <c r="O471" s="48"/>
      <c r="P471" s="43" t="str">
        <f t="shared" si="66"/>
        <v/>
      </c>
      <c r="Q471" s="45" t="str">
        <f t="shared" si="67"/>
        <v/>
      </c>
      <c r="R471" s="46" t="str">
        <f t="shared" si="68"/>
        <v>To be determined</v>
      </c>
      <c r="S471" s="43" t="str">
        <f>VLOOKUP(C471,'3.Targets'!$1:$1048576,4,FALSE)</f>
        <v>Select a food</v>
      </c>
      <c r="T471" s="48"/>
      <c r="U471" s="48"/>
      <c r="V471" s="43" t="str">
        <f t="shared" si="69"/>
        <v/>
      </c>
      <c r="W471" s="45" t="str">
        <f t="shared" si="70"/>
        <v/>
      </c>
      <c r="X471" s="46" t="str">
        <f t="shared" si="71"/>
        <v>To be determined</v>
      </c>
      <c r="Y471" s="39" t="str">
        <f>VLOOKUP(C471,'3.Targets'!$1:$1048576,5,FALSE)</f>
        <v>Select a food</v>
      </c>
      <c r="Z471" s="47"/>
      <c r="AA471" s="39" t="s">
        <v>42</v>
      </c>
      <c r="AB471" s="39"/>
      <c r="AC471" s="39"/>
      <c r="AD471" s="39"/>
    </row>
    <row r="472" spans="1:30" x14ac:dyDescent="0.25">
      <c r="A472" s="51"/>
      <c r="B472" s="51"/>
      <c r="C472" s="39" t="s">
        <v>23</v>
      </c>
      <c r="D472" s="60" t="str">
        <f>VLOOKUP(C472,'3.Targets'!$1:$1048576,6,FALSE)</f>
        <v>Select a food</v>
      </c>
      <c r="E472" s="53"/>
      <c r="F472" s="53"/>
      <c r="G472" s="40" t="str">
        <f>VLOOKUP(C472,'3.Targets'!$1:$1048576,2,FALSE)</f>
        <v>Select a food</v>
      </c>
      <c r="H472" s="40"/>
      <c r="I472" s="40"/>
      <c r="J472" s="40" t="str">
        <f t="shared" si="63"/>
        <v/>
      </c>
      <c r="K472" s="41" t="str">
        <f t="shared" si="64"/>
        <v/>
      </c>
      <c r="L472" s="42" t="str">
        <f t="shared" si="65"/>
        <v>To be determined</v>
      </c>
      <c r="M472" s="43" t="str">
        <f>VLOOKUP(C472,'3.Targets'!$1:$1048576,3,FALSE)</f>
        <v>Select a food</v>
      </c>
      <c r="N472" s="48"/>
      <c r="O472" s="48"/>
      <c r="P472" s="43" t="str">
        <f t="shared" si="66"/>
        <v/>
      </c>
      <c r="Q472" s="45" t="str">
        <f t="shared" si="67"/>
        <v/>
      </c>
      <c r="R472" s="46" t="str">
        <f t="shared" si="68"/>
        <v>To be determined</v>
      </c>
      <c r="S472" s="43" t="str">
        <f>VLOOKUP(C472,'3.Targets'!$1:$1048576,4,FALSE)</f>
        <v>Select a food</v>
      </c>
      <c r="T472" s="48"/>
      <c r="U472" s="48"/>
      <c r="V472" s="43" t="str">
        <f t="shared" si="69"/>
        <v/>
      </c>
      <c r="W472" s="45" t="str">
        <f t="shared" si="70"/>
        <v/>
      </c>
      <c r="X472" s="46" t="str">
        <f t="shared" si="71"/>
        <v>To be determined</v>
      </c>
      <c r="Y472" s="39" t="str">
        <f>VLOOKUP(C472,'3.Targets'!$1:$1048576,5,FALSE)</f>
        <v>Select a food</v>
      </c>
      <c r="Z472" s="47"/>
      <c r="AA472" s="39" t="s">
        <v>42</v>
      </c>
      <c r="AB472" s="39"/>
      <c r="AC472" s="39"/>
      <c r="AD472" s="39"/>
    </row>
    <row r="473" spans="1:30" x14ac:dyDescent="0.25">
      <c r="A473" s="51"/>
      <c r="B473" s="51"/>
      <c r="C473" s="39" t="s">
        <v>23</v>
      </c>
      <c r="D473" s="60" t="str">
        <f>VLOOKUP(C473,'3.Targets'!$1:$1048576,6,FALSE)</f>
        <v>Select a food</v>
      </c>
      <c r="E473" s="53"/>
      <c r="F473" s="53"/>
      <c r="G473" s="40" t="str">
        <f>VLOOKUP(C473,'3.Targets'!$1:$1048576,2,FALSE)</f>
        <v>Select a food</v>
      </c>
      <c r="H473" s="40"/>
      <c r="I473" s="40"/>
      <c r="J473" s="40" t="str">
        <f t="shared" si="63"/>
        <v/>
      </c>
      <c r="K473" s="41" t="str">
        <f t="shared" si="64"/>
        <v/>
      </c>
      <c r="L473" s="42" t="str">
        <f t="shared" si="65"/>
        <v>To be determined</v>
      </c>
      <c r="M473" s="43" t="str">
        <f>VLOOKUP(C473,'3.Targets'!$1:$1048576,3,FALSE)</f>
        <v>Select a food</v>
      </c>
      <c r="N473" s="48"/>
      <c r="O473" s="48"/>
      <c r="P473" s="43" t="str">
        <f t="shared" si="66"/>
        <v/>
      </c>
      <c r="Q473" s="45" t="str">
        <f t="shared" si="67"/>
        <v/>
      </c>
      <c r="R473" s="46" t="str">
        <f t="shared" si="68"/>
        <v>To be determined</v>
      </c>
      <c r="S473" s="43" t="str">
        <f>VLOOKUP(C473,'3.Targets'!$1:$1048576,4,FALSE)</f>
        <v>Select a food</v>
      </c>
      <c r="T473" s="48"/>
      <c r="U473" s="48"/>
      <c r="V473" s="43" t="str">
        <f t="shared" si="69"/>
        <v/>
      </c>
      <c r="W473" s="45" t="str">
        <f t="shared" si="70"/>
        <v/>
      </c>
      <c r="X473" s="46" t="str">
        <f t="shared" si="71"/>
        <v>To be determined</v>
      </c>
      <c r="Y473" s="39" t="str">
        <f>VLOOKUP(C473,'3.Targets'!$1:$1048576,5,FALSE)</f>
        <v>Select a food</v>
      </c>
      <c r="Z473" s="47"/>
      <c r="AA473" s="39" t="s">
        <v>42</v>
      </c>
      <c r="AB473" s="39"/>
      <c r="AC473" s="39"/>
      <c r="AD473" s="39"/>
    </row>
    <row r="474" spans="1:30" x14ac:dyDescent="0.25">
      <c r="A474" s="51"/>
      <c r="B474" s="51"/>
      <c r="C474" s="39" t="s">
        <v>23</v>
      </c>
      <c r="D474" s="60" t="str">
        <f>VLOOKUP(C474,'3.Targets'!$1:$1048576,6,FALSE)</f>
        <v>Select a food</v>
      </c>
      <c r="E474" s="53"/>
      <c r="F474" s="53"/>
      <c r="G474" s="40" t="str">
        <f>VLOOKUP(C474,'3.Targets'!$1:$1048576,2,FALSE)</f>
        <v>Select a food</v>
      </c>
      <c r="H474" s="40"/>
      <c r="I474" s="40"/>
      <c r="J474" s="40" t="str">
        <f t="shared" si="63"/>
        <v/>
      </c>
      <c r="K474" s="41" t="str">
        <f t="shared" si="64"/>
        <v/>
      </c>
      <c r="L474" s="42" t="str">
        <f t="shared" si="65"/>
        <v>To be determined</v>
      </c>
      <c r="M474" s="43" t="str">
        <f>VLOOKUP(C474,'3.Targets'!$1:$1048576,3,FALSE)</f>
        <v>Select a food</v>
      </c>
      <c r="N474" s="48"/>
      <c r="O474" s="48"/>
      <c r="P474" s="43" t="str">
        <f t="shared" si="66"/>
        <v/>
      </c>
      <c r="Q474" s="45" t="str">
        <f t="shared" si="67"/>
        <v/>
      </c>
      <c r="R474" s="46" t="str">
        <f t="shared" si="68"/>
        <v>To be determined</v>
      </c>
      <c r="S474" s="43" t="str">
        <f>VLOOKUP(C474,'3.Targets'!$1:$1048576,4,FALSE)</f>
        <v>Select a food</v>
      </c>
      <c r="T474" s="48"/>
      <c r="U474" s="48"/>
      <c r="V474" s="43" t="str">
        <f t="shared" si="69"/>
        <v/>
      </c>
      <c r="W474" s="45" t="str">
        <f t="shared" si="70"/>
        <v/>
      </c>
      <c r="X474" s="46" t="str">
        <f t="shared" si="71"/>
        <v>To be determined</v>
      </c>
      <c r="Y474" s="39" t="str">
        <f>VLOOKUP(C474,'3.Targets'!$1:$1048576,5,FALSE)</f>
        <v>Select a food</v>
      </c>
      <c r="Z474" s="47"/>
      <c r="AA474" s="39" t="s">
        <v>42</v>
      </c>
      <c r="AB474" s="39"/>
      <c r="AC474" s="39"/>
      <c r="AD474" s="39"/>
    </row>
    <row r="475" spans="1:30" x14ac:dyDescent="0.25">
      <c r="A475" s="51"/>
      <c r="B475" s="51"/>
      <c r="C475" s="39" t="s">
        <v>23</v>
      </c>
      <c r="D475" s="60" t="str">
        <f>VLOOKUP(C475,'3.Targets'!$1:$1048576,6,FALSE)</f>
        <v>Select a food</v>
      </c>
      <c r="E475" s="53"/>
      <c r="F475" s="53"/>
      <c r="G475" s="40" t="str">
        <f>VLOOKUP(C475,'3.Targets'!$1:$1048576,2,FALSE)</f>
        <v>Select a food</v>
      </c>
      <c r="H475" s="40"/>
      <c r="I475" s="40"/>
      <c r="J475" s="40" t="str">
        <f t="shared" si="63"/>
        <v/>
      </c>
      <c r="K475" s="41" t="str">
        <f t="shared" si="64"/>
        <v/>
      </c>
      <c r="L475" s="42" t="str">
        <f t="shared" si="65"/>
        <v>To be determined</v>
      </c>
      <c r="M475" s="43" t="str">
        <f>VLOOKUP(C475,'3.Targets'!$1:$1048576,3,FALSE)</f>
        <v>Select a food</v>
      </c>
      <c r="N475" s="48"/>
      <c r="O475" s="48"/>
      <c r="P475" s="43" t="str">
        <f t="shared" si="66"/>
        <v/>
      </c>
      <c r="Q475" s="45" t="str">
        <f t="shared" si="67"/>
        <v/>
      </c>
      <c r="R475" s="46" t="str">
        <f t="shared" si="68"/>
        <v>To be determined</v>
      </c>
      <c r="S475" s="43" t="str">
        <f>VLOOKUP(C475,'3.Targets'!$1:$1048576,4,FALSE)</f>
        <v>Select a food</v>
      </c>
      <c r="T475" s="48"/>
      <c r="U475" s="48"/>
      <c r="V475" s="43" t="str">
        <f t="shared" si="69"/>
        <v/>
      </c>
      <c r="W475" s="45" t="str">
        <f t="shared" si="70"/>
        <v/>
      </c>
      <c r="X475" s="46" t="str">
        <f t="shared" si="71"/>
        <v>To be determined</v>
      </c>
      <c r="Y475" s="39" t="str">
        <f>VLOOKUP(C475,'3.Targets'!$1:$1048576,5,FALSE)</f>
        <v>Select a food</v>
      </c>
      <c r="Z475" s="47"/>
      <c r="AA475" s="39" t="s">
        <v>42</v>
      </c>
      <c r="AB475" s="39"/>
      <c r="AC475" s="39"/>
      <c r="AD475" s="39"/>
    </row>
    <row r="476" spans="1:30" x14ac:dyDescent="0.25">
      <c r="A476" s="51"/>
      <c r="B476" s="51"/>
      <c r="C476" s="39" t="s">
        <v>23</v>
      </c>
      <c r="D476" s="60" t="str">
        <f>VLOOKUP(C476,'3.Targets'!$1:$1048576,6,FALSE)</f>
        <v>Select a food</v>
      </c>
      <c r="E476" s="53"/>
      <c r="F476" s="53"/>
      <c r="G476" s="40" t="str">
        <f>VLOOKUP(C476,'3.Targets'!$1:$1048576,2,FALSE)</f>
        <v>Select a food</v>
      </c>
      <c r="H476" s="40"/>
      <c r="I476" s="40"/>
      <c r="J476" s="40" t="str">
        <f t="shared" si="63"/>
        <v/>
      </c>
      <c r="K476" s="41" t="str">
        <f t="shared" si="64"/>
        <v/>
      </c>
      <c r="L476" s="42" t="str">
        <f t="shared" si="65"/>
        <v>To be determined</v>
      </c>
      <c r="M476" s="43" t="str">
        <f>VLOOKUP(C476,'3.Targets'!$1:$1048576,3,FALSE)</f>
        <v>Select a food</v>
      </c>
      <c r="N476" s="48"/>
      <c r="O476" s="48"/>
      <c r="P476" s="43" t="str">
        <f t="shared" si="66"/>
        <v/>
      </c>
      <c r="Q476" s="45" t="str">
        <f t="shared" si="67"/>
        <v/>
      </c>
      <c r="R476" s="46" t="str">
        <f t="shared" si="68"/>
        <v>To be determined</v>
      </c>
      <c r="S476" s="43" t="str">
        <f>VLOOKUP(C476,'3.Targets'!$1:$1048576,4,FALSE)</f>
        <v>Select a food</v>
      </c>
      <c r="T476" s="48"/>
      <c r="U476" s="48"/>
      <c r="V476" s="43" t="str">
        <f t="shared" si="69"/>
        <v/>
      </c>
      <c r="W476" s="45" t="str">
        <f t="shared" si="70"/>
        <v/>
      </c>
      <c r="X476" s="46" t="str">
        <f t="shared" si="71"/>
        <v>To be determined</v>
      </c>
      <c r="Y476" s="39" t="str">
        <f>VLOOKUP(C476,'3.Targets'!$1:$1048576,5,FALSE)</f>
        <v>Select a food</v>
      </c>
      <c r="Z476" s="47"/>
      <c r="AA476" s="39" t="s">
        <v>42</v>
      </c>
      <c r="AB476" s="39"/>
      <c r="AC476" s="39"/>
      <c r="AD476" s="39"/>
    </row>
    <row r="477" spans="1:30" x14ac:dyDescent="0.25">
      <c r="A477" s="51"/>
      <c r="B477" s="51"/>
      <c r="C477" s="39" t="s">
        <v>23</v>
      </c>
      <c r="D477" s="60" t="str">
        <f>VLOOKUP(C477,'3.Targets'!$1:$1048576,6,FALSE)</f>
        <v>Select a food</v>
      </c>
      <c r="E477" s="53"/>
      <c r="F477" s="53"/>
      <c r="G477" s="40" t="str">
        <f>VLOOKUP(C477,'3.Targets'!$1:$1048576,2,FALSE)</f>
        <v>Select a food</v>
      </c>
      <c r="H477" s="40"/>
      <c r="I477" s="40"/>
      <c r="J477" s="40" t="str">
        <f t="shared" si="63"/>
        <v/>
      </c>
      <c r="K477" s="41" t="str">
        <f t="shared" si="64"/>
        <v/>
      </c>
      <c r="L477" s="42" t="str">
        <f t="shared" si="65"/>
        <v>To be determined</v>
      </c>
      <c r="M477" s="43" t="str">
        <f>VLOOKUP(C477,'3.Targets'!$1:$1048576,3,FALSE)</f>
        <v>Select a food</v>
      </c>
      <c r="N477" s="48"/>
      <c r="O477" s="48"/>
      <c r="P477" s="43" t="str">
        <f t="shared" si="66"/>
        <v/>
      </c>
      <c r="Q477" s="45" t="str">
        <f t="shared" si="67"/>
        <v/>
      </c>
      <c r="R477" s="46" t="str">
        <f t="shared" si="68"/>
        <v>To be determined</v>
      </c>
      <c r="S477" s="43" t="str">
        <f>VLOOKUP(C477,'3.Targets'!$1:$1048576,4,FALSE)</f>
        <v>Select a food</v>
      </c>
      <c r="T477" s="48"/>
      <c r="U477" s="48"/>
      <c r="V477" s="43" t="str">
        <f t="shared" si="69"/>
        <v/>
      </c>
      <c r="W477" s="45" t="str">
        <f t="shared" si="70"/>
        <v/>
      </c>
      <c r="X477" s="46" t="str">
        <f t="shared" si="71"/>
        <v>To be determined</v>
      </c>
      <c r="Y477" s="39" t="str">
        <f>VLOOKUP(C477,'3.Targets'!$1:$1048576,5,FALSE)</f>
        <v>Select a food</v>
      </c>
      <c r="Z477" s="47"/>
      <c r="AA477" s="39" t="s">
        <v>42</v>
      </c>
      <c r="AB477" s="39"/>
      <c r="AC477" s="39"/>
      <c r="AD477" s="39"/>
    </row>
    <row r="478" spans="1:30" x14ac:dyDescent="0.25">
      <c r="A478" s="51"/>
      <c r="B478" s="51"/>
      <c r="C478" s="39" t="s">
        <v>23</v>
      </c>
      <c r="D478" s="60" t="str">
        <f>VLOOKUP(C478,'3.Targets'!$1:$1048576,6,FALSE)</f>
        <v>Select a food</v>
      </c>
      <c r="E478" s="53"/>
      <c r="F478" s="53"/>
      <c r="G478" s="40" t="str">
        <f>VLOOKUP(C478,'3.Targets'!$1:$1048576,2,FALSE)</f>
        <v>Select a food</v>
      </c>
      <c r="H478" s="40"/>
      <c r="I478" s="40"/>
      <c r="J478" s="40" t="str">
        <f t="shared" si="63"/>
        <v/>
      </c>
      <c r="K478" s="41" t="str">
        <f t="shared" si="64"/>
        <v/>
      </c>
      <c r="L478" s="42" t="str">
        <f t="shared" si="65"/>
        <v>To be determined</v>
      </c>
      <c r="M478" s="43" t="str">
        <f>VLOOKUP(C478,'3.Targets'!$1:$1048576,3,FALSE)</f>
        <v>Select a food</v>
      </c>
      <c r="N478" s="48"/>
      <c r="O478" s="48"/>
      <c r="P478" s="43" t="str">
        <f t="shared" si="66"/>
        <v/>
      </c>
      <c r="Q478" s="45" t="str">
        <f t="shared" si="67"/>
        <v/>
      </c>
      <c r="R478" s="46" t="str">
        <f t="shared" si="68"/>
        <v>To be determined</v>
      </c>
      <c r="S478" s="43" t="str">
        <f>VLOOKUP(C478,'3.Targets'!$1:$1048576,4,FALSE)</f>
        <v>Select a food</v>
      </c>
      <c r="T478" s="48"/>
      <c r="U478" s="48"/>
      <c r="V478" s="43" t="str">
        <f t="shared" si="69"/>
        <v/>
      </c>
      <c r="W478" s="45" t="str">
        <f t="shared" si="70"/>
        <v/>
      </c>
      <c r="X478" s="46" t="str">
        <f t="shared" si="71"/>
        <v>To be determined</v>
      </c>
      <c r="Y478" s="39" t="str">
        <f>VLOOKUP(C478,'3.Targets'!$1:$1048576,5,FALSE)</f>
        <v>Select a food</v>
      </c>
      <c r="Z478" s="47"/>
      <c r="AA478" s="39" t="s">
        <v>42</v>
      </c>
      <c r="AB478" s="39"/>
      <c r="AC478" s="39"/>
      <c r="AD478" s="39"/>
    </row>
    <row r="479" spans="1:30" x14ac:dyDescent="0.25">
      <c r="A479" s="51"/>
      <c r="B479" s="51"/>
      <c r="C479" s="39" t="s">
        <v>23</v>
      </c>
      <c r="D479" s="60" t="str">
        <f>VLOOKUP(C479,'3.Targets'!$1:$1048576,6,FALSE)</f>
        <v>Select a food</v>
      </c>
      <c r="E479" s="53"/>
      <c r="F479" s="53"/>
      <c r="G479" s="40" t="str">
        <f>VLOOKUP(C479,'3.Targets'!$1:$1048576,2,FALSE)</f>
        <v>Select a food</v>
      </c>
      <c r="H479" s="40"/>
      <c r="I479" s="40"/>
      <c r="J479" s="40" t="str">
        <f t="shared" si="63"/>
        <v/>
      </c>
      <c r="K479" s="41" t="str">
        <f t="shared" si="64"/>
        <v/>
      </c>
      <c r="L479" s="42" t="str">
        <f t="shared" si="65"/>
        <v>To be determined</v>
      </c>
      <c r="M479" s="43" t="str">
        <f>VLOOKUP(C479,'3.Targets'!$1:$1048576,3,FALSE)</f>
        <v>Select a food</v>
      </c>
      <c r="N479" s="48"/>
      <c r="O479" s="48"/>
      <c r="P479" s="43" t="str">
        <f t="shared" si="66"/>
        <v/>
      </c>
      <c r="Q479" s="45" t="str">
        <f t="shared" si="67"/>
        <v/>
      </c>
      <c r="R479" s="46" t="str">
        <f t="shared" si="68"/>
        <v>To be determined</v>
      </c>
      <c r="S479" s="43" t="str">
        <f>VLOOKUP(C479,'3.Targets'!$1:$1048576,4,FALSE)</f>
        <v>Select a food</v>
      </c>
      <c r="T479" s="48"/>
      <c r="U479" s="48"/>
      <c r="V479" s="43" t="str">
        <f t="shared" si="69"/>
        <v/>
      </c>
      <c r="W479" s="45" t="str">
        <f t="shared" si="70"/>
        <v/>
      </c>
      <c r="X479" s="46" t="str">
        <f t="shared" si="71"/>
        <v>To be determined</v>
      </c>
      <c r="Y479" s="39" t="str">
        <f>VLOOKUP(C479,'3.Targets'!$1:$1048576,5,FALSE)</f>
        <v>Select a food</v>
      </c>
      <c r="Z479" s="47"/>
      <c r="AA479" s="39" t="s">
        <v>42</v>
      </c>
      <c r="AB479" s="39"/>
      <c r="AC479" s="39"/>
      <c r="AD479" s="39"/>
    </row>
    <row r="480" spans="1:30" x14ac:dyDescent="0.25">
      <c r="A480" s="51"/>
      <c r="B480" s="51"/>
      <c r="C480" s="39" t="s">
        <v>23</v>
      </c>
      <c r="D480" s="60" t="str">
        <f>VLOOKUP(C480,'3.Targets'!$1:$1048576,6,FALSE)</f>
        <v>Select a food</v>
      </c>
      <c r="E480" s="53"/>
      <c r="F480" s="53"/>
      <c r="G480" s="40" t="str">
        <f>VLOOKUP(C480,'3.Targets'!$1:$1048576,2,FALSE)</f>
        <v>Select a food</v>
      </c>
      <c r="H480" s="40"/>
      <c r="I480" s="40"/>
      <c r="J480" s="40" t="str">
        <f t="shared" si="63"/>
        <v/>
      </c>
      <c r="K480" s="41" t="str">
        <f t="shared" si="64"/>
        <v/>
      </c>
      <c r="L480" s="42" t="str">
        <f t="shared" si="65"/>
        <v>To be determined</v>
      </c>
      <c r="M480" s="43" t="str">
        <f>VLOOKUP(C480,'3.Targets'!$1:$1048576,3,FALSE)</f>
        <v>Select a food</v>
      </c>
      <c r="N480" s="48"/>
      <c r="O480" s="48"/>
      <c r="P480" s="43" t="str">
        <f t="shared" si="66"/>
        <v/>
      </c>
      <c r="Q480" s="45" t="str">
        <f t="shared" si="67"/>
        <v/>
      </c>
      <c r="R480" s="46" t="str">
        <f t="shared" si="68"/>
        <v>To be determined</v>
      </c>
      <c r="S480" s="43" t="str">
        <f>VLOOKUP(C480,'3.Targets'!$1:$1048576,4,FALSE)</f>
        <v>Select a food</v>
      </c>
      <c r="T480" s="48"/>
      <c r="U480" s="48"/>
      <c r="V480" s="43" t="str">
        <f t="shared" si="69"/>
        <v/>
      </c>
      <c r="W480" s="45" t="str">
        <f t="shared" si="70"/>
        <v/>
      </c>
      <c r="X480" s="46" t="str">
        <f t="shared" si="71"/>
        <v>To be determined</v>
      </c>
      <c r="Y480" s="39" t="str">
        <f>VLOOKUP(C480,'3.Targets'!$1:$1048576,5,FALSE)</f>
        <v>Select a food</v>
      </c>
      <c r="Z480" s="47"/>
      <c r="AA480" s="39" t="s">
        <v>42</v>
      </c>
      <c r="AB480" s="39"/>
      <c r="AC480" s="39"/>
      <c r="AD480" s="39"/>
    </row>
    <row r="481" spans="1:30" x14ac:dyDescent="0.25">
      <c r="A481" s="51"/>
      <c r="B481" s="51"/>
      <c r="C481" s="39" t="s">
        <v>23</v>
      </c>
      <c r="D481" s="60" t="str">
        <f>VLOOKUP(C481,'3.Targets'!$1:$1048576,6,FALSE)</f>
        <v>Select a food</v>
      </c>
      <c r="E481" s="53"/>
      <c r="F481" s="53"/>
      <c r="G481" s="40" t="str">
        <f>VLOOKUP(C481,'3.Targets'!$1:$1048576,2,FALSE)</f>
        <v>Select a food</v>
      </c>
      <c r="H481" s="40"/>
      <c r="I481" s="40"/>
      <c r="J481" s="40" t="str">
        <f t="shared" si="63"/>
        <v/>
      </c>
      <c r="K481" s="41" t="str">
        <f t="shared" si="64"/>
        <v/>
      </c>
      <c r="L481" s="42" t="str">
        <f t="shared" si="65"/>
        <v>To be determined</v>
      </c>
      <c r="M481" s="43" t="str">
        <f>VLOOKUP(C481,'3.Targets'!$1:$1048576,3,FALSE)</f>
        <v>Select a food</v>
      </c>
      <c r="N481" s="48"/>
      <c r="O481" s="48"/>
      <c r="P481" s="43" t="str">
        <f t="shared" si="66"/>
        <v/>
      </c>
      <c r="Q481" s="45" t="str">
        <f t="shared" si="67"/>
        <v/>
      </c>
      <c r="R481" s="46" t="str">
        <f t="shared" si="68"/>
        <v>To be determined</v>
      </c>
      <c r="S481" s="43" t="str">
        <f>VLOOKUP(C481,'3.Targets'!$1:$1048576,4,FALSE)</f>
        <v>Select a food</v>
      </c>
      <c r="T481" s="48"/>
      <c r="U481" s="48"/>
      <c r="V481" s="43" t="str">
        <f t="shared" si="69"/>
        <v/>
      </c>
      <c r="W481" s="45" t="str">
        <f t="shared" si="70"/>
        <v/>
      </c>
      <c r="X481" s="46" t="str">
        <f t="shared" si="71"/>
        <v>To be determined</v>
      </c>
      <c r="Y481" s="39" t="str">
        <f>VLOOKUP(C481,'3.Targets'!$1:$1048576,5,FALSE)</f>
        <v>Select a food</v>
      </c>
      <c r="Z481" s="47"/>
      <c r="AA481" s="39" t="s">
        <v>42</v>
      </c>
      <c r="AB481" s="39"/>
      <c r="AC481" s="39"/>
      <c r="AD481" s="39"/>
    </row>
    <row r="482" spans="1:30" x14ac:dyDescent="0.25">
      <c r="A482" s="51"/>
      <c r="B482" s="51"/>
      <c r="C482" s="39" t="s">
        <v>23</v>
      </c>
      <c r="D482" s="60" t="str">
        <f>VLOOKUP(C482,'3.Targets'!$1:$1048576,6,FALSE)</f>
        <v>Select a food</v>
      </c>
      <c r="E482" s="53"/>
      <c r="F482" s="53"/>
      <c r="G482" s="40" t="str">
        <f>VLOOKUP(C482,'3.Targets'!$1:$1048576,2,FALSE)</f>
        <v>Select a food</v>
      </c>
      <c r="H482" s="40"/>
      <c r="I482" s="40"/>
      <c r="J482" s="40" t="str">
        <f t="shared" si="63"/>
        <v/>
      </c>
      <c r="K482" s="41" t="str">
        <f t="shared" si="64"/>
        <v/>
      </c>
      <c r="L482" s="42" t="str">
        <f t="shared" si="65"/>
        <v>To be determined</v>
      </c>
      <c r="M482" s="43" t="str">
        <f>VLOOKUP(C482,'3.Targets'!$1:$1048576,3,FALSE)</f>
        <v>Select a food</v>
      </c>
      <c r="N482" s="48"/>
      <c r="O482" s="48"/>
      <c r="P482" s="43" t="str">
        <f t="shared" si="66"/>
        <v/>
      </c>
      <c r="Q482" s="45" t="str">
        <f t="shared" si="67"/>
        <v/>
      </c>
      <c r="R482" s="46" t="str">
        <f t="shared" si="68"/>
        <v>To be determined</v>
      </c>
      <c r="S482" s="43" t="str">
        <f>VLOOKUP(C482,'3.Targets'!$1:$1048576,4,FALSE)</f>
        <v>Select a food</v>
      </c>
      <c r="T482" s="48"/>
      <c r="U482" s="48"/>
      <c r="V482" s="43" t="str">
        <f t="shared" si="69"/>
        <v/>
      </c>
      <c r="W482" s="45" t="str">
        <f t="shared" si="70"/>
        <v/>
      </c>
      <c r="X482" s="46" t="str">
        <f t="shared" si="71"/>
        <v>To be determined</v>
      </c>
      <c r="Y482" s="39" t="str">
        <f>VLOOKUP(C482,'3.Targets'!$1:$1048576,5,FALSE)</f>
        <v>Select a food</v>
      </c>
      <c r="Z482" s="47"/>
      <c r="AA482" s="39" t="s">
        <v>42</v>
      </c>
      <c r="AB482" s="39"/>
      <c r="AC482" s="39"/>
      <c r="AD482" s="39"/>
    </row>
    <row r="483" spans="1:30" x14ac:dyDescent="0.25">
      <c r="A483" s="51"/>
      <c r="B483" s="51"/>
      <c r="C483" s="39" t="s">
        <v>23</v>
      </c>
      <c r="D483" s="60" t="str">
        <f>VLOOKUP(C483,'3.Targets'!$1:$1048576,6,FALSE)</f>
        <v>Select a food</v>
      </c>
      <c r="E483" s="53"/>
      <c r="F483" s="53"/>
      <c r="G483" s="40" t="str">
        <f>VLOOKUP(C483,'3.Targets'!$1:$1048576,2,FALSE)</f>
        <v>Select a food</v>
      </c>
      <c r="H483" s="40"/>
      <c r="I483" s="40"/>
      <c r="J483" s="40" t="str">
        <f t="shared" ref="J483:J507" si="72">IFERROR(IF(I483="","",H483-I483), "")</f>
        <v/>
      </c>
      <c r="K483" s="41" t="str">
        <f t="shared" ref="K483:K507" si="73">IFERROR(IF(I483="","",J483/H483), "")</f>
        <v/>
      </c>
      <c r="L483" s="42" t="str">
        <f t="shared" ref="L483:L507" si="74">IF(AND(H483="", I483=""), "To be determined", IF(OR(AND(H483&lt;=G483, H483&lt;&gt;"", I483&lt;G483),AND(I483&lt;=G483, I483&lt;&gt;"")),"yes","no"))</f>
        <v>To be determined</v>
      </c>
      <c r="M483" s="43" t="str">
        <f>VLOOKUP(C483,'3.Targets'!$1:$1048576,3,FALSE)</f>
        <v>Select a food</v>
      </c>
      <c r="N483" s="48"/>
      <c r="O483" s="48"/>
      <c r="P483" s="43" t="str">
        <f t="shared" ref="P483:P507" si="75">IFERROR(IF(O483="","",N483-O483), "")</f>
        <v/>
      </c>
      <c r="Q483" s="45" t="str">
        <f t="shared" ref="Q483:Q507" si="76">IFERROR(IF(O483="","",P483/N483), "")</f>
        <v/>
      </c>
      <c r="R483" s="46" t="str">
        <f t="shared" ref="R483:R507" si="77">IF(AND(N483="", O483=""), "To be determined", IF(OR(AND(N483&lt;=M483, N483&lt;&gt;"", O483&lt;M483),AND(O483&lt;=M483, O483&lt;&gt;"")),"yes","no"))</f>
        <v>To be determined</v>
      </c>
      <c r="S483" s="43" t="str">
        <f>VLOOKUP(C483,'3.Targets'!$1:$1048576,4,FALSE)</f>
        <v>Select a food</v>
      </c>
      <c r="T483" s="48"/>
      <c r="U483" s="48"/>
      <c r="V483" s="43" t="str">
        <f t="shared" ref="V483:V507" si="78">IFERROR(IF(U483="","",T483-U483), "")</f>
        <v/>
      </c>
      <c r="W483" s="45" t="str">
        <f t="shared" ref="W483:W507" si="79">IFERROR(IF(U483="","",V483/T483), "")</f>
        <v/>
      </c>
      <c r="X483" s="46" t="str">
        <f t="shared" ref="X483:X507" si="80">IF(AND(T483="", U483=""), "To be determined", IF(OR(AND(T483&lt;=S483, T483&lt;&gt;"", U483&lt;S483),AND(U483&lt;=S483, U483&lt;&gt;"")),"yes","no"))</f>
        <v>To be determined</v>
      </c>
      <c r="Y483" s="39" t="str">
        <f>VLOOKUP(C483,'3.Targets'!$1:$1048576,5,FALSE)</f>
        <v>Select a food</v>
      </c>
      <c r="Z483" s="47"/>
      <c r="AA483" s="39" t="s">
        <v>42</v>
      </c>
      <c r="AB483" s="39"/>
      <c r="AC483" s="39"/>
      <c r="AD483" s="39"/>
    </row>
    <row r="484" spans="1:30" x14ac:dyDescent="0.25">
      <c r="A484" s="51"/>
      <c r="B484" s="51"/>
      <c r="C484" s="39" t="s">
        <v>23</v>
      </c>
      <c r="D484" s="60" t="str">
        <f>VLOOKUP(C484,'3.Targets'!$1:$1048576,6,FALSE)</f>
        <v>Select a food</v>
      </c>
      <c r="E484" s="53"/>
      <c r="F484" s="53"/>
      <c r="G484" s="40" t="str">
        <f>VLOOKUP(C484,'3.Targets'!$1:$1048576,2,FALSE)</f>
        <v>Select a food</v>
      </c>
      <c r="H484" s="40"/>
      <c r="I484" s="40"/>
      <c r="J484" s="40" t="str">
        <f t="shared" si="72"/>
        <v/>
      </c>
      <c r="K484" s="41" t="str">
        <f t="shared" si="73"/>
        <v/>
      </c>
      <c r="L484" s="42" t="str">
        <f t="shared" si="74"/>
        <v>To be determined</v>
      </c>
      <c r="M484" s="43" t="str">
        <f>VLOOKUP(C484,'3.Targets'!$1:$1048576,3,FALSE)</f>
        <v>Select a food</v>
      </c>
      <c r="N484" s="48"/>
      <c r="O484" s="48"/>
      <c r="P484" s="43" t="str">
        <f t="shared" si="75"/>
        <v/>
      </c>
      <c r="Q484" s="45" t="str">
        <f t="shared" si="76"/>
        <v/>
      </c>
      <c r="R484" s="46" t="str">
        <f t="shared" si="77"/>
        <v>To be determined</v>
      </c>
      <c r="S484" s="43" t="str">
        <f>VLOOKUP(C484,'3.Targets'!$1:$1048576,4,FALSE)</f>
        <v>Select a food</v>
      </c>
      <c r="T484" s="48"/>
      <c r="U484" s="48"/>
      <c r="V484" s="43" t="str">
        <f t="shared" si="78"/>
        <v/>
      </c>
      <c r="W484" s="45" t="str">
        <f t="shared" si="79"/>
        <v/>
      </c>
      <c r="X484" s="46" t="str">
        <f t="shared" si="80"/>
        <v>To be determined</v>
      </c>
      <c r="Y484" s="39" t="str">
        <f>VLOOKUP(C484,'3.Targets'!$1:$1048576,5,FALSE)</f>
        <v>Select a food</v>
      </c>
      <c r="Z484" s="47"/>
      <c r="AA484" s="39" t="s">
        <v>42</v>
      </c>
      <c r="AB484" s="39"/>
      <c r="AC484" s="39"/>
      <c r="AD484" s="39"/>
    </row>
    <row r="485" spans="1:30" x14ac:dyDescent="0.25">
      <c r="A485" s="51"/>
      <c r="B485" s="51"/>
      <c r="C485" s="39" t="s">
        <v>23</v>
      </c>
      <c r="D485" s="60" t="str">
        <f>VLOOKUP(C485,'3.Targets'!$1:$1048576,6,FALSE)</f>
        <v>Select a food</v>
      </c>
      <c r="E485" s="53"/>
      <c r="F485" s="53"/>
      <c r="G485" s="40" t="str">
        <f>VLOOKUP(C485,'3.Targets'!$1:$1048576,2,FALSE)</f>
        <v>Select a food</v>
      </c>
      <c r="H485" s="40"/>
      <c r="I485" s="40"/>
      <c r="J485" s="40" t="str">
        <f t="shared" si="72"/>
        <v/>
      </c>
      <c r="K485" s="41" t="str">
        <f t="shared" si="73"/>
        <v/>
      </c>
      <c r="L485" s="42" t="str">
        <f t="shared" si="74"/>
        <v>To be determined</v>
      </c>
      <c r="M485" s="43" t="str">
        <f>VLOOKUP(C485,'3.Targets'!$1:$1048576,3,FALSE)</f>
        <v>Select a food</v>
      </c>
      <c r="N485" s="48"/>
      <c r="O485" s="48"/>
      <c r="P485" s="43" t="str">
        <f t="shared" si="75"/>
        <v/>
      </c>
      <c r="Q485" s="45" t="str">
        <f t="shared" si="76"/>
        <v/>
      </c>
      <c r="R485" s="46" t="str">
        <f t="shared" si="77"/>
        <v>To be determined</v>
      </c>
      <c r="S485" s="43" t="str">
        <f>VLOOKUP(C485,'3.Targets'!$1:$1048576,4,FALSE)</f>
        <v>Select a food</v>
      </c>
      <c r="T485" s="48"/>
      <c r="U485" s="48"/>
      <c r="V485" s="43" t="str">
        <f t="shared" si="78"/>
        <v/>
      </c>
      <c r="W485" s="45" t="str">
        <f t="shared" si="79"/>
        <v/>
      </c>
      <c r="X485" s="46" t="str">
        <f t="shared" si="80"/>
        <v>To be determined</v>
      </c>
      <c r="Y485" s="39" t="str">
        <f>VLOOKUP(C485,'3.Targets'!$1:$1048576,5,FALSE)</f>
        <v>Select a food</v>
      </c>
      <c r="Z485" s="47"/>
      <c r="AA485" s="39" t="s">
        <v>42</v>
      </c>
      <c r="AB485" s="39"/>
      <c r="AC485" s="39"/>
      <c r="AD485" s="39"/>
    </row>
    <row r="486" spans="1:30" x14ac:dyDescent="0.25">
      <c r="A486" s="51"/>
      <c r="B486" s="51"/>
      <c r="C486" s="39" t="s">
        <v>23</v>
      </c>
      <c r="D486" s="60" t="str">
        <f>VLOOKUP(C486,'3.Targets'!$1:$1048576,6,FALSE)</f>
        <v>Select a food</v>
      </c>
      <c r="E486" s="53"/>
      <c r="F486" s="53"/>
      <c r="G486" s="40" t="str">
        <f>VLOOKUP(C486,'3.Targets'!$1:$1048576,2,FALSE)</f>
        <v>Select a food</v>
      </c>
      <c r="H486" s="40"/>
      <c r="I486" s="40"/>
      <c r="J486" s="40" t="str">
        <f t="shared" si="72"/>
        <v/>
      </c>
      <c r="K486" s="41" t="str">
        <f t="shared" si="73"/>
        <v/>
      </c>
      <c r="L486" s="42" t="str">
        <f t="shared" si="74"/>
        <v>To be determined</v>
      </c>
      <c r="M486" s="43" t="str">
        <f>VLOOKUP(C486,'3.Targets'!$1:$1048576,3,FALSE)</f>
        <v>Select a food</v>
      </c>
      <c r="N486" s="48"/>
      <c r="O486" s="48"/>
      <c r="P486" s="43" t="str">
        <f t="shared" si="75"/>
        <v/>
      </c>
      <c r="Q486" s="45" t="str">
        <f t="shared" si="76"/>
        <v/>
      </c>
      <c r="R486" s="46" t="str">
        <f t="shared" si="77"/>
        <v>To be determined</v>
      </c>
      <c r="S486" s="43" t="str">
        <f>VLOOKUP(C486,'3.Targets'!$1:$1048576,4,FALSE)</f>
        <v>Select a food</v>
      </c>
      <c r="T486" s="48"/>
      <c r="U486" s="48"/>
      <c r="V486" s="43" t="str">
        <f t="shared" si="78"/>
        <v/>
      </c>
      <c r="W486" s="45" t="str">
        <f t="shared" si="79"/>
        <v/>
      </c>
      <c r="X486" s="46" t="str">
        <f t="shared" si="80"/>
        <v>To be determined</v>
      </c>
      <c r="Y486" s="39" t="str">
        <f>VLOOKUP(C486,'3.Targets'!$1:$1048576,5,FALSE)</f>
        <v>Select a food</v>
      </c>
      <c r="Z486" s="47"/>
      <c r="AA486" s="39" t="s">
        <v>42</v>
      </c>
      <c r="AB486" s="39"/>
      <c r="AC486" s="39"/>
      <c r="AD486" s="39"/>
    </row>
    <row r="487" spans="1:30" x14ac:dyDescent="0.25">
      <c r="A487" s="51"/>
      <c r="B487" s="51"/>
      <c r="C487" s="39" t="s">
        <v>23</v>
      </c>
      <c r="D487" s="60" t="str">
        <f>VLOOKUP(C487,'3.Targets'!$1:$1048576,6,FALSE)</f>
        <v>Select a food</v>
      </c>
      <c r="E487" s="53"/>
      <c r="F487" s="53"/>
      <c r="G487" s="40" t="str">
        <f>VLOOKUP(C487,'3.Targets'!$1:$1048576,2,FALSE)</f>
        <v>Select a food</v>
      </c>
      <c r="H487" s="40"/>
      <c r="I487" s="40"/>
      <c r="J487" s="40" t="str">
        <f t="shared" si="72"/>
        <v/>
      </c>
      <c r="K487" s="41" t="str">
        <f t="shared" si="73"/>
        <v/>
      </c>
      <c r="L487" s="42" t="str">
        <f t="shared" si="74"/>
        <v>To be determined</v>
      </c>
      <c r="M487" s="43" t="str">
        <f>VLOOKUP(C487,'3.Targets'!$1:$1048576,3,FALSE)</f>
        <v>Select a food</v>
      </c>
      <c r="N487" s="48"/>
      <c r="O487" s="48"/>
      <c r="P487" s="43" t="str">
        <f t="shared" si="75"/>
        <v/>
      </c>
      <c r="Q487" s="45" t="str">
        <f t="shared" si="76"/>
        <v/>
      </c>
      <c r="R487" s="46" t="str">
        <f t="shared" si="77"/>
        <v>To be determined</v>
      </c>
      <c r="S487" s="43" t="str">
        <f>VLOOKUP(C487,'3.Targets'!$1:$1048576,4,FALSE)</f>
        <v>Select a food</v>
      </c>
      <c r="T487" s="48"/>
      <c r="U487" s="48"/>
      <c r="V487" s="43" t="str">
        <f t="shared" si="78"/>
        <v/>
      </c>
      <c r="W487" s="45" t="str">
        <f t="shared" si="79"/>
        <v/>
      </c>
      <c r="X487" s="46" t="str">
        <f t="shared" si="80"/>
        <v>To be determined</v>
      </c>
      <c r="Y487" s="39" t="str">
        <f>VLOOKUP(C487,'3.Targets'!$1:$1048576,5,FALSE)</f>
        <v>Select a food</v>
      </c>
      <c r="Z487" s="47"/>
      <c r="AA487" s="39" t="s">
        <v>42</v>
      </c>
      <c r="AB487" s="39"/>
      <c r="AC487" s="39"/>
      <c r="AD487" s="39"/>
    </row>
    <row r="488" spans="1:30" x14ac:dyDescent="0.25">
      <c r="A488" s="51"/>
      <c r="B488" s="51"/>
      <c r="C488" s="39" t="s">
        <v>23</v>
      </c>
      <c r="D488" s="60" t="str">
        <f>VLOOKUP(C488,'3.Targets'!$1:$1048576,6,FALSE)</f>
        <v>Select a food</v>
      </c>
      <c r="E488" s="53"/>
      <c r="F488" s="53"/>
      <c r="G488" s="40" t="str">
        <f>VLOOKUP(C488,'3.Targets'!$1:$1048576,2,FALSE)</f>
        <v>Select a food</v>
      </c>
      <c r="H488" s="40"/>
      <c r="I488" s="40"/>
      <c r="J488" s="40" t="str">
        <f t="shared" si="72"/>
        <v/>
      </c>
      <c r="K488" s="41" t="str">
        <f t="shared" si="73"/>
        <v/>
      </c>
      <c r="L488" s="42" t="str">
        <f t="shared" si="74"/>
        <v>To be determined</v>
      </c>
      <c r="M488" s="43" t="str">
        <f>VLOOKUP(C488,'3.Targets'!$1:$1048576,3,FALSE)</f>
        <v>Select a food</v>
      </c>
      <c r="N488" s="48"/>
      <c r="O488" s="48"/>
      <c r="P488" s="43" t="str">
        <f t="shared" si="75"/>
        <v/>
      </c>
      <c r="Q488" s="45" t="str">
        <f t="shared" si="76"/>
        <v/>
      </c>
      <c r="R488" s="46" t="str">
        <f t="shared" si="77"/>
        <v>To be determined</v>
      </c>
      <c r="S488" s="43" t="str">
        <f>VLOOKUP(C488,'3.Targets'!$1:$1048576,4,FALSE)</f>
        <v>Select a food</v>
      </c>
      <c r="T488" s="48"/>
      <c r="U488" s="48"/>
      <c r="V488" s="43" t="str">
        <f t="shared" si="78"/>
        <v/>
      </c>
      <c r="W488" s="45" t="str">
        <f t="shared" si="79"/>
        <v/>
      </c>
      <c r="X488" s="46" t="str">
        <f t="shared" si="80"/>
        <v>To be determined</v>
      </c>
      <c r="Y488" s="39" t="str">
        <f>VLOOKUP(C488,'3.Targets'!$1:$1048576,5,FALSE)</f>
        <v>Select a food</v>
      </c>
      <c r="Z488" s="47"/>
      <c r="AA488" s="39" t="s">
        <v>42</v>
      </c>
      <c r="AB488" s="39"/>
      <c r="AC488" s="39"/>
      <c r="AD488" s="39"/>
    </row>
    <row r="489" spans="1:30" x14ac:dyDescent="0.25">
      <c r="A489" s="51"/>
      <c r="B489" s="51"/>
      <c r="C489" s="39" t="s">
        <v>23</v>
      </c>
      <c r="D489" s="60" t="str">
        <f>VLOOKUP(C489,'3.Targets'!$1:$1048576,6,FALSE)</f>
        <v>Select a food</v>
      </c>
      <c r="E489" s="53"/>
      <c r="F489" s="53"/>
      <c r="G489" s="40" t="str">
        <f>VLOOKUP(C489,'3.Targets'!$1:$1048576,2,FALSE)</f>
        <v>Select a food</v>
      </c>
      <c r="H489" s="40"/>
      <c r="I489" s="40"/>
      <c r="J489" s="40" t="str">
        <f t="shared" si="72"/>
        <v/>
      </c>
      <c r="K489" s="41" t="str">
        <f t="shared" si="73"/>
        <v/>
      </c>
      <c r="L489" s="42" t="str">
        <f t="shared" si="74"/>
        <v>To be determined</v>
      </c>
      <c r="M489" s="43" t="str">
        <f>VLOOKUP(C489,'3.Targets'!$1:$1048576,3,FALSE)</f>
        <v>Select a food</v>
      </c>
      <c r="N489" s="48"/>
      <c r="O489" s="48"/>
      <c r="P489" s="43" t="str">
        <f t="shared" si="75"/>
        <v/>
      </c>
      <c r="Q489" s="45" t="str">
        <f t="shared" si="76"/>
        <v/>
      </c>
      <c r="R489" s="46" t="str">
        <f t="shared" si="77"/>
        <v>To be determined</v>
      </c>
      <c r="S489" s="43" t="str">
        <f>VLOOKUP(C489,'3.Targets'!$1:$1048576,4,FALSE)</f>
        <v>Select a food</v>
      </c>
      <c r="T489" s="48"/>
      <c r="U489" s="48"/>
      <c r="V489" s="43" t="str">
        <f t="shared" si="78"/>
        <v/>
      </c>
      <c r="W489" s="45" t="str">
        <f t="shared" si="79"/>
        <v/>
      </c>
      <c r="X489" s="46" t="str">
        <f t="shared" si="80"/>
        <v>To be determined</v>
      </c>
      <c r="Y489" s="39" t="str">
        <f>VLOOKUP(C489,'3.Targets'!$1:$1048576,5,FALSE)</f>
        <v>Select a food</v>
      </c>
      <c r="Z489" s="47"/>
      <c r="AA489" s="39" t="s">
        <v>42</v>
      </c>
      <c r="AB489" s="39"/>
      <c r="AC489" s="39"/>
      <c r="AD489" s="39"/>
    </row>
    <row r="490" spans="1:30" x14ac:dyDescent="0.25">
      <c r="A490" s="51"/>
      <c r="B490" s="51"/>
      <c r="C490" s="39" t="s">
        <v>23</v>
      </c>
      <c r="D490" s="60" t="str">
        <f>VLOOKUP(C490,'3.Targets'!$1:$1048576,6,FALSE)</f>
        <v>Select a food</v>
      </c>
      <c r="E490" s="53"/>
      <c r="F490" s="53"/>
      <c r="G490" s="40" t="str">
        <f>VLOOKUP(C490,'3.Targets'!$1:$1048576,2,FALSE)</f>
        <v>Select a food</v>
      </c>
      <c r="H490" s="40"/>
      <c r="I490" s="40"/>
      <c r="J490" s="40" t="str">
        <f t="shared" si="72"/>
        <v/>
      </c>
      <c r="K490" s="41" t="str">
        <f t="shared" si="73"/>
        <v/>
      </c>
      <c r="L490" s="42" t="str">
        <f t="shared" si="74"/>
        <v>To be determined</v>
      </c>
      <c r="M490" s="43" t="str">
        <f>VLOOKUP(C490,'3.Targets'!$1:$1048576,3,FALSE)</f>
        <v>Select a food</v>
      </c>
      <c r="N490" s="48"/>
      <c r="O490" s="48"/>
      <c r="P490" s="43" t="str">
        <f t="shared" si="75"/>
        <v/>
      </c>
      <c r="Q490" s="45" t="str">
        <f t="shared" si="76"/>
        <v/>
      </c>
      <c r="R490" s="46" t="str">
        <f t="shared" si="77"/>
        <v>To be determined</v>
      </c>
      <c r="S490" s="43" t="str">
        <f>VLOOKUP(C490,'3.Targets'!$1:$1048576,4,FALSE)</f>
        <v>Select a food</v>
      </c>
      <c r="T490" s="48"/>
      <c r="U490" s="48"/>
      <c r="V490" s="43" t="str">
        <f t="shared" si="78"/>
        <v/>
      </c>
      <c r="W490" s="45" t="str">
        <f t="shared" si="79"/>
        <v/>
      </c>
      <c r="X490" s="46" t="str">
        <f t="shared" si="80"/>
        <v>To be determined</v>
      </c>
      <c r="Y490" s="39" t="str">
        <f>VLOOKUP(C490,'3.Targets'!$1:$1048576,5,FALSE)</f>
        <v>Select a food</v>
      </c>
      <c r="Z490" s="47"/>
      <c r="AA490" s="39" t="s">
        <v>42</v>
      </c>
      <c r="AB490" s="39"/>
      <c r="AC490" s="39"/>
      <c r="AD490" s="39"/>
    </row>
    <row r="491" spans="1:30" x14ac:dyDescent="0.25">
      <c r="A491" s="51"/>
      <c r="B491" s="51"/>
      <c r="C491" s="39" t="s">
        <v>23</v>
      </c>
      <c r="D491" s="60" t="str">
        <f>VLOOKUP(C491,'3.Targets'!$1:$1048576,6,FALSE)</f>
        <v>Select a food</v>
      </c>
      <c r="E491" s="53"/>
      <c r="F491" s="53"/>
      <c r="G491" s="40" t="str">
        <f>VLOOKUP(C491,'3.Targets'!$1:$1048576,2,FALSE)</f>
        <v>Select a food</v>
      </c>
      <c r="H491" s="40"/>
      <c r="I491" s="40"/>
      <c r="J491" s="40" t="str">
        <f t="shared" si="72"/>
        <v/>
      </c>
      <c r="K491" s="41" t="str">
        <f t="shared" si="73"/>
        <v/>
      </c>
      <c r="L491" s="42" t="str">
        <f t="shared" si="74"/>
        <v>To be determined</v>
      </c>
      <c r="M491" s="43" t="str">
        <f>VLOOKUP(C491,'3.Targets'!$1:$1048576,3,FALSE)</f>
        <v>Select a food</v>
      </c>
      <c r="N491" s="48"/>
      <c r="O491" s="48"/>
      <c r="P491" s="43" t="str">
        <f t="shared" si="75"/>
        <v/>
      </c>
      <c r="Q491" s="45" t="str">
        <f t="shared" si="76"/>
        <v/>
      </c>
      <c r="R491" s="46" t="str">
        <f t="shared" si="77"/>
        <v>To be determined</v>
      </c>
      <c r="S491" s="43" t="str">
        <f>VLOOKUP(C491,'3.Targets'!$1:$1048576,4,FALSE)</f>
        <v>Select a food</v>
      </c>
      <c r="T491" s="48"/>
      <c r="U491" s="48"/>
      <c r="V491" s="43" t="str">
        <f t="shared" si="78"/>
        <v/>
      </c>
      <c r="W491" s="45" t="str">
        <f t="shared" si="79"/>
        <v/>
      </c>
      <c r="X491" s="46" t="str">
        <f t="shared" si="80"/>
        <v>To be determined</v>
      </c>
      <c r="Y491" s="39" t="str">
        <f>VLOOKUP(C491,'3.Targets'!$1:$1048576,5,FALSE)</f>
        <v>Select a food</v>
      </c>
      <c r="Z491" s="47"/>
      <c r="AA491" s="39" t="s">
        <v>42</v>
      </c>
      <c r="AB491" s="39"/>
      <c r="AC491" s="39"/>
      <c r="AD491" s="39"/>
    </row>
    <row r="492" spans="1:30" x14ac:dyDescent="0.25">
      <c r="A492" s="51"/>
      <c r="B492" s="51"/>
      <c r="C492" s="39" t="s">
        <v>23</v>
      </c>
      <c r="D492" s="60" t="str">
        <f>VLOOKUP(C492,'3.Targets'!$1:$1048576,6,FALSE)</f>
        <v>Select a food</v>
      </c>
      <c r="E492" s="53"/>
      <c r="F492" s="53"/>
      <c r="G492" s="40" t="str">
        <f>VLOOKUP(C492,'3.Targets'!$1:$1048576,2,FALSE)</f>
        <v>Select a food</v>
      </c>
      <c r="H492" s="40"/>
      <c r="I492" s="40"/>
      <c r="J492" s="40" t="str">
        <f t="shared" si="72"/>
        <v/>
      </c>
      <c r="K492" s="41" t="str">
        <f t="shared" si="73"/>
        <v/>
      </c>
      <c r="L492" s="42" t="str">
        <f t="shared" si="74"/>
        <v>To be determined</v>
      </c>
      <c r="M492" s="43" t="str">
        <f>VLOOKUP(C492,'3.Targets'!$1:$1048576,3,FALSE)</f>
        <v>Select a food</v>
      </c>
      <c r="N492" s="48"/>
      <c r="O492" s="48"/>
      <c r="P492" s="43" t="str">
        <f t="shared" si="75"/>
        <v/>
      </c>
      <c r="Q492" s="45" t="str">
        <f t="shared" si="76"/>
        <v/>
      </c>
      <c r="R492" s="46" t="str">
        <f t="shared" si="77"/>
        <v>To be determined</v>
      </c>
      <c r="S492" s="43" t="str">
        <f>VLOOKUP(C492,'3.Targets'!$1:$1048576,4,FALSE)</f>
        <v>Select a food</v>
      </c>
      <c r="T492" s="48"/>
      <c r="U492" s="48"/>
      <c r="V492" s="43" t="str">
        <f t="shared" si="78"/>
        <v/>
      </c>
      <c r="W492" s="45" t="str">
        <f t="shared" si="79"/>
        <v/>
      </c>
      <c r="X492" s="46" t="str">
        <f t="shared" si="80"/>
        <v>To be determined</v>
      </c>
      <c r="Y492" s="39" t="str">
        <f>VLOOKUP(C492,'3.Targets'!$1:$1048576,5,FALSE)</f>
        <v>Select a food</v>
      </c>
      <c r="Z492" s="47"/>
      <c r="AA492" s="39" t="s">
        <v>42</v>
      </c>
      <c r="AB492" s="39"/>
      <c r="AC492" s="39"/>
      <c r="AD492" s="39"/>
    </row>
    <row r="493" spans="1:30" x14ac:dyDescent="0.25">
      <c r="A493" s="51"/>
      <c r="B493" s="51"/>
      <c r="C493" s="39" t="s">
        <v>23</v>
      </c>
      <c r="D493" s="60" t="str">
        <f>VLOOKUP(C493,'3.Targets'!$1:$1048576,6,FALSE)</f>
        <v>Select a food</v>
      </c>
      <c r="E493" s="53"/>
      <c r="F493" s="53"/>
      <c r="G493" s="40" t="str">
        <f>VLOOKUP(C493,'3.Targets'!$1:$1048576,2,FALSE)</f>
        <v>Select a food</v>
      </c>
      <c r="H493" s="40"/>
      <c r="I493" s="40"/>
      <c r="J493" s="40" t="str">
        <f t="shared" si="72"/>
        <v/>
      </c>
      <c r="K493" s="41" t="str">
        <f t="shared" si="73"/>
        <v/>
      </c>
      <c r="L493" s="42" t="str">
        <f t="shared" si="74"/>
        <v>To be determined</v>
      </c>
      <c r="M493" s="43" t="str">
        <f>VLOOKUP(C493,'3.Targets'!$1:$1048576,3,FALSE)</f>
        <v>Select a food</v>
      </c>
      <c r="N493" s="48"/>
      <c r="O493" s="48"/>
      <c r="P493" s="43" t="str">
        <f t="shared" si="75"/>
        <v/>
      </c>
      <c r="Q493" s="45" t="str">
        <f t="shared" si="76"/>
        <v/>
      </c>
      <c r="R493" s="46" t="str">
        <f t="shared" si="77"/>
        <v>To be determined</v>
      </c>
      <c r="S493" s="43" t="str">
        <f>VLOOKUP(C493,'3.Targets'!$1:$1048576,4,FALSE)</f>
        <v>Select a food</v>
      </c>
      <c r="T493" s="48"/>
      <c r="U493" s="48"/>
      <c r="V493" s="43" t="str">
        <f t="shared" si="78"/>
        <v/>
      </c>
      <c r="W493" s="45" t="str">
        <f t="shared" si="79"/>
        <v/>
      </c>
      <c r="X493" s="46" t="str">
        <f t="shared" si="80"/>
        <v>To be determined</v>
      </c>
      <c r="Y493" s="39" t="str">
        <f>VLOOKUP(C493,'3.Targets'!$1:$1048576,5,FALSE)</f>
        <v>Select a food</v>
      </c>
      <c r="Z493" s="47"/>
      <c r="AA493" s="39" t="s">
        <v>42</v>
      </c>
      <c r="AB493" s="39"/>
      <c r="AC493" s="39"/>
      <c r="AD493" s="39"/>
    </row>
    <row r="494" spans="1:30" x14ac:dyDescent="0.25">
      <c r="A494" s="51"/>
      <c r="B494" s="51"/>
      <c r="C494" s="39" t="s">
        <v>23</v>
      </c>
      <c r="D494" s="60" t="str">
        <f>VLOOKUP(C494,'3.Targets'!$1:$1048576,6,FALSE)</f>
        <v>Select a food</v>
      </c>
      <c r="E494" s="53"/>
      <c r="F494" s="53"/>
      <c r="G494" s="40" t="str">
        <f>VLOOKUP(C494,'3.Targets'!$1:$1048576,2,FALSE)</f>
        <v>Select a food</v>
      </c>
      <c r="H494" s="40"/>
      <c r="I494" s="40"/>
      <c r="J494" s="40" t="str">
        <f t="shared" si="72"/>
        <v/>
      </c>
      <c r="K494" s="41" t="str">
        <f t="shared" si="73"/>
        <v/>
      </c>
      <c r="L494" s="42" t="str">
        <f t="shared" si="74"/>
        <v>To be determined</v>
      </c>
      <c r="M494" s="43" t="str">
        <f>VLOOKUP(C494,'3.Targets'!$1:$1048576,3,FALSE)</f>
        <v>Select a food</v>
      </c>
      <c r="N494" s="48"/>
      <c r="O494" s="48"/>
      <c r="P494" s="43" t="str">
        <f t="shared" si="75"/>
        <v/>
      </c>
      <c r="Q494" s="45" t="str">
        <f t="shared" si="76"/>
        <v/>
      </c>
      <c r="R494" s="46" t="str">
        <f t="shared" si="77"/>
        <v>To be determined</v>
      </c>
      <c r="S494" s="43" t="str">
        <f>VLOOKUP(C494,'3.Targets'!$1:$1048576,4,FALSE)</f>
        <v>Select a food</v>
      </c>
      <c r="T494" s="48"/>
      <c r="U494" s="48"/>
      <c r="V494" s="43" t="str">
        <f t="shared" si="78"/>
        <v/>
      </c>
      <c r="W494" s="45" t="str">
        <f t="shared" si="79"/>
        <v/>
      </c>
      <c r="X494" s="46" t="str">
        <f t="shared" si="80"/>
        <v>To be determined</v>
      </c>
      <c r="Y494" s="39" t="str">
        <f>VLOOKUP(C494,'3.Targets'!$1:$1048576,5,FALSE)</f>
        <v>Select a food</v>
      </c>
      <c r="Z494" s="47"/>
      <c r="AA494" s="39" t="s">
        <v>42</v>
      </c>
      <c r="AB494" s="39"/>
      <c r="AC494" s="39"/>
      <c r="AD494" s="39"/>
    </row>
    <row r="495" spans="1:30" x14ac:dyDescent="0.25">
      <c r="A495" s="51"/>
      <c r="B495" s="51"/>
      <c r="C495" s="39" t="s">
        <v>23</v>
      </c>
      <c r="D495" s="60" t="str">
        <f>VLOOKUP(C495,'3.Targets'!$1:$1048576,6,FALSE)</f>
        <v>Select a food</v>
      </c>
      <c r="E495" s="53"/>
      <c r="F495" s="53"/>
      <c r="G495" s="40" t="str">
        <f>VLOOKUP(C495,'3.Targets'!$1:$1048576,2,FALSE)</f>
        <v>Select a food</v>
      </c>
      <c r="H495" s="40"/>
      <c r="I495" s="40"/>
      <c r="J495" s="40" t="str">
        <f t="shared" si="72"/>
        <v/>
      </c>
      <c r="K495" s="41" t="str">
        <f t="shared" si="73"/>
        <v/>
      </c>
      <c r="L495" s="42" t="str">
        <f t="shared" si="74"/>
        <v>To be determined</v>
      </c>
      <c r="M495" s="43" t="str">
        <f>VLOOKUP(C495,'3.Targets'!$1:$1048576,3,FALSE)</f>
        <v>Select a food</v>
      </c>
      <c r="N495" s="48"/>
      <c r="O495" s="48"/>
      <c r="P495" s="43" t="str">
        <f t="shared" si="75"/>
        <v/>
      </c>
      <c r="Q495" s="45" t="str">
        <f t="shared" si="76"/>
        <v/>
      </c>
      <c r="R495" s="46" t="str">
        <f t="shared" si="77"/>
        <v>To be determined</v>
      </c>
      <c r="S495" s="43" t="str">
        <f>VLOOKUP(C495,'3.Targets'!$1:$1048576,4,FALSE)</f>
        <v>Select a food</v>
      </c>
      <c r="T495" s="48"/>
      <c r="U495" s="48"/>
      <c r="V495" s="43" t="str">
        <f t="shared" si="78"/>
        <v/>
      </c>
      <c r="W495" s="45" t="str">
        <f t="shared" si="79"/>
        <v/>
      </c>
      <c r="X495" s="46" t="str">
        <f t="shared" si="80"/>
        <v>To be determined</v>
      </c>
      <c r="Y495" s="39" t="str">
        <f>VLOOKUP(C495,'3.Targets'!$1:$1048576,5,FALSE)</f>
        <v>Select a food</v>
      </c>
      <c r="Z495" s="47"/>
      <c r="AA495" s="39" t="s">
        <v>42</v>
      </c>
      <c r="AB495" s="39"/>
      <c r="AC495" s="39"/>
      <c r="AD495" s="39"/>
    </row>
    <row r="496" spans="1:30" x14ac:dyDescent="0.25">
      <c r="A496" s="51"/>
      <c r="B496" s="51"/>
      <c r="C496" s="39" t="s">
        <v>23</v>
      </c>
      <c r="D496" s="60" t="str">
        <f>VLOOKUP(C496,'3.Targets'!$1:$1048576,6,FALSE)</f>
        <v>Select a food</v>
      </c>
      <c r="E496" s="53"/>
      <c r="F496" s="53"/>
      <c r="G496" s="40" t="str">
        <f>VLOOKUP(C496,'3.Targets'!$1:$1048576,2,FALSE)</f>
        <v>Select a food</v>
      </c>
      <c r="H496" s="40"/>
      <c r="I496" s="40"/>
      <c r="J496" s="40" t="str">
        <f t="shared" si="72"/>
        <v/>
      </c>
      <c r="K496" s="41" t="str">
        <f t="shared" si="73"/>
        <v/>
      </c>
      <c r="L496" s="42" t="str">
        <f t="shared" si="74"/>
        <v>To be determined</v>
      </c>
      <c r="M496" s="43" t="str">
        <f>VLOOKUP(C496,'3.Targets'!$1:$1048576,3,FALSE)</f>
        <v>Select a food</v>
      </c>
      <c r="N496" s="48"/>
      <c r="O496" s="48"/>
      <c r="P496" s="43" t="str">
        <f t="shared" si="75"/>
        <v/>
      </c>
      <c r="Q496" s="45" t="str">
        <f t="shared" si="76"/>
        <v/>
      </c>
      <c r="R496" s="46" t="str">
        <f t="shared" si="77"/>
        <v>To be determined</v>
      </c>
      <c r="S496" s="43" t="str">
        <f>VLOOKUP(C496,'3.Targets'!$1:$1048576,4,FALSE)</f>
        <v>Select a food</v>
      </c>
      <c r="T496" s="48"/>
      <c r="U496" s="48"/>
      <c r="V496" s="43" t="str">
        <f t="shared" si="78"/>
        <v/>
      </c>
      <c r="W496" s="45" t="str">
        <f t="shared" si="79"/>
        <v/>
      </c>
      <c r="X496" s="46" t="str">
        <f t="shared" si="80"/>
        <v>To be determined</v>
      </c>
      <c r="Y496" s="39" t="str">
        <f>VLOOKUP(C496,'3.Targets'!$1:$1048576,5,FALSE)</f>
        <v>Select a food</v>
      </c>
      <c r="Z496" s="47"/>
      <c r="AA496" s="39" t="s">
        <v>42</v>
      </c>
      <c r="AB496" s="39"/>
      <c r="AC496" s="39"/>
      <c r="AD496" s="39"/>
    </row>
    <row r="497" spans="1:30" x14ac:dyDescent="0.25">
      <c r="A497" s="51"/>
      <c r="B497" s="51"/>
      <c r="C497" s="39" t="s">
        <v>23</v>
      </c>
      <c r="D497" s="60" t="str">
        <f>VLOOKUP(C497,'3.Targets'!$1:$1048576,6,FALSE)</f>
        <v>Select a food</v>
      </c>
      <c r="E497" s="53"/>
      <c r="F497" s="53"/>
      <c r="G497" s="40" t="str">
        <f>VLOOKUP(C497,'3.Targets'!$1:$1048576,2,FALSE)</f>
        <v>Select a food</v>
      </c>
      <c r="H497" s="40"/>
      <c r="I497" s="40"/>
      <c r="J497" s="40" t="str">
        <f t="shared" si="72"/>
        <v/>
      </c>
      <c r="K497" s="41" t="str">
        <f t="shared" si="73"/>
        <v/>
      </c>
      <c r="L497" s="42" t="str">
        <f t="shared" si="74"/>
        <v>To be determined</v>
      </c>
      <c r="M497" s="43" t="str">
        <f>VLOOKUP(C497,'3.Targets'!$1:$1048576,3,FALSE)</f>
        <v>Select a food</v>
      </c>
      <c r="N497" s="48"/>
      <c r="O497" s="48"/>
      <c r="P497" s="43" t="str">
        <f t="shared" si="75"/>
        <v/>
      </c>
      <c r="Q497" s="45" t="str">
        <f t="shared" si="76"/>
        <v/>
      </c>
      <c r="R497" s="46" t="str">
        <f t="shared" si="77"/>
        <v>To be determined</v>
      </c>
      <c r="S497" s="43" t="str">
        <f>VLOOKUP(C497,'3.Targets'!$1:$1048576,4,FALSE)</f>
        <v>Select a food</v>
      </c>
      <c r="T497" s="48"/>
      <c r="U497" s="48"/>
      <c r="V497" s="43" t="str">
        <f t="shared" si="78"/>
        <v/>
      </c>
      <c r="W497" s="45" t="str">
        <f t="shared" si="79"/>
        <v/>
      </c>
      <c r="X497" s="46" t="str">
        <f t="shared" si="80"/>
        <v>To be determined</v>
      </c>
      <c r="Y497" s="39" t="str">
        <f>VLOOKUP(C497,'3.Targets'!$1:$1048576,5,FALSE)</f>
        <v>Select a food</v>
      </c>
      <c r="Z497" s="47"/>
      <c r="AA497" s="39" t="s">
        <v>42</v>
      </c>
      <c r="AB497" s="39"/>
      <c r="AC497" s="39"/>
      <c r="AD497" s="39"/>
    </row>
    <row r="498" spans="1:30" x14ac:dyDescent="0.25">
      <c r="A498" s="51"/>
      <c r="B498" s="51"/>
      <c r="C498" s="39" t="s">
        <v>23</v>
      </c>
      <c r="D498" s="60" t="str">
        <f>VLOOKUP(C498,'3.Targets'!$1:$1048576,6,FALSE)</f>
        <v>Select a food</v>
      </c>
      <c r="E498" s="53"/>
      <c r="F498" s="53"/>
      <c r="G498" s="40" t="str">
        <f>VLOOKUP(C498,'3.Targets'!$1:$1048576,2,FALSE)</f>
        <v>Select a food</v>
      </c>
      <c r="H498" s="40"/>
      <c r="I498" s="40"/>
      <c r="J498" s="40" t="str">
        <f t="shared" si="72"/>
        <v/>
      </c>
      <c r="K498" s="41" t="str">
        <f t="shared" si="73"/>
        <v/>
      </c>
      <c r="L498" s="42" t="str">
        <f t="shared" si="74"/>
        <v>To be determined</v>
      </c>
      <c r="M498" s="43" t="str">
        <f>VLOOKUP(C498,'3.Targets'!$1:$1048576,3,FALSE)</f>
        <v>Select a food</v>
      </c>
      <c r="N498" s="48"/>
      <c r="O498" s="48"/>
      <c r="P498" s="43" t="str">
        <f t="shared" si="75"/>
        <v/>
      </c>
      <c r="Q498" s="45" t="str">
        <f t="shared" si="76"/>
        <v/>
      </c>
      <c r="R498" s="46" t="str">
        <f t="shared" si="77"/>
        <v>To be determined</v>
      </c>
      <c r="S498" s="43" t="str">
        <f>VLOOKUP(C498,'3.Targets'!$1:$1048576,4,FALSE)</f>
        <v>Select a food</v>
      </c>
      <c r="T498" s="48"/>
      <c r="U498" s="48"/>
      <c r="V498" s="43" t="str">
        <f t="shared" si="78"/>
        <v/>
      </c>
      <c r="W498" s="45" t="str">
        <f t="shared" si="79"/>
        <v/>
      </c>
      <c r="X498" s="46" t="str">
        <f t="shared" si="80"/>
        <v>To be determined</v>
      </c>
      <c r="Y498" s="39" t="str">
        <f>VLOOKUP(C498,'3.Targets'!$1:$1048576,5,FALSE)</f>
        <v>Select a food</v>
      </c>
      <c r="Z498" s="47"/>
      <c r="AA498" s="39" t="s">
        <v>42</v>
      </c>
      <c r="AB498" s="39"/>
      <c r="AC498" s="39"/>
      <c r="AD498" s="39"/>
    </row>
    <row r="499" spans="1:30" x14ac:dyDescent="0.25">
      <c r="A499" s="51"/>
      <c r="B499" s="51"/>
      <c r="C499" s="39" t="s">
        <v>23</v>
      </c>
      <c r="D499" s="60" t="str">
        <f>VLOOKUP(C499,'3.Targets'!$1:$1048576,6,FALSE)</f>
        <v>Select a food</v>
      </c>
      <c r="E499" s="53"/>
      <c r="F499" s="53"/>
      <c r="G499" s="40" t="str">
        <f>VLOOKUP(C499,'3.Targets'!$1:$1048576,2,FALSE)</f>
        <v>Select a food</v>
      </c>
      <c r="H499" s="40"/>
      <c r="I499" s="40"/>
      <c r="J499" s="40" t="str">
        <f t="shared" si="72"/>
        <v/>
      </c>
      <c r="K499" s="41" t="str">
        <f t="shared" si="73"/>
        <v/>
      </c>
      <c r="L499" s="42" t="str">
        <f t="shared" si="74"/>
        <v>To be determined</v>
      </c>
      <c r="M499" s="43" t="str">
        <f>VLOOKUP(C499,'3.Targets'!$1:$1048576,3,FALSE)</f>
        <v>Select a food</v>
      </c>
      <c r="N499" s="48"/>
      <c r="O499" s="48"/>
      <c r="P499" s="43" t="str">
        <f t="shared" si="75"/>
        <v/>
      </c>
      <c r="Q499" s="45" t="str">
        <f t="shared" si="76"/>
        <v/>
      </c>
      <c r="R499" s="46" t="str">
        <f t="shared" si="77"/>
        <v>To be determined</v>
      </c>
      <c r="S499" s="43" t="str">
        <f>VLOOKUP(C499,'3.Targets'!$1:$1048576,4,FALSE)</f>
        <v>Select a food</v>
      </c>
      <c r="T499" s="48"/>
      <c r="U499" s="48"/>
      <c r="V499" s="43" t="str">
        <f t="shared" si="78"/>
        <v/>
      </c>
      <c r="W499" s="45" t="str">
        <f t="shared" si="79"/>
        <v/>
      </c>
      <c r="X499" s="46" t="str">
        <f t="shared" si="80"/>
        <v>To be determined</v>
      </c>
      <c r="Y499" s="39" t="str">
        <f>VLOOKUP(C499,'3.Targets'!$1:$1048576,5,FALSE)</f>
        <v>Select a food</v>
      </c>
      <c r="Z499" s="47"/>
      <c r="AA499" s="39" t="s">
        <v>42</v>
      </c>
      <c r="AB499" s="39"/>
      <c r="AC499" s="39"/>
      <c r="AD499" s="39"/>
    </row>
    <row r="500" spans="1:30" x14ac:dyDescent="0.25">
      <c r="A500" s="51"/>
      <c r="B500" s="51"/>
      <c r="C500" s="39" t="s">
        <v>23</v>
      </c>
      <c r="D500" s="60" t="str">
        <f>VLOOKUP(C500,'3.Targets'!$1:$1048576,6,FALSE)</f>
        <v>Select a food</v>
      </c>
      <c r="E500" s="53"/>
      <c r="F500" s="53"/>
      <c r="G500" s="40" t="str">
        <f>VLOOKUP(C500,'3.Targets'!$1:$1048576,2,FALSE)</f>
        <v>Select a food</v>
      </c>
      <c r="H500" s="40"/>
      <c r="I500" s="40"/>
      <c r="J500" s="40" t="str">
        <f t="shared" si="72"/>
        <v/>
      </c>
      <c r="K500" s="41" t="str">
        <f t="shared" si="73"/>
        <v/>
      </c>
      <c r="L500" s="42" t="str">
        <f t="shared" si="74"/>
        <v>To be determined</v>
      </c>
      <c r="M500" s="43" t="str">
        <f>VLOOKUP(C500,'3.Targets'!$1:$1048576,3,FALSE)</f>
        <v>Select a food</v>
      </c>
      <c r="N500" s="48"/>
      <c r="O500" s="48"/>
      <c r="P500" s="43" t="str">
        <f t="shared" si="75"/>
        <v/>
      </c>
      <c r="Q500" s="45" t="str">
        <f t="shared" si="76"/>
        <v/>
      </c>
      <c r="R500" s="46" t="str">
        <f t="shared" si="77"/>
        <v>To be determined</v>
      </c>
      <c r="S500" s="43" t="str">
        <f>VLOOKUP(C500,'3.Targets'!$1:$1048576,4,FALSE)</f>
        <v>Select a food</v>
      </c>
      <c r="T500" s="48"/>
      <c r="U500" s="48"/>
      <c r="V500" s="43" t="str">
        <f t="shared" si="78"/>
        <v/>
      </c>
      <c r="W500" s="45" t="str">
        <f t="shared" si="79"/>
        <v/>
      </c>
      <c r="X500" s="46" t="str">
        <f t="shared" si="80"/>
        <v>To be determined</v>
      </c>
      <c r="Y500" s="39" t="str">
        <f>VLOOKUP(C500,'3.Targets'!$1:$1048576,5,FALSE)</f>
        <v>Select a food</v>
      </c>
      <c r="Z500" s="47"/>
      <c r="AA500" s="39" t="s">
        <v>42</v>
      </c>
      <c r="AB500" s="39"/>
      <c r="AC500" s="39"/>
      <c r="AD500" s="39"/>
    </row>
    <row r="501" spans="1:30" x14ac:dyDescent="0.25">
      <c r="A501" s="51"/>
      <c r="B501" s="51"/>
      <c r="C501" s="39" t="s">
        <v>23</v>
      </c>
      <c r="D501" s="60" t="str">
        <f>VLOOKUP(C501,'3.Targets'!$1:$1048576,6,FALSE)</f>
        <v>Select a food</v>
      </c>
      <c r="E501" s="53"/>
      <c r="F501" s="53"/>
      <c r="G501" s="40" t="str">
        <f>VLOOKUP(C501,'3.Targets'!$1:$1048576,2,FALSE)</f>
        <v>Select a food</v>
      </c>
      <c r="H501" s="40"/>
      <c r="I501" s="40"/>
      <c r="J501" s="40" t="str">
        <f t="shared" si="72"/>
        <v/>
      </c>
      <c r="K501" s="41" t="str">
        <f t="shared" si="73"/>
        <v/>
      </c>
      <c r="L501" s="42" t="str">
        <f t="shared" si="74"/>
        <v>To be determined</v>
      </c>
      <c r="M501" s="43" t="str">
        <f>VLOOKUP(C501,'3.Targets'!$1:$1048576,3,FALSE)</f>
        <v>Select a food</v>
      </c>
      <c r="N501" s="48"/>
      <c r="O501" s="48"/>
      <c r="P501" s="43" t="str">
        <f t="shared" si="75"/>
        <v/>
      </c>
      <c r="Q501" s="45" t="str">
        <f t="shared" si="76"/>
        <v/>
      </c>
      <c r="R501" s="46" t="str">
        <f t="shared" si="77"/>
        <v>To be determined</v>
      </c>
      <c r="S501" s="43" t="str">
        <f>VLOOKUP(C501,'3.Targets'!$1:$1048576,4,FALSE)</f>
        <v>Select a food</v>
      </c>
      <c r="T501" s="48"/>
      <c r="U501" s="48"/>
      <c r="V501" s="43" t="str">
        <f t="shared" si="78"/>
        <v/>
      </c>
      <c r="W501" s="45" t="str">
        <f t="shared" si="79"/>
        <v/>
      </c>
      <c r="X501" s="46" t="str">
        <f t="shared" si="80"/>
        <v>To be determined</v>
      </c>
      <c r="Y501" s="39" t="str">
        <f>VLOOKUP(C501,'3.Targets'!$1:$1048576,5,FALSE)</f>
        <v>Select a food</v>
      </c>
      <c r="Z501" s="47"/>
      <c r="AA501" s="39" t="s">
        <v>42</v>
      </c>
      <c r="AB501" s="39"/>
      <c r="AC501" s="39"/>
      <c r="AD501" s="39"/>
    </row>
    <row r="502" spans="1:30" x14ac:dyDescent="0.25">
      <c r="A502" s="51"/>
      <c r="B502" s="51"/>
      <c r="C502" s="39" t="s">
        <v>23</v>
      </c>
      <c r="D502" s="60" t="str">
        <f>VLOOKUP(C502,'3.Targets'!$1:$1048576,6,FALSE)</f>
        <v>Select a food</v>
      </c>
      <c r="E502" s="53"/>
      <c r="F502" s="53"/>
      <c r="G502" s="40" t="str">
        <f>VLOOKUP(C502,'3.Targets'!$1:$1048576,2,FALSE)</f>
        <v>Select a food</v>
      </c>
      <c r="H502" s="40"/>
      <c r="I502" s="40"/>
      <c r="J502" s="40" t="str">
        <f t="shared" si="72"/>
        <v/>
      </c>
      <c r="K502" s="41" t="str">
        <f t="shared" si="73"/>
        <v/>
      </c>
      <c r="L502" s="42" t="str">
        <f t="shared" si="74"/>
        <v>To be determined</v>
      </c>
      <c r="M502" s="43" t="str">
        <f>VLOOKUP(C502,'3.Targets'!$1:$1048576,3,FALSE)</f>
        <v>Select a food</v>
      </c>
      <c r="N502" s="48"/>
      <c r="O502" s="48"/>
      <c r="P502" s="43" t="str">
        <f t="shared" si="75"/>
        <v/>
      </c>
      <c r="Q502" s="45" t="str">
        <f t="shared" si="76"/>
        <v/>
      </c>
      <c r="R502" s="46" t="str">
        <f t="shared" si="77"/>
        <v>To be determined</v>
      </c>
      <c r="S502" s="43" t="str">
        <f>VLOOKUP(C502,'3.Targets'!$1:$1048576,4,FALSE)</f>
        <v>Select a food</v>
      </c>
      <c r="T502" s="48"/>
      <c r="U502" s="48"/>
      <c r="V502" s="43" t="str">
        <f t="shared" si="78"/>
        <v/>
      </c>
      <c r="W502" s="45" t="str">
        <f t="shared" si="79"/>
        <v/>
      </c>
      <c r="X502" s="46" t="str">
        <f t="shared" si="80"/>
        <v>To be determined</v>
      </c>
      <c r="Y502" s="39" t="str">
        <f>VLOOKUP(C502,'3.Targets'!$1:$1048576,5,FALSE)</f>
        <v>Select a food</v>
      </c>
      <c r="Z502" s="47"/>
      <c r="AA502" s="39" t="s">
        <v>42</v>
      </c>
      <c r="AB502" s="39"/>
      <c r="AC502" s="39"/>
      <c r="AD502" s="39"/>
    </row>
    <row r="503" spans="1:30" x14ac:dyDescent="0.25">
      <c r="A503" s="51"/>
      <c r="B503" s="51"/>
      <c r="C503" s="39" t="s">
        <v>23</v>
      </c>
      <c r="D503" s="60" t="str">
        <f>VLOOKUP(C503,'3.Targets'!$1:$1048576,6,FALSE)</f>
        <v>Select a food</v>
      </c>
      <c r="E503" s="53"/>
      <c r="F503" s="53"/>
      <c r="G503" s="40" t="str">
        <f>VLOOKUP(C503,'3.Targets'!$1:$1048576,2,FALSE)</f>
        <v>Select a food</v>
      </c>
      <c r="H503" s="40"/>
      <c r="I503" s="40"/>
      <c r="J503" s="40" t="str">
        <f t="shared" si="72"/>
        <v/>
      </c>
      <c r="K503" s="41" t="str">
        <f t="shared" si="73"/>
        <v/>
      </c>
      <c r="L503" s="42" t="str">
        <f t="shared" si="74"/>
        <v>To be determined</v>
      </c>
      <c r="M503" s="43" t="str">
        <f>VLOOKUP(C503,'3.Targets'!$1:$1048576,3,FALSE)</f>
        <v>Select a food</v>
      </c>
      <c r="N503" s="48"/>
      <c r="O503" s="48"/>
      <c r="P503" s="43" t="str">
        <f t="shared" si="75"/>
        <v/>
      </c>
      <c r="Q503" s="45" t="str">
        <f t="shared" si="76"/>
        <v/>
      </c>
      <c r="R503" s="46" t="str">
        <f t="shared" si="77"/>
        <v>To be determined</v>
      </c>
      <c r="S503" s="43" t="str">
        <f>VLOOKUP(C503,'3.Targets'!$1:$1048576,4,FALSE)</f>
        <v>Select a food</v>
      </c>
      <c r="T503" s="48"/>
      <c r="U503" s="48"/>
      <c r="V503" s="43" t="str">
        <f t="shared" si="78"/>
        <v/>
      </c>
      <c r="W503" s="45" t="str">
        <f t="shared" si="79"/>
        <v/>
      </c>
      <c r="X503" s="46" t="str">
        <f t="shared" si="80"/>
        <v>To be determined</v>
      </c>
      <c r="Y503" s="39" t="str">
        <f>VLOOKUP(C503,'3.Targets'!$1:$1048576,5,FALSE)</f>
        <v>Select a food</v>
      </c>
      <c r="Z503" s="47"/>
      <c r="AA503" s="39" t="s">
        <v>42</v>
      </c>
      <c r="AB503" s="39"/>
      <c r="AC503" s="39"/>
      <c r="AD503" s="39"/>
    </row>
    <row r="504" spans="1:30" x14ac:dyDescent="0.25">
      <c r="A504" s="51"/>
      <c r="B504" s="51"/>
      <c r="C504" s="39" t="s">
        <v>23</v>
      </c>
      <c r="D504" s="60" t="str">
        <f>VLOOKUP(C504,'3.Targets'!$1:$1048576,6,FALSE)</f>
        <v>Select a food</v>
      </c>
      <c r="E504" s="53"/>
      <c r="F504" s="53"/>
      <c r="G504" s="40" t="str">
        <f>VLOOKUP(C504,'3.Targets'!$1:$1048576,2,FALSE)</f>
        <v>Select a food</v>
      </c>
      <c r="H504" s="40"/>
      <c r="I504" s="40"/>
      <c r="J504" s="40" t="str">
        <f t="shared" si="72"/>
        <v/>
      </c>
      <c r="K504" s="41" t="str">
        <f t="shared" si="73"/>
        <v/>
      </c>
      <c r="L504" s="42" t="str">
        <f t="shared" si="74"/>
        <v>To be determined</v>
      </c>
      <c r="M504" s="43" t="str">
        <f>VLOOKUP(C504,'3.Targets'!$1:$1048576,3,FALSE)</f>
        <v>Select a food</v>
      </c>
      <c r="N504" s="48"/>
      <c r="O504" s="48"/>
      <c r="P504" s="43" t="str">
        <f t="shared" si="75"/>
        <v/>
      </c>
      <c r="Q504" s="45" t="str">
        <f t="shared" si="76"/>
        <v/>
      </c>
      <c r="R504" s="46" t="str">
        <f t="shared" si="77"/>
        <v>To be determined</v>
      </c>
      <c r="S504" s="43" t="str">
        <f>VLOOKUP(C504,'3.Targets'!$1:$1048576,4,FALSE)</f>
        <v>Select a food</v>
      </c>
      <c r="T504" s="48"/>
      <c r="U504" s="48"/>
      <c r="V504" s="43" t="str">
        <f t="shared" si="78"/>
        <v/>
      </c>
      <c r="W504" s="45" t="str">
        <f t="shared" si="79"/>
        <v/>
      </c>
      <c r="X504" s="46" t="str">
        <f t="shared" si="80"/>
        <v>To be determined</v>
      </c>
      <c r="Y504" s="39" t="str">
        <f>VLOOKUP(C504,'3.Targets'!$1:$1048576,5,FALSE)</f>
        <v>Select a food</v>
      </c>
      <c r="Z504" s="47"/>
      <c r="AA504" s="39" t="s">
        <v>42</v>
      </c>
      <c r="AB504" s="39"/>
      <c r="AC504" s="39"/>
      <c r="AD504" s="39"/>
    </row>
    <row r="505" spans="1:30" x14ac:dyDescent="0.25">
      <c r="A505" s="51"/>
      <c r="B505" s="51"/>
      <c r="C505" s="39" t="s">
        <v>23</v>
      </c>
      <c r="D505" s="60" t="str">
        <f>VLOOKUP(C505,'3.Targets'!$1:$1048576,6,FALSE)</f>
        <v>Select a food</v>
      </c>
      <c r="E505" s="53"/>
      <c r="F505" s="53"/>
      <c r="G505" s="40" t="str">
        <f>VLOOKUP(C505,'3.Targets'!$1:$1048576,2,FALSE)</f>
        <v>Select a food</v>
      </c>
      <c r="H505" s="40"/>
      <c r="I505" s="40"/>
      <c r="J505" s="40" t="str">
        <f t="shared" si="72"/>
        <v/>
      </c>
      <c r="K505" s="41" t="str">
        <f t="shared" si="73"/>
        <v/>
      </c>
      <c r="L505" s="42" t="str">
        <f t="shared" si="74"/>
        <v>To be determined</v>
      </c>
      <c r="M505" s="43" t="str">
        <f>VLOOKUP(C505,'3.Targets'!$1:$1048576,3,FALSE)</f>
        <v>Select a food</v>
      </c>
      <c r="N505" s="48"/>
      <c r="O505" s="48"/>
      <c r="P505" s="43" t="str">
        <f t="shared" si="75"/>
        <v/>
      </c>
      <c r="Q505" s="45" t="str">
        <f t="shared" si="76"/>
        <v/>
      </c>
      <c r="R505" s="46" t="str">
        <f t="shared" si="77"/>
        <v>To be determined</v>
      </c>
      <c r="S505" s="43" t="str">
        <f>VLOOKUP(C505,'3.Targets'!$1:$1048576,4,FALSE)</f>
        <v>Select a food</v>
      </c>
      <c r="T505" s="48"/>
      <c r="U505" s="48"/>
      <c r="V505" s="43" t="str">
        <f t="shared" si="78"/>
        <v/>
      </c>
      <c r="W505" s="45" t="str">
        <f t="shared" si="79"/>
        <v/>
      </c>
      <c r="X505" s="46" t="str">
        <f t="shared" si="80"/>
        <v>To be determined</v>
      </c>
      <c r="Y505" s="39" t="str">
        <f>VLOOKUP(C505,'3.Targets'!$1:$1048576,5,FALSE)</f>
        <v>Select a food</v>
      </c>
      <c r="Z505" s="47"/>
      <c r="AA505" s="39" t="s">
        <v>42</v>
      </c>
      <c r="AB505" s="39"/>
      <c r="AC505" s="39"/>
      <c r="AD505" s="39"/>
    </row>
    <row r="506" spans="1:30" x14ac:dyDescent="0.25">
      <c r="A506" s="51"/>
      <c r="B506" s="51"/>
      <c r="C506" s="39" t="s">
        <v>23</v>
      </c>
      <c r="D506" s="60" t="str">
        <f>VLOOKUP(C506,'3.Targets'!$1:$1048576,6,FALSE)</f>
        <v>Select a food</v>
      </c>
      <c r="E506" s="53"/>
      <c r="F506" s="53"/>
      <c r="G506" s="40" t="str">
        <f>VLOOKUP(C506,'3.Targets'!$1:$1048576,2,FALSE)</f>
        <v>Select a food</v>
      </c>
      <c r="H506" s="40"/>
      <c r="I506" s="40"/>
      <c r="J506" s="40" t="str">
        <f t="shared" si="72"/>
        <v/>
      </c>
      <c r="K506" s="41" t="str">
        <f t="shared" si="73"/>
        <v/>
      </c>
      <c r="L506" s="42" t="str">
        <f t="shared" si="74"/>
        <v>To be determined</v>
      </c>
      <c r="M506" s="43" t="str">
        <f>VLOOKUP(C506,'3.Targets'!$1:$1048576,3,FALSE)</f>
        <v>Select a food</v>
      </c>
      <c r="N506" s="48"/>
      <c r="O506" s="48"/>
      <c r="P506" s="43" t="str">
        <f t="shared" si="75"/>
        <v/>
      </c>
      <c r="Q506" s="45" t="str">
        <f t="shared" si="76"/>
        <v/>
      </c>
      <c r="R506" s="46" t="str">
        <f t="shared" si="77"/>
        <v>To be determined</v>
      </c>
      <c r="S506" s="43" t="str">
        <f>VLOOKUP(C506,'3.Targets'!$1:$1048576,4,FALSE)</f>
        <v>Select a food</v>
      </c>
      <c r="T506" s="48"/>
      <c r="U506" s="48"/>
      <c r="V506" s="43" t="str">
        <f t="shared" si="78"/>
        <v/>
      </c>
      <c r="W506" s="45" t="str">
        <f t="shared" si="79"/>
        <v/>
      </c>
      <c r="X506" s="46" t="str">
        <f t="shared" si="80"/>
        <v>To be determined</v>
      </c>
      <c r="Y506" s="39" t="str">
        <f>VLOOKUP(C506,'3.Targets'!$1:$1048576,5,FALSE)</f>
        <v>Select a food</v>
      </c>
      <c r="Z506" s="47"/>
      <c r="AA506" s="39" t="s">
        <v>42</v>
      </c>
      <c r="AB506" s="39"/>
      <c r="AC506" s="39"/>
      <c r="AD506" s="39"/>
    </row>
    <row r="507" spans="1:30" x14ac:dyDescent="0.25">
      <c r="A507" s="51"/>
      <c r="B507" s="51"/>
      <c r="C507" s="39" t="s">
        <v>23</v>
      </c>
      <c r="D507" s="60" t="str">
        <f>VLOOKUP(C507,'3.Targets'!$1:$1048576,6,FALSE)</f>
        <v>Select a food</v>
      </c>
      <c r="E507" s="53"/>
      <c r="F507" s="53"/>
      <c r="G507" s="40" t="str">
        <f>VLOOKUP(C507,'3.Targets'!$1:$1048576,2,FALSE)</f>
        <v>Select a food</v>
      </c>
      <c r="H507" s="40"/>
      <c r="I507" s="40"/>
      <c r="J507" s="40" t="str">
        <f t="shared" si="72"/>
        <v/>
      </c>
      <c r="K507" s="41" t="str">
        <f t="shared" si="73"/>
        <v/>
      </c>
      <c r="L507" s="42" t="str">
        <f t="shared" si="74"/>
        <v>To be determined</v>
      </c>
      <c r="M507" s="43" t="str">
        <f>VLOOKUP(C507,'3.Targets'!$1:$1048576,3,FALSE)</f>
        <v>Select a food</v>
      </c>
      <c r="N507" s="48"/>
      <c r="O507" s="48"/>
      <c r="P507" s="43" t="str">
        <f t="shared" si="75"/>
        <v/>
      </c>
      <c r="Q507" s="45" t="str">
        <f t="shared" si="76"/>
        <v/>
      </c>
      <c r="R507" s="46" t="str">
        <f t="shared" si="77"/>
        <v>To be determined</v>
      </c>
      <c r="S507" s="43" t="str">
        <f>VLOOKUP(C507,'3.Targets'!$1:$1048576,4,FALSE)</f>
        <v>Select a food</v>
      </c>
      <c r="T507" s="48"/>
      <c r="U507" s="48"/>
      <c r="V507" s="43" t="str">
        <f t="shared" si="78"/>
        <v/>
      </c>
      <c r="W507" s="45" t="str">
        <f t="shared" si="79"/>
        <v/>
      </c>
      <c r="X507" s="46" t="str">
        <f t="shared" si="80"/>
        <v>To be determined</v>
      </c>
      <c r="Y507" s="39" t="str">
        <f>VLOOKUP(C507,'3.Targets'!$1:$1048576,5,FALSE)</f>
        <v>Select a food</v>
      </c>
      <c r="Z507" s="47"/>
      <c r="AA507" s="39" t="s">
        <v>42</v>
      </c>
      <c r="AB507" s="39"/>
      <c r="AC507" s="39"/>
      <c r="AD507" s="39"/>
    </row>
  </sheetData>
  <mergeCells count="11">
    <mergeCell ref="A2:C2"/>
    <mergeCell ref="A3:C3"/>
    <mergeCell ref="H2:K2"/>
    <mergeCell ref="Z2:AA2"/>
    <mergeCell ref="M6:R6"/>
    <mergeCell ref="G6:L6"/>
    <mergeCell ref="S6:X6"/>
    <mergeCell ref="Q2:R2"/>
    <mergeCell ref="E6:F6"/>
    <mergeCell ref="L2:O2"/>
    <mergeCell ref="T2:W2"/>
  </mergeCells>
  <conditionalFormatting sqref="L8:L507 X8:X507 R8:R507">
    <cfRule type="containsText" dxfId="25" priority="3" operator="containsText" text="no">
      <formula>NOT(ISERROR(SEARCH("no",L8)))</formula>
    </cfRule>
    <cfRule type="containsText" dxfId="24" priority="4" operator="containsText" text="yes">
      <formula>NOT(ISERROR(SEARCH("yes",L8)))</formula>
    </cfRule>
    <cfRule type="containsText" dxfId="23" priority="5" operator="containsText" text="FALSE">
      <formula>NOT(ISERROR(SEARCH("FALSE",L8)))</formula>
    </cfRule>
  </conditionalFormatting>
  <pageMargins left="0.7" right="0.7" top="0.75" bottom="0.75" header="0.3" footer="0.3"/>
  <pageSetup paperSize="8" scale="35" fitToHeight="0" orientation="landscape"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Formulas!$A$12:$A$16</xm:f>
          </x14:formula1>
          <xm:sqref>AA8:AA507</xm:sqref>
        </x14:dataValidation>
        <x14:dataValidation type="list" allowBlank="1" showInputMessage="1" showErrorMessage="1" xr:uid="{00000000-0002-0000-0000-000003000000}">
          <x14:formula1>
            <xm:f>Formulas!$A$2:$A$6</xm:f>
          </x14:formula1>
          <xm:sqref>E4:F4 B4</xm:sqref>
        </x14:dataValidation>
        <x14:dataValidation type="list" allowBlank="1" showInputMessage="1" showErrorMessage="1" xr:uid="{00000000-0002-0000-0000-000001000000}">
          <x14:formula1>
            <xm:f>'3.Targets'!$A$2:$A$30</xm:f>
          </x14:formula1>
          <xm:sqref>E8:F507 C8:C507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B70AD-9A83-4634-93B9-1B633EB80DE1}">
  <dimension ref="A1:B7"/>
  <sheetViews>
    <sheetView workbookViewId="0">
      <selection activeCell="B6" sqref="B6"/>
    </sheetView>
  </sheetViews>
  <sheetFormatPr defaultColWidth="0" defaultRowHeight="15" zeroHeight="1" x14ac:dyDescent="0.25"/>
  <cols>
    <col min="1" max="1" width="9.140625" customWidth="1"/>
    <col min="2" max="2" width="122.85546875" customWidth="1"/>
    <col min="3" max="16384" width="9.140625" hidden="1"/>
  </cols>
  <sheetData>
    <row r="1" spans="1:2" ht="23.25" x14ac:dyDescent="0.35">
      <c r="A1" s="95"/>
      <c r="B1" s="91" t="s">
        <v>103</v>
      </c>
    </row>
    <row r="2" spans="1:2" ht="32.25" customHeight="1" x14ac:dyDescent="0.25">
      <c r="A2" s="92">
        <v>1</v>
      </c>
      <c r="B2" s="93" t="s">
        <v>104</v>
      </c>
    </row>
    <row r="3" spans="1:2" ht="37.5" customHeight="1" x14ac:dyDescent="0.25">
      <c r="A3" s="92">
        <f>A2+1</f>
        <v>2</v>
      </c>
      <c r="B3" s="93" t="s">
        <v>101</v>
      </c>
    </row>
    <row r="4" spans="1:2" ht="27" customHeight="1" x14ac:dyDescent="0.25">
      <c r="A4" s="92">
        <f t="shared" ref="A4:A7" si="0">A3+1</f>
        <v>3</v>
      </c>
      <c r="B4" s="93" t="s">
        <v>102</v>
      </c>
    </row>
    <row r="5" spans="1:2" ht="72.75" customHeight="1" x14ac:dyDescent="0.25">
      <c r="A5" s="92">
        <f t="shared" si="0"/>
        <v>4</v>
      </c>
      <c r="B5" s="94" t="s">
        <v>99</v>
      </c>
    </row>
    <row r="6" spans="1:2" ht="101.25" customHeight="1" x14ac:dyDescent="0.25">
      <c r="A6" s="92">
        <f t="shared" si="0"/>
        <v>5</v>
      </c>
      <c r="B6" s="94" t="s">
        <v>105</v>
      </c>
    </row>
    <row r="7" spans="1:2" ht="71.25" customHeight="1" x14ac:dyDescent="0.25">
      <c r="A7" s="92">
        <f t="shared" si="0"/>
        <v>6</v>
      </c>
      <c r="B7" s="94"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A0D17-9583-46DE-A6C7-31E77FBD3BDD}">
  <dimension ref="A1:X653"/>
  <sheetViews>
    <sheetView tabSelected="1" topLeftCell="I6" zoomScale="80" zoomScaleNormal="80" workbookViewId="0">
      <selection activeCell="T7" sqref="T7"/>
    </sheetView>
  </sheetViews>
  <sheetFormatPr defaultRowHeight="15" x14ac:dyDescent="0.25"/>
  <cols>
    <col min="1" max="2" width="35.5703125" customWidth="1"/>
    <col min="3" max="3" width="34.140625" customWidth="1"/>
    <col min="4" max="4" width="64.42578125" customWidth="1"/>
    <col min="5" max="5" width="17" customWidth="1"/>
    <col min="6" max="6" width="14.5703125" customWidth="1"/>
    <col min="7" max="7" width="13.42578125" customWidth="1"/>
    <col min="8" max="8" width="14.140625" customWidth="1"/>
    <col min="9" max="10" width="14.85546875" customWidth="1"/>
    <col min="11" max="11" width="17.42578125" customWidth="1"/>
    <col min="12" max="12" width="20.7109375" customWidth="1"/>
    <col min="13" max="13" width="14.28515625" style="63" customWidth="1"/>
    <col min="14" max="14" width="15" style="63" customWidth="1"/>
    <col min="15" max="15" width="14.42578125" style="63" customWidth="1"/>
    <col min="16" max="16" width="14.7109375" style="63" customWidth="1"/>
    <col min="17" max="18" width="15.140625" style="63" customWidth="1"/>
    <col min="19" max="19" width="16.28515625" style="63" customWidth="1"/>
    <col min="20" max="20" width="17.5703125" customWidth="1"/>
    <col min="21" max="21" width="21.28515625" customWidth="1"/>
    <col min="22" max="24" width="8.85546875" customWidth="1"/>
  </cols>
  <sheetData>
    <row r="1" spans="1:24" x14ac:dyDescent="0.25">
      <c r="A1" s="70" t="s">
        <v>81</v>
      </c>
      <c r="B1" s="70"/>
      <c r="C1" s="71"/>
      <c r="D1" s="71"/>
      <c r="E1" s="71"/>
      <c r="F1" s="71"/>
      <c r="G1" s="71"/>
      <c r="H1" s="71"/>
      <c r="I1" s="71"/>
      <c r="J1" s="71"/>
      <c r="K1" s="71"/>
      <c r="L1" s="71"/>
      <c r="M1" s="71"/>
      <c r="N1" s="71"/>
      <c r="O1" s="71"/>
      <c r="P1" s="71"/>
      <c r="Q1" s="71"/>
      <c r="R1" s="71"/>
      <c r="S1" s="71"/>
      <c r="T1" s="71"/>
      <c r="U1" s="71"/>
      <c r="V1" s="71"/>
      <c r="W1" s="71"/>
      <c r="X1" s="71"/>
    </row>
    <row r="2" spans="1:24" x14ac:dyDescent="0.25">
      <c r="A2" s="108" t="s">
        <v>9</v>
      </c>
      <c r="B2" s="108"/>
      <c r="C2" s="108"/>
      <c r="D2" s="108"/>
      <c r="E2" s="72"/>
      <c r="F2" s="73"/>
      <c r="G2" s="108" t="s">
        <v>9</v>
      </c>
      <c r="H2" s="108"/>
      <c r="I2" s="108"/>
      <c r="J2" s="108"/>
      <c r="K2" s="96"/>
      <c r="L2" s="108" t="s">
        <v>9</v>
      </c>
      <c r="M2" s="108"/>
      <c r="N2" s="108"/>
      <c r="O2" s="108"/>
      <c r="P2" s="72"/>
      <c r="Q2" s="108" t="s">
        <v>9</v>
      </c>
      <c r="R2" s="108"/>
      <c r="S2" s="108"/>
      <c r="T2" s="108" t="s">
        <v>9</v>
      </c>
      <c r="U2" s="108"/>
      <c r="V2" s="71"/>
      <c r="W2" s="71"/>
      <c r="X2" s="71"/>
    </row>
    <row r="3" spans="1:24" ht="21" x14ac:dyDescent="0.25">
      <c r="A3" s="115" t="s">
        <v>92</v>
      </c>
      <c r="B3" s="116"/>
      <c r="C3" s="116"/>
      <c r="D3" s="117"/>
      <c r="E3" s="74"/>
      <c r="F3" s="75"/>
      <c r="G3" s="76"/>
      <c r="H3" s="76"/>
      <c r="I3" s="76"/>
      <c r="J3" s="71"/>
      <c r="K3" s="71"/>
      <c r="L3" s="71"/>
      <c r="M3" s="71"/>
      <c r="N3" s="71"/>
      <c r="O3" s="71"/>
      <c r="P3" s="71"/>
      <c r="Q3" s="71"/>
      <c r="R3" s="71"/>
      <c r="S3" s="71"/>
      <c r="T3" s="71"/>
      <c r="U3" s="71"/>
      <c r="V3" s="71"/>
      <c r="W3" s="71"/>
      <c r="X3" s="71"/>
    </row>
    <row r="4" spans="1:24" ht="18.75" x14ac:dyDescent="0.25">
      <c r="A4" s="81" t="s">
        <v>90</v>
      </c>
      <c r="B4" s="97"/>
      <c r="C4" s="110" t="s">
        <v>31</v>
      </c>
      <c r="D4" s="111"/>
      <c r="E4" s="71"/>
      <c r="F4" s="75"/>
      <c r="G4" s="75"/>
      <c r="H4" s="71"/>
      <c r="I4" s="71"/>
      <c r="J4" s="71"/>
      <c r="K4" s="71"/>
      <c r="L4" s="71"/>
      <c r="M4" s="71"/>
      <c r="N4" s="71"/>
      <c r="O4" s="71"/>
      <c r="P4" s="71"/>
      <c r="Q4" s="71"/>
      <c r="R4" s="71"/>
      <c r="S4" s="71"/>
      <c r="T4" s="71"/>
      <c r="U4" s="71"/>
      <c r="V4" s="71"/>
      <c r="W4" s="71"/>
      <c r="X4" s="71"/>
    </row>
    <row r="5" spans="1:24" ht="19.5" thickBot="1" x14ac:dyDescent="0.35">
      <c r="A5" s="77" t="s">
        <v>10</v>
      </c>
      <c r="B5" s="77"/>
      <c r="C5" s="78"/>
      <c r="D5" s="79"/>
      <c r="E5" s="79"/>
      <c r="F5" s="75"/>
      <c r="G5" s="75"/>
      <c r="H5" s="71"/>
      <c r="I5" s="71"/>
      <c r="J5" s="71"/>
      <c r="K5" s="71"/>
      <c r="L5" s="71"/>
      <c r="M5" s="71"/>
      <c r="N5" s="71"/>
      <c r="O5" s="71"/>
      <c r="P5" s="71"/>
      <c r="Q5" s="71"/>
      <c r="R5" s="71"/>
      <c r="S5" s="71"/>
      <c r="T5" s="71"/>
      <c r="U5" s="71"/>
      <c r="V5" s="71"/>
      <c r="W5" s="71"/>
      <c r="X5" s="71"/>
    </row>
    <row r="6" spans="1:24" ht="15.75" thickBot="1" x14ac:dyDescent="0.3">
      <c r="A6" s="71"/>
      <c r="B6" s="71"/>
      <c r="C6" s="80"/>
      <c r="D6" s="80"/>
      <c r="E6" s="80"/>
      <c r="F6" s="118" t="s">
        <v>0</v>
      </c>
      <c r="G6" s="119"/>
      <c r="H6" s="119"/>
      <c r="I6" s="119"/>
      <c r="J6" s="119"/>
      <c r="K6" s="119"/>
      <c r="L6" s="120"/>
      <c r="M6" s="121" t="s">
        <v>1</v>
      </c>
      <c r="N6" s="122"/>
      <c r="O6" s="122"/>
      <c r="P6" s="122"/>
      <c r="Q6" s="122"/>
      <c r="R6" s="123"/>
      <c r="S6" s="124"/>
      <c r="T6" s="80"/>
      <c r="U6" s="80"/>
      <c r="V6" s="71"/>
      <c r="W6" s="71"/>
      <c r="X6" s="71"/>
    </row>
    <row r="7" spans="1:24" ht="108.6" customHeight="1" x14ac:dyDescent="0.25">
      <c r="A7" s="34" t="s">
        <v>35</v>
      </c>
      <c r="B7" s="34" t="s">
        <v>110</v>
      </c>
      <c r="C7" s="34" t="s">
        <v>111</v>
      </c>
      <c r="D7" s="27" t="s">
        <v>3</v>
      </c>
      <c r="E7" s="27" t="s">
        <v>78</v>
      </c>
      <c r="F7" s="64" t="s">
        <v>21</v>
      </c>
      <c r="G7" s="65" t="s">
        <v>88</v>
      </c>
      <c r="H7" s="66" t="s">
        <v>89</v>
      </c>
      <c r="I7" s="67" t="s">
        <v>24</v>
      </c>
      <c r="J7" s="67" t="s">
        <v>25</v>
      </c>
      <c r="K7" s="67" t="s">
        <v>108</v>
      </c>
      <c r="L7" s="65" t="s">
        <v>107</v>
      </c>
      <c r="M7" s="29" t="s">
        <v>33</v>
      </c>
      <c r="N7" s="25" t="s">
        <v>109</v>
      </c>
      <c r="O7" s="25" t="s">
        <v>97</v>
      </c>
      <c r="P7" s="25" t="s">
        <v>29</v>
      </c>
      <c r="Q7" s="25" t="s">
        <v>27</v>
      </c>
      <c r="R7" s="26" t="s">
        <v>112</v>
      </c>
      <c r="S7" s="26" t="s">
        <v>106</v>
      </c>
      <c r="T7" s="33" t="s">
        <v>122</v>
      </c>
      <c r="U7" s="28" t="s">
        <v>114</v>
      </c>
      <c r="V7" s="28" t="s">
        <v>37</v>
      </c>
      <c r="W7" s="28" t="s">
        <v>39</v>
      </c>
      <c r="X7" s="28" t="s">
        <v>38</v>
      </c>
    </row>
    <row r="8" spans="1:24" ht="60" customHeight="1" x14ac:dyDescent="0.25">
      <c r="A8" s="109" t="s">
        <v>98</v>
      </c>
      <c r="B8" s="109"/>
      <c r="C8" s="109"/>
      <c r="D8" s="109"/>
      <c r="E8" s="90">
        <v>44013</v>
      </c>
      <c r="F8" s="82"/>
      <c r="G8" s="83">
        <v>44013</v>
      </c>
      <c r="H8" s="84" t="s">
        <v>31</v>
      </c>
      <c r="I8" s="114"/>
      <c r="J8" s="112"/>
      <c r="K8" s="112"/>
      <c r="L8" s="112"/>
      <c r="M8" s="113"/>
      <c r="N8" s="83">
        <v>44013</v>
      </c>
      <c r="O8" s="84" t="s">
        <v>31</v>
      </c>
      <c r="P8" s="86"/>
      <c r="Q8" s="86"/>
      <c r="R8" s="85"/>
      <c r="S8" s="85"/>
      <c r="T8" s="85"/>
      <c r="U8" s="112"/>
      <c r="V8" s="112"/>
      <c r="W8" s="112"/>
      <c r="X8" s="113"/>
    </row>
    <row r="9" spans="1:24" ht="54.95" customHeight="1" x14ac:dyDescent="0.25">
      <c r="A9" s="51"/>
      <c r="B9" s="51"/>
      <c r="C9" s="51"/>
      <c r="D9" s="39" t="s">
        <v>23</v>
      </c>
      <c r="E9" s="98" t="str">
        <f>VLOOKUP(D9,'3.Targets'!$1:$1048576,6,FALSE)</f>
        <v>Select a food</v>
      </c>
      <c r="F9" s="40" t="str">
        <f>VLOOKUP(D9,'3.Targets'!1:1048576,2,FALSE)</f>
        <v>Select a food</v>
      </c>
      <c r="G9" s="40"/>
      <c r="H9" s="40"/>
      <c r="I9" s="40" t="str">
        <f>IFERROR(IF(OR(H9="",G9=""),"",G9-H9), "")</f>
        <v/>
      </c>
      <c r="J9" s="41" t="str">
        <f>IFERROR(IF(H9="","",I9/G9), "")</f>
        <v/>
      </c>
      <c r="K9" s="42" t="str">
        <f>IF(OR(ISBLANK(G9),F9="Select a food"),"To be determined",IF(G9&gt;F9,"no","yes"))</f>
        <v>To be determined</v>
      </c>
      <c r="L9" s="42" t="str">
        <f>IF(OR(ISBLANK(H9),F9="Select a food"),"To be determined",IF(H9&gt;F9,"no","yes"))</f>
        <v>To be determined</v>
      </c>
      <c r="M9" s="87" t="str">
        <f>VLOOKUP(D9,'3.Targets'!$1:$1048576,3,FALSE)</f>
        <v>Select a food</v>
      </c>
      <c r="N9" s="40"/>
      <c r="O9" s="40"/>
      <c r="P9" s="87" t="str">
        <f>IFERROR(IF(OR(O9="",N9=""),"",N9-O9), "")</f>
        <v/>
      </c>
      <c r="Q9" s="88" t="str">
        <f>IFERROR(IF(O9="","",P9/N9), "")</f>
        <v/>
      </c>
      <c r="R9" s="89" t="str">
        <f>IF(OR(ISBLANK(N9),M9="Select a food",M9="n/a",M9="10% reduction across products with saturated fat levels exceeding 6.5g per 100g"),"To be determined",IF(N9&gt;M9,"no","yes"))</f>
        <v>To be determined</v>
      </c>
      <c r="S9" s="89" t="str">
        <f>IF(OR(ISBLANK(O9),M9="Select a food",M9="n/a",M9="10% reduction across products with saturated fat levels exceeding 6.5g per 100g"),"To be determined",IF(O9&gt;M9,"no","yes"))</f>
        <v>To be determined</v>
      </c>
      <c r="T9" s="39" t="s">
        <v>120</v>
      </c>
      <c r="U9" s="39" t="s">
        <v>42</v>
      </c>
      <c r="V9" s="39"/>
      <c r="W9" s="39"/>
      <c r="X9" s="39"/>
    </row>
    <row r="10" spans="1:24" ht="38.25" x14ac:dyDescent="0.25">
      <c r="A10" s="51"/>
      <c r="B10" s="51"/>
      <c r="C10" s="51"/>
      <c r="D10" s="39" t="s">
        <v>23</v>
      </c>
      <c r="E10" s="98" t="str">
        <f>VLOOKUP(D10,'3.Targets'!$1:$1048576,6,FALSE)</f>
        <v>Select a food</v>
      </c>
      <c r="F10" s="40" t="str">
        <f>VLOOKUP(D10,'3.Targets'!1:1048576,2,FALSE)</f>
        <v>Select a food</v>
      </c>
      <c r="G10" s="40"/>
      <c r="H10" s="40"/>
      <c r="I10" s="40" t="str">
        <f t="shared" ref="I10:I73" si="0">IFERROR(IF(OR(H10="",G10=""),"",G10-H10), "")</f>
        <v/>
      </c>
      <c r="J10" s="41" t="str">
        <f t="shared" ref="J10:J73" si="1">IFERROR(IF(H10="","",I10/G10), "")</f>
        <v/>
      </c>
      <c r="K10" s="42" t="str">
        <f t="shared" ref="K10:K73" si="2">IF(OR(ISBLANK(G10),F10="Select a food"),"To be determined",IF(G10&gt;F10,"no","yes"))</f>
        <v>To be determined</v>
      </c>
      <c r="L10" s="42" t="str">
        <f t="shared" ref="L10:L73" si="3">IF(OR(ISBLANK(H10),F10="Select a food"),"To be determined",IF(H10&gt;F10,"no","yes"))</f>
        <v>To be determined</v>
      </c>
      <c r="M10" s="87" t="str">
        <f>VLOOKUP(D10,'3.Targets'!$1:$1048576,3,FALSE)</f>
        <v>Select a food</v>
      </c>
      <c r="N10" s="40"/>
      <c r="O10" s="40"/>
      <c r="P10" s="87" t="str">
        <f t="shared" ref="P10:P15" si="4">IFERROR(IF(O10="","",N10-O10), "")</f>
        <v/>
      </c>
      <c r="Q10" s="88" t="str">
        <f t="shared" ref="Q10:Q15" si="5">IFERROR(IF(O10="","",P10/N10), "")</f>
        <v/>
      </c>
      <c r="R10" s="89" t="str">
        <f t="shared" ref="R10:R73" si="6">IF(OR(ISBLANK(N10),M10="Select a food",M10="n/a"),"To be determined",IF(N10&gt;M10,"no","yes"))</f>
        <v>To be determined</v>
      </c>
      <c r="S10" s="89" t="str">
        <f t="shared" ref="S10:S73" si="7">IF(OR(ISBLANK(O10),M10="Select a food",M10="n/a"),"To be determined",IF(O10&gt;M10,"no","yes"))</f>
        <v>To be determined</v>
      </c>
      <c r="T10" s="39" t="s">
        <v>120</v>
      </c>
      <c r="U10" s="39" t="s">
        <v>42</v>
      </c>
      <c r="V10" s="39"/>
      <c r="W10" s="39"/>
      <c r="X10" s="39"/>
    </row>
    <row r="11" spans="1:24" ht="38.25" x14ac:dyDescent="0.25">
      <c r="A11" s="51"/>
      <c r="B11" s="51"/>
      <c r="C11" s="51"/>
      <c r="D11" s="39" t="s">
        <v>23</v>
      </c>
      <c r="E11" s="98" t="str">
        <f>VLOOKUP(D11,'3.Targets'!$1:$1048576,6,FALSE)</f>
        <v>Select a food</v>
      </c>
      <c r="F11" s="40" t="str">
        <f>VLOOKUP(D11,'3.Targets'!1:1048576,2,FALSE)</f>
        <v>Select a food</v>
      </c>
      <c r="G11" s="40"/>
      <c r="H11" s="40"/>
      <c r="I11" s="40" t="str">
        <f t="shared" si="0"/>
        <v/>
      </c>
      <c r="J11" s="41" t="str">
        <f t="shared" si="1"/>
        <v/>
      </c>
      <c r="K11" s="42" t="str">
        <f t="shared" si="2"/>
        <v>To be determined</v>
      </c>
      <c r="L11" s="42" t="str">
        <f t="shared" si="3"/>
        <v>To be determined</v>
      </c>
      <c r="M11" s="87" t="str">
        <f>VLOOKUP(D11,'3.Targets'!$1:$1048576,3,FALSE)</f>
        <v>Select a food</v>
      </c>
      <c r="N11" s="40"/>
      <c r="O11" s="40"/>
      <c r="P11" s="87" t="str">
        <f t="shared" si="4"/>
        <v/>
      </c>
      <c r="Q11" s="88" t="str">
        <f t="shared" si="5"/>
        <v/>
      </c>
      <c r="R11" s="89" t="str">
        <f t="shared" si="6"/>
        <v>To be determined</v>
      </c>
      <c r="S11" s="89" t="str">
        <f t="shared" si="7"/>
        <v>To be determined</v>
      </c>
      <c r="T11" s="39" t="s">
        <v>120</v>
      </c>
      <c r="U11" s="39" t="s">
        <v>42</v>
      </c>
      <c r="V11" s="39"/>
      <c r="W11" s="39"/>
      <c r="X11" s="39"/>
    </row>
    <row r="12" spans="1:24" ht="38.25" x14ac:dyDescent="0.25">
      <c r="A12" s="51"/>
      <c r="B12" s="51"/>
      <c r="C12" s="51"/>
      <c r="D12" s="39" t="s">
        <v>23</v>
      </c>
      <c r="E12" s="98" t="str">
        <f>VLOOKUP(D12,'3.Targets'!$1:$1048576,6,FALSE)</f>
        <v>Select a food</v>
      </c>
      <c r="F12" s="40" t="str">
        <f>VLOOKUP(D12,'3.Targets'!1:1048576,2,FALSE)</f>
        <v>Select a food</v>
      </c>
      <c r="G12" s="40"/>
      <c r="H12" s="40"/>
      <c r="I12" s="40" t="str">
        <f t="shared" si="0"/>
        <v/>
      </c>
      <c r="J12" s="41" t="str">
        <f t="shared" si="1"/>
        <v/>
      </c>
      <c r="K12" s="42" t="str">
        <f t="shared" si="2"/>
        <v>To be determined</v>
      </c>
      <c r="L12" s="42" t="str">
        <f t="shared" si="3"/>
        <v>To be determined</v>
      </c>
      <c r="M12" s="87" t="str">
        <f>VLOOKUP(D12,'3.Targets'!$1:$1048576,3,FALSE)</f>
        <v>Select a food</v>
      </c>
      <c r="N12" s="40"/>
      <c r="O12" s="40"/>
      <c r="P12" s="87" t="str">
        <f t="shared" si="4"/>
        <v/>
      </c>
      <c r="Q12" s="88" t="str">
        <f t="shared" si="5"/>
        <v/>
      </c>
      <c r="R12" s="89" t="str">
        <f t="shared" si="6"/>
        <v>To be determined</v>
      </c>
      <c r="S12" s="89" t="str">
        <f t="shared" si="7"/>
        <v>To be determined</v>
      </c>
      <c r="T12" s="39" t="s">
        <v>120</v>
      </c>
      <c r="U12" s="39" t="s">
        <v>42</v>
      </c>
      <c r="V12" s="39"/>
      <c r="W12" s="39"/>
      <c r="X12" s="39"/>
    </row>
    <row r="13" spans="1:24" ht="38.25" x14ac:dyDescent="0.25">
      <c r="A13" s="51"/>
      <c r="B13" s="51"/>
      <c r="C13" s="51"/>
      <c r="D13" s="39" t="s">
        <v>23</v>
      </c>
      <c r="E13" s="98" t="str">
        <f>VLOOKUP(D13,'3.Targets'!$1:$1048576,6,FALSE)</f>
        <v>Select a food</v>
      </c>
      <c r="F13" s="40" t="str">
        <f>VLOOKUP(D13,'3.Targets'!1:1048576,2,FALSE)</f>
        <v>Select a food</v>
      </c>
      <c r="G13" s="40"/>
      <c r="H13" s="40"/>
      <c r="I13" s="40" t="str">
        <f t="shared" si="0"/>
        <v/>
      </c>
      <c r="J13" s="41" t="str">
        <f t="shared" si="1"/>
        <v/>
      </c>
      <c r="K13" s="42" t="str">
        <f t="shared" si="2"/>
        <v>To be determined</v>
      </c>
      <c r="L13" s="42" t="str">
        <f t="shared" si="3"/>
        <v>To be determined</v>
      </c>
      <c r="M13" s="87" t="str">
        <f>VLOOKUP(D13,'3.Targets'!$1:$1048576,3,FALSE)</f>
        <v>Select a food</v>
      </c>
      <c r="N13" s="40"/>
      <c r="O13" s="40"/>
      <c r="P13" s="87" t="str">
        <f t="shared" si="4"/>
        <v/>
      </c>
      <c r="Q13" s="88" t="str">
        <f t="shared" si="5"/>
        <v/>
      </c>
      <c r="R13" s="89" t="str">
        <f t="shared" si="6"/>
        <v>To be determined</v>
      </c>
      <c r="S13" s="89" t="str">
        <f t="shared" si="7"/>
        <v>To be determined</v>
      </c>
      <c r="T13" s="39" t="s">
        <v>120</v>
      </c>
      <c r="U13" s="39" t="s">
        <v>42</v>
      </c>
      <c r="V13" s="39"/>
      <c r="W13" s="39"/>
      <c r="X13" s="39"/>
    </row>
    <row r="14" spans="1:24" ht="38.25" x14ac:dyDescent="0.25">
      <c r="A14" s="51"/>
      <c r="B14" s="51"/>
      <c r="C14" s="51"/>
      <c r="D14" s="39" t="s">
        <v>23</v>
      </c>
      <c r="E14" s="98" t="str">
        <f>VLOOKUP(D14,'3.Targets'!$1:$1048576,6,FALSE)</f>
        <v>Select a food</v>
      </c>
      <c r="F14" s="40" t="str">
        <f>VLOOKUP(D14,'3.Targets'!1:1048576,2,FALSE)</f>
        <v>Select a food</v>
      </c>
      <c r="G14" s="40"/>
      <c r="H14" s="40"/>
      <c r="I14" s="40" t="str">
        <f t="shared" si="0"/>
        <v/>
      </c>
      <c r="J14" s="41" t="str">
        <f t="shared" si="1"/>
        <v/>
      </c>
      <c r="K14" s="42" t="str">
        <f t="shared" si="2"/>
        <v>To be determined</v>
      </c>
      <c r="L14" s="42" t="str">
        <f t="shared" si="3"/>
        <v>To be determined</v>
      </c>
      <c r="M14" s="87" t="str">
        <f>VLOOKUP(D14,'3.Targets'!$1:$1048576,3,FALSE)</f>
        <v>Select a food</v>
      </c>
      <c r="N14" s="40"/>
      <c r="O14" s="40"/>
      <c r="P14" s="87" t="str">
        <f t="shared" si="4"/>
        <v/>
      </c>
      <c r="Q14" s="88" t="str">
        <f t="shared" si="5"/>
        <v/>
      </c>
      <c r="R14" s="89" t="str">
        <f t="shared" si="6"/>
        <v>To be determined</v>
      </c>
      <c r="S14" s="89" t="str">
        <f t="shared" si="7"/>
        <v>To be determined</v>
      </c>
      <c r="T14" s="39" t="s">
        <v>120</v>
      </c>
      <c r="U14" s="39" t="s">
        <v>42</v>
      </c>
      <c r="V14" s="39"/>
      <c r="W14" s="39"/>
      <c r="X14" s="39"/>
    </row>
    <row r="15" spans="1:24" ht="38.25" x14ac:dyDescent="0.25">
      <c r="A15" s="51"/>
      <c r="B15" s="51"/>
      <c r="C15" s="51"/>
      <c r="D15" s="39" t="s">
        <v>23</v>
      </c>
      <c r="E15" s="98" t="str">
        <f>VLOOKUP(D15,'3.Targets'!$1:$1048576,6,FALSE)</f>
        <v>Select a food</v>
      </c>
      <c r="F15" s="40" t="str">
        <f>VLOOKUP(D15,'3.Targets'!1:1048576,2,FALSE)</f>
        <v>Select a food</v>
      </c>
      <c r="G15" s="40"/>
      <c r="H15" s="40"/>
      <c r="I15" s="40" t="str">
        <f t="shared" si="0"/>
        <v/>
      </c>
      <c r="J15" s="41" t="str">
        <f t="shared" si="1"/>
        <v/>
      </c>
      <c r="K15" s="42" t="str">
        <f t="shared" si="2"/>
        <v>To be determined</v>
      </c>
      <c r="L15" s="42" t="str">
        <f t="shared" si="3"/>
        <v>To be determined</v>
      </c>
      <c r="M15" s="87" t="str">
        <f>VLOOKUP(D15,'3.Targets'!$1:$1048576,3,FALSE)</f>
        <v>Select a food</v>
      </c>
      <c r="N15" s="40"/>
      <c r="O15" s="40"/>
      <c r="P15" s="87" t="str">
        <f t="shared" si="4"/>
        <v/>
      </c>
      <c r="Q15" s="88" t="str">
        <f t="shared" si="5"/>
        <v/>
      </c>
      <c r="R15" s="89" t="str">
        <f t="shared" si="6"/>
        <v>To be determined</v>
      </c>
      <c r="S15" s="89" t="str">
        <f t="shared" si="7"/>
        <v>To be determined</v>
      </c>
      <c r="T15" s="39" t="s">
        <v>120</v>
      </c>
      <c r="U15" s="39" t="s">
        <v>42</v>
      </c>
      <c r="V15" s="39"/>
      <c r="W15" s="39"/>
      <c r="X15" s="39"/>
    </row>
    <row r="16" spans="1:24" ht="38.25" x14ac:dyDescent="0.25">
      <c r="A16" s="51"/>
      <c r="B16" s="51"/>
      <c r="C16" s="51"/>
      <c r="D16" s="39" t="s">
        <v>23</v>
      </c>
      <c r="E16" s="98" t="str">
        <f>VLOOKUP(D16,'3.Targets'!$1:$1048576,6,FALSE)</f>
        <v>Select a food</v>
      </c>
      <c r="F16" s="40" t="str">
        <f>VLOOKUP(D16,'3.Targets'!1:1048576,2,FALSE)</f>
        <v>Select a food</v>
      </c>
      <c r="G16" s="40"/>
      <c r="H16" s="40"/>
      <c r="I16" s="40" t="str">
        <f t="shared" si="0"/>
        <v/>
      </c>
      <c r="J16" s="41" t="str">
        <f t="shared" si="1"/>
        <v/>
      </c>
      <c r="K16" s="42" t="str">
        <f t="shared" si="2"/>
        <v>To be determined</v>
      </c>
      <c r="L16" s="42" t="str">
        <f t="shared" si="3"/>
        <v>To be determined</v>
      </c>
      <c r="M16" s="87" t="str">
        <f>VLOOKUP(D16,'3.Targets'!$1:$1048576,3,FALSE)</f>
        <v>Select a food</v>
      </c>
      <c r="N16" s="40"/>
      <c r="O16" s="40"/>
      <c r="P16" s="87" t="str">
        <f t="shared" ref="P16:P73" si="8">IFERROR(IF(O16="","",N16-O16), "")</f>
        <v/>
      </c>
      <c r="Q16" s="88" t="str">
        <f t="shared" ref="Q16:Q73" si="9">IFERROR(IF(O16="","",P16/N16), "")</f>
        <v/>
      </c>
      <c r="R16" s="89" t="str">
        <f t="shared" si="6"/>
        <v>To be determined</v>
      </c>
      <c r="S16" s="89" t="str">
        <f t="shared" si="7"/>
        <v>To be determined</v>
      </c>
      <c r="T16" s="39" t="s">
        <v>120</v>
      </c>
      <c r="U16" s="39" t="s">
        <v>42</v>
      </c>
      <c r="V16" s="39"/>
      <c r="W16" s="39"/>
      <c r="X16" s="39"/>
    </row>
    <row r="17" spans="1:24" ht="38.25" x14ac:dyDescent="0.25">
      <c r="A17" s="51"/>
      <c r="B17" s="51"/>
      <c r="C17" s="51"/>
      <c r="D17" s="39" t="s">
        <v>23</v>
      </c>
      <c r="E17" s="98" t="str">
        <f>VLOOKUP(D17,'3.Targets'!$1:$1048576,6,FALSE)</f>
        <v>Select a food</v>
      </c>
      <c r="F17" s="40" t="str">
        <f>VLOOKUP(D17,'3.Targets'!1:1048576,2,FALSE)</f>
        <v>Select a food</v>
      </c>
      <c r="G17" s="40"/>
      <c r="H17" s="40"/>
      <c r="I17" s="40" t="str">
        <f t="shared" si="0"/>
        <v/>
      </c>
      <c r="J17" s="41" t="str">
        <f t="shared" si="1"/>
        <v/>
      </c>
      <c r="K17" s="42" t="str">
        <f t="shared" si="2"/>
        <v>To be determined</v>
      </c>
      <c r="L17" s="42" t="str">
        <f t="shared" si="3"/>
        <v>To be determined</v>
      </c>
      <c r="M17" s="87" t="str">
        <f>VLOOKUP(D17,'3.Targets'!$1:$1048576,3,FALSE)</f>
        <v>Select a food</v>
      </c>
      <c r="N17" s="40"/>
      <c r="O17" s="40"/>
      <c r="P17" s="87" t="str">
        <f t="shared" si="8"/>
        <v/>
      </c>
      <c r="Q17" s="88" t="str">
        <f t="shared" si="9"/>
        <v/>
      </c>
      <c r="R17" s="89" t="str">
        <f t="shared" si="6"/>
        <v>To be determined</v>
      </c>
      <c r="S17" s="89" t="str">
        <f t="shared" si="7"/>
        <v>To be determined</v>
      </c>
      <c r="T17" s="39" t="s">
        <v>120</v>
      </c>
      <c r="U17" s="39" t="s">
        <v>42</v>
      </c>
      <c r="V17" s="39"/>
      <c r="W17" s="39"/>
      <c r="X17" s="39"/>
    </row>
    <row r="18" spans="1:24" ht="38.25" x14ac:dyDescent="0.25">
      <c r="A18" s="51"/>
      <c r="B18" s="51"/>
      <c r="C18" s="51"/>
      <c r="D18" s="39" t="s">
        <v>23</v>
      </c>
      <c r="E18" s="98" t="str">
        <f>VLOOKUP(D18,'3.Targets'!$1:$1048576,6,FALSE)</f>
        <v>Select a food</v>
      </c>
      <c r="F18" s="40" t="str">
        <f>VLOOKUP(D18,'3.Targets'!1:1048576,2,FALSE)</f>
        <v>Select a food</v>
      </c>
      <c r="G18" s="40"/>
      <c r="H18" s="40"/>
      <c r="I18" s="40" t="str">
        <f t="shared" si="0"/>
        <v/>
      </c>
      <c r="J18" s="41" t="str">
        <f t="shared" si="1"/>
        <v/>
      </c>
      <c r="K18" s="42" t="str">
        <f t="shared" si="2"/>
        <v>To be determined</v>
      </c>
      <c r="L18" s="42" t="str">
        <f t="shared" si="3"/>
        <v>To be determined</v>
      </c>
      <c r="M18" s="87" t="str">
        <f>VLOOKUP(D18,'3.Targets'!$1:$1048576,3,FALSE)</f>
        <v>Select a food</v>
      </c>
      <c r="N18" s="40"/>
      <c r="O18" s="40"/>
      <c r="P18" s="87" t="str">
        <f t="shared" si="8"/>
        <v/>
      </c>
      <c r="Q18" s="88" t="str">
        <f t="shared" si="9"/>
        <v/>
      </c>
      <c r="R18" s="89" t="str">
        <f t="shared" si="6"/>
        <v>To be determined</v>
      </c>
      <c r="S18" s="89" t="str">
        <f t="shared" si="7"/>
        <v>To be determined</v>
      </c>
      <c r="T18" s="39" t="s">
        <v>120</v>
      </c>
      <c r="U18" s="39" t="s">
        <v>42</v>
      </c>
      <c r="V18" s="39"/>
      <c r="W18" s="39"/>
      <c r="X18" s="39"/>
    </row>
    <row r="19" spans="1:24" ht="38.25" x14ac:dyDescent="0.25">
      <c r="A19" s="51"/>
      <c r="B19" s="51"/>
      <c r="C19" s="51"/>
      <c r="D19" s="39" t="s">
        <v>23</v>
      </c>
      <c r="E19" s="98" t="str">
        <f>VLOOKUP(D19,'3.Targets'!$1:$1048576,6,FALSE)</f>
        <v>Select a food</v>
      </c>
      <c r="F19" s="40" t="str">
        <f>VLOOKUP(D19,'3.Targets'!1:1048576,2,FALSE)</f>
        <v>Select a food</v>
      </c>
      <c r="G19" s="40"/>
      <c r="H19" s="40"/>
      <c r="I19" s="40" t="str">
        <f t="shared" si="0"/>
        <v/>
      </c>
      <c r="J19" s="41" t="str">
        <f t="shared" si="1"/>
        <v/>
      </c>
      <c r="K19" s="42" t="str">
        <f t="shared" si="2"/>
        <v>To be determined</v>
      </c>
      <c r="L19" s="42" t="str">
        <f t="shared" si="3"/>
        <v>To be determined</v>
      </c>
      <c r="M19" s="87" t="str">
        <f>VLOOKUP(D19,'3.Targets'!$1:$1048576,3,FALSE)</f>
        <v>Select a food</v>
      </c>
      <c r="N19" s="40"/>
      <c r="O19" s="40"/>
      <c r="P19" s="87" t="str">
        <f t="shared" si="8"/>
        <v/>
      </c>
      <c r="Q19" s="88" t="str">
        <f t="shared" si="9"/>
        <v/>
      </c>
      <c r="R19" s="89" t="str">
        <f t="shared" si="6"/>
        <v>To be determined</v>
      </c>
      <c r="S19" s="89" t="str">
        <f t="shared" si="7"/>
        <v>To be determined</v>
      </c>
      <c r="T19" s="39" t="s">
        <v>120</v>
      </c>
      <c r="U19" s="39" t="s">
        <v>42</v>
      </c>
      <c r="V19" s="39"/>
      <c r="W19" s="39"/>
      <c r="X19" s="39"/>
    </row>
    <row r="20" spans="1:24" ht="38.25" x14ac:dyDescent="0.25">
      <c r="A20" s="51"/>
      <c r="B20" s="51"/>
      <c r="C20" s="51"/>
      <c r="D20" s="39" t="s">
        <v>23</v>
      </c>
      <c r="E20" s="98" t="str">
        <f>VLOOKUP(D20,'3.Targets'!$1:$1048576,6,FALSE)</f>
        <v>Select a food</v>
      </c>
      <c r="F20" s="40" t="str">
        <f>VLOOKUP(D20,'3.Targets'!1:1048576,2,FALSE)</f>
        <v>Select a food</v>
      </c>
      <c r="G20" s="40"/>
      <c r="H20" s="40"/>
      <c r="I20" s="40" t="str">
        <f t="shared" si="0"/>
        <v/>
      </c>
      <c r="J20" s="41" t="str">
        <f t="shared" si="1"/>
        <v/>
      </c>
      <c r="K20" s="42" t="str">
        <f t="shared" si="2"/>
        <v>To be determined</v>
      </c>
      <c r="L20" s="42" t="str">
        <f t="shared" si="3"/>
        <v>To be determined</v>
      </c>
      <c r="M20" s="87" t="str">
        <f>VLOOKUP(D20,'3.Targets'!$1:$1048576,3,FALSE)</f>
        <v>Select a food</v>
      </c>
      <c r="N20" s="40"/>
      <c r="O20" s="40"/>
      <c r="P20" s="87" t="str">
        <f t="shared" si="8"/>
        <v/>
      </c>
      <c r="Q20" s="88" t="str">
        <f t="shared" si="9"/>
        <v/>
      </c>
      <c r="R20" s="89" t="str">
        <f t="shared" si="6"/>
        <v>To be determined</v>
      </c>
      <c r="S20" s="89" t="str">
        <f t="shared" si="7"/>
        <v>To be determined</v>
      </c>
      <c r="T20" s="39" t="s">
        <v>120</v>
      </c>
      <c r="U20" s="39" t="s">
        <v>42</v>
      </c>
      <c r="V20" s="39"/>
      <c r="W20" s="39"/>
      <c r="X20" s="39"/>
    </row>
    <row r="21" spans="1:24" ht="38.25" x14ac:dyDescent="0.25">
      <c r="A21" s="51"/>
      <c r="B21" s="51"/>
      <c r="C21" s="51"/>
      <c r="D21" s="39" t="s">
        <v>23</v>
      </c>
      <c r="E21" s="98" t="str">
        <f>VLOOKUP(D21,'3.Targets'!$1:$1048576,6,FALSE)</f>
        <v>Select a food</v>
      </c>
      <c r="F21" s="40" t="str">
        <f>VLOOKUP(D21,'3.Targets'!1:1048576,2,FALSE)</f>
        <v>Select a food</v>
      </c>
      <c r="G21" s="40"/>
      <c r="H21" s="40"/>
      <c r="I21" s="40" t="str">
        <f t="shared" si="0"/>
        <v/>
      </c>
      <c r="J21" s="41" t="str">
        <f t="shared" si="1"/>
        <v/>
      </c>
      <c r="K21" s="42" t="str">
        <f t="shared" si="2"/>
        <v>To be determined</v>
      </c>
      <c r="L21" s="42" t="str">
        <f t="shared" si="3"/>
        <v>To be determined</v>
      </c>
      <c r="M21" s="87" t="str">
        <f>VLOOKUP(D21,'3.Targets'!$1:$1048576,3,FALSE)</f>
        <v>Select a food</v>
      </c>
      <c r="N21" s="40"/>
      <c r="O21" s="40"/>
      <c r="P21" s="87" t="str">
        <f t="shared" si="8"/>
        <v/>
      </c>
      <c r="Q21" s="88" t="str">
        <f t="shared" si="9"/>
        <v/>
      </c>
      <c r="R21" s="89" t="str">
        <f t="shared" si="6"/>
        <v>To be determined</v>
      </c>
      <c r="S21" s="89" t="str">
        <f t="shared" si="7"/>
        <v>To be determined</v>
      </c>
      <c r="T21" s="39" t="s">
        <v>120</v>
      </c>
      <c r="U21" s="39" t="s">
        <v>42</v>
      </c>
      <c r="V21" s="39"/>
      <c r="W21" s="39"/>
      <c r="X21" s="39"/>
    </row>
    <row r="22" spans="1:24" ht="38.25" x14ac:dyDescent="0.25">
      <c r="A22" s="51"/>
      <c r="B22" s="51"/>
      <c r="C22" s="51"/>
      <c r="D22" s="39" t="s">
        <v>23</v>
      </c>
      <c r="E22" s="98" t="str">
        <f>VLOOKUP(D22,'3.Targets'!$1:$1048576,6,FALSE)</f>
        <v>Select a food</v>
      </c>
      <c r="F22" s="40" t="str">
        <f>VLOOKUP(D22,'3.Targets'!1:1048576,2,FALSE)</f>
        <v>Select a food</v>
      </c>
      <c r="G22" s="40"/>
      <c r="H22" s="40"/>
      <c r="I22" s="40" t="str">
        <f t="shared" si="0"/>
        <v/>
      </c>
      <c r="J22" s="41" t="str">
        <f t="shared" si="1"/>
        <v/>
      </c>
      <c r="K22" s="42" t="str">
        <f t="shared" si="2"/>
        <v>To be determined</v>
      </c>
      <c r="L22" s="42" t="str">
        <f t="shared" si="3"/>
        <v>To be determined</v>
      </c>
      <c r="M22" s="87" t="str">
        <f>VLOOKUP(D22,'3.Targets'!$1:$1048576,3,FALSE)</f>
        <v>Select a food</v>
      </c>
      <c r="N22" s="40"/>
      <c r="O22" s="40"/>
      <c r="P22" s="87" t="str">
        <f t="shared" si="8"/>
        <v/>
      </c>
      <c r="Q22" s="88" t="str">
        <f t="shared" si="9"/>
        <v/>
      </c>
      <c r="R22" s="89" t="str">
        <f t="shared" si="6"/>
        <v>To be determined</v>
      </c>
      <c r="S22" s="89" t="str">
        <f t="shared" si="7"/>
        <v>To be determined</v>
      </c>
      <c r="T22" s="39" t="s">
        <v>120</v>
      </c>
      <c r="U22" s="39" t="s">
        <v>42</v>
      </c>
      <c r="V22" s="39"/>
      <c r="W22" s="39"/>
      <c r="X22" s="39"/>
    </row>
    <row r="23" spans="1:24" ht="38.25" x14ac:dyDescent="0.25">
      <c r="A23" s="51"/>
      <c r="B23" s="51"/>
      <c r="C23" s="51"/>
      <c r="D23" s="39" t="s">
        <v>23</v>
      </c>
      <c r="E23" s="98" t="str">
        <f>VLOOKUP(D23,'3.Targets'!$1:$1048576,6,FALSE)</f>
        <v>Select a food</v>
      </c>
      <c r="F23" s="40" t="str">
        <f>VLOOKUP(D23,'3.Targets'!1:1048576,2,FALSE)</f>
        <v>Select a food</v>
      </c>
      <c r="G23" s="40"/>
      <c r="H23" s="40"/>
      <c r="I23" s="40" t="str">
        <f t="shared" si="0"/>
        <v/>
      </c>
      <c r="J23" s="41" t="str">
        <f t="shared" si="1"/>
        <v/>
      </c>
      <c r="K23" s="42" t="str">
        <f t="shared" si="2"/>
        <v>To be determined</v>
      </c>
      <c r="L23" s="42" t="str">
        <f t="shared" si="3"/>
        <v>To be determined</v>
      </c>
      <c r="M23" s="87" t="str">
        <f>VLOOKUP(D23,'3.Targets'!$1:$1048576,3,FALSE)</f>
        <v>Select a food</v>
      </c>
      <c r="N23" s="40"/>
      <c r="O23" s="40"/>
      <c r="P23" s="87" t="str">
        <f t="shared" si="8"/>
        <v/>
      </c>
      <c r="Q23" s="88" t="str">
        <f t="shared" si="9"/>
        <v/>
      </c>
      <c r="R23" s="89" t="str">
        <f t="shared" si="6"/>
        <v>To be determined</v>
      </c>
      <c r="S23" s="89" t="str">
        <f t="shared" si="7"/>
        <v>To be determined</v>
      </c>
      <c r="T23" s="39" t="s">
        <v>120</v>
      </c>
      <c r="U23" s="39" t="s">
        <v>42</v>
      </c>
      <c r="V23" s="39"/>
      <c r="W23" s="39"/>
      <c r="X23" s="39"/>
    </row>
    <row r="24" spans="1:24" ht="38.25" x14ac:dyDescent="0.25">
      <c r="A24" s="51"/>
      <c r="B24" s="51"/>
      <c r="C24" s="51"/>
      <c r="D24" s="39" t="s">
        <v>23</v>
      </c>
      <c r="E24" s="98" t="str">
        <f>VLOOKUP(D24,'3.Targets'!$1:$1048576,6,FALSE)</f>
        <v>Select a food</v>
      </c>
      <c r="F24" s="40" t="str">
        <f>VLOOKUP(D24,'3.Targets'!$1:$1048576,2,FALSE)</f>
        <v>Select a food</v>
      </c>
      <c r="G24" s="40"/>
      <c r="H24" s="40"/>
      <c r="I24" s="40" t="str">
        <f t="shared" si="0"/>
        <v/>
      </c>
      <c r="J24" s="41" t="str">
        <f t="shared" si="1"/>
        <v/>
      </c>
      <c r="K24" s="42" t="str">
        <f t="shared" si="2"/>
        <v>To be determined</v>
      </c>
      <c r="L24" s="42" t="str">
        <f t="shared" si="3"/>
        <v>To be determined</v>
      </c>
      <c r="M24" s="87" t="str">
        <f>VLOOKUP(D24,'3.Targets'!$1:$1048576,3,FALSE)</f>
        <v>Select a food</v>
      </c>
      <c r="N24" s="40"/>
      <c r="O24" s="40"/>
      <c r="P24" s="87" t="str">
        <f t="shared" si="8"/>
        <v/>
      </c>
      <c r="Q24" s="88" t="str">
        <f t="shared" si="9"/>
        <v/>
      </c>
      <c r="R24" s="89" t="str">
        <f t="shared" si="6"/>
        <v>To be determined</v>
      </c>
      <c r="S24" s="89" t="str">
        <f t="shared" si="7"/>
        <v>To be determined</v>
      </c>
      <c r="T24" s="39" t="s">
        <v>120</v>
      </c>
      <c r="U24" s="39" t="s">
        <v>42</v>
      </c>
      <c r="V24" s="39"/>
      <c r="W24" s="39"/>
      <c r="X24" s="39"/>
    </row>
    <row r="25" spans="1:24" ht="38.25" x14ac:dyDescent="0.25">
      <c r="A25" s="51"/>
      <c r="B25" s="51"/>
      <c r="C25" s="51"/>
      <c r="D25" s="39" t="s">
        <v>23</v>
      </c>
      <c r="E25" s="98" t="str">
        <f>VLOOKUP(D25,'3.Targets'!$1:$1048576,6,FALSE)</f>
        <v>Select a food</v>
      </c>
      <c r="F25" s="40" t="str">
        <f>VLOOKUP(D25,'3.Targets'!$1:$1048576,2,FALSE)</f>
        <v>Select a food</v>
      </c>
      <c r="G25" s="40"/>
      <c r="H25" s="40"/>
      <c r="I25" s="40" t="str">
        <f t="shared" si="0"/>
        <v/>
      </c>
      <c r="J25" s="41" t="str">
        <f t="shared" si="1"/>
        <v/>
      </c>
      <c r="K25" s="42" t="str">
        <f t="shared" si="2"/>
        <v>To be determined</v>
      </c>
      <c r="L25" s="42" t="str">
        <f t="shared" si="3"/>
        <v>To be determined</v>
      </c>
      <c r="M25" s="87" t="str">
        <f>VLOOKUP(D25,'3.Targets'!$1:$1048576,3,FALSE)</f>
        <v>Select a food</v>
      </c>
      <c r="N25" s="40"/>
      <c r="O25" s="40"/>
      <c r="P25" s="87" t="str">
        <f t="shared" si="8"/>
        <v/>
      </c>
      <c r="Q25" s="88" t="str">
        <f t="shared" si="9"/>
        <v/>
      </c>
      <c r="R25" s="89" t="str">
        <f t="shared" si="6"/>
        <v>To be determined</v>
      </c>
      <c r="S25" s="89" t="str">
        <f t="shared" si="7"/>
        <v>To be determined</v>
      </c>
      <c r="T25" s="39" t="s">
        <v>120</v>
      </c>
      <c r="U25" s="39" t="s">
        <v>42</v>
      </c>
      <c r="V25" s="39"/>
      <c r="W25" s="39"/>
      <c r="X25" s="39"/>
    </row>
    <row r="26" spans="1:24" ht="38.25" x14ac:dyDescent="0.25">
      <c r="A26" s="51"/>
      <c r="B26" s="51"/>
      <c r="C26" s="51"/>
      <c r="D26" s="39" t="s">
        <v>23</v>
      </c>
      <c r="E26" s="98" t="str">
        <f>VLOOKUP(D26,'3.Targets'!$1:$1048576,6,FALSE)</f>
        <v>Select a food</v>
      </c>
      <c r="F26" s="40" t="str">
        <f>VLOOKUP(D26,'3.Targets'!$1:$1048576,2,FALSE)</f>
        <v>Select a food</v>
      </c>
      <c r="G26" s="40"/>
      <c r="H26" s="40"/>
      <c r="I26" s="40" t="str">
        <f t="shared" si="0"/>
        <v/>
      </c>
      <c r="J26" s="41" t="str">
        <f t="shared" si="1"/>
        <v/>
      </c>
      <c r="K26" s="42" t="str">
        <f t="shared" si="2"/>
        <v>To be determined</v>
      </c>
      <c r="L26" s="42" t="str">
        <f t="shared" si="3"/>
        <v>To be determined</v>
      </c>
      <c r="M26" s="87" t="str">
        <f>VLOOKUP(D26,'3.Targets'!$1:$1048576,3,FALSE)</f>
        <v>Select a food</v>
      </c>
      <c r="N26" s="40"/>
      <c r="O26" s="40"/>
      <c r="P26" s="87" t="str">
        <f t="shared" si="8"/>
        <v/>
      </c>
      <c r="Q26" s="88" t="str">
        <f t="shared" si="9"/>
        <v/>
      </c>
      <c r="R26" s="89" t="str">
        <f t="shared" si="6"/>
        <v>To be determined</v>
      </c>
      <c r="S26" s="89" t="str">
        <f t="shared" si="7"/>
        <v>To be determined</v>
      </c>
      <c r="T26" s="39" t="s">
        <v>120</v>
      </c>
      <c r="U26" s="39" t="s">
        <v>42</v>
      </c>
      <c r="V26" s="39"/>
      <c r="W26" s="39"/>
      <c r="X26" s="39"/>
    </row>
    <row r="27" spans="1:24" ht="38.25" x14ac:dyDescent="0.25">
      <c r="A27" s="51"/>
      <c r="B27" s="51"/>
      <c r="C27" s="51"/>
      <c r="D27" s="39" t="s">
        <v>23</v>
      </c>
      <c r="E27" s="98" t="str">
        <f>VLOOKUP(D27,'3.Targets'!$1:$1048576,6,FALSE)</f>
        <v>Select a food</v>
      </c>
      <c r="F27" s="40" t="str">
        <f>VLOOKUP(D27,'3.Targets'!$1:$1048576,2,FALSE)</f>
        <v>Select a food</v>
      </c>
      <c r="G27" s="40"/>
      <c r="H27" s="40"/>
      <c r="I27" s="40" t="str">
        <f t="shared" si="0"/>
        <v/>
      </c>
      <c r="J27" s="41" t="str">
        <f t="shared" si="1"/>
        <v/>
      </c>
      <c r="K27" s="42" t="str">
        <f t="shared" si="2"/>
        <v>To be determined</v>
      </c>
      <c r="L27" s="42" t="str">
        <f t="shared" si="3"/>
        <v>To be determined</v>
      </c>
      <c r="M27" s="87" t="str">
        <f>VLOOKUP(D27,'3.Targets'!$1:$1048576,3,FALSE)</f>
        <v>Select a food</v>
      </c>
      <c r="N27" s="40"/>
      <c r="O27" s="40"/>
      <c r="P27" s="87" t="str">
        <f t="shared" si="8"/>
        <v/>
      </c>
      <c r="Q27" s="88" t="str">
        <f t="shared" si="9"/>
        <v/>
      </c>
      <c r="R27" s="89" t="str">
        <f t="shared" si="6"/>
        <v>To be determined</v>
      </c>
      <c r="S27" s="89" t="str">
        <f t="shared" si="7"/>
        <v>To be determined</v>
      </c>
      <c r="T27" s="39" t="s">
        <v>120</v>
      </c>
      <c r="U27" s="39" t="s">
        <v>42</v>
      </c>
      <c r="V27" s="39"/>
      <c r="W27" s="39"/>
      <c r="X27" s="39"/>
    </row>
    <row r="28" spans="1:24" ht="38.25" x14ac:dyDescent="0.25">
      <c r="A28" s="51"/>
      <c r="B28" s="51"/>
      <c r="C28" s="51"/>
      <c r="D28" s="39" t="s">
        <v>23</v>
      </c>
      <c r="E28" s="98" t="str">
        <f>VLOOKUP(D28,'3.Targets'!$1:$1048576,6,FALSE)</f>
        <v>Select a food</v>
      </c>
      <c r="F28" s="40" t="str">
        <f>VLOOKUP(D28,'3.Targets'!$1:$1048576,2,FALSE)</f>
        <v>Select a food</v>
      </c>
      <c r="G28" s="40"/>
      <c r="H28" s="40"/>
      <c r="I28" s="40" t="str">
        <f t="shared" si="0"/>
        <v/>
      </c>
      <c r="J28" s="41" t="str">
        <f t="shared" si="1"/>
        <v/>
      </c>
      <c r="K28" s="42" t="str">
        <f t="shared" si="2"/>
        <v>To be determined</v>
      </c>
      <c r="L28" s="42" t="str">
        <f t="shared" si="3"/>
        <v>To be determined</v>
      </c>
      <c r="M28" s="87" t="str">
        <f>VLOOKUP(D28,'3.Targets'!$1:$1048576,3,FALSE)</f>
        <v>Select a food</v>
      </c>
      <c r="N28" s="40"/>
      <c r="O28" s="40"/>
      <c r="P28" s="87" t="str">
        <f t="shared" si="8"/>
        <v/>
      </c>
      <c r="Q28" s="88" t="str">
        <f t="shared" si="9"/>
        <v/>
      </c>
      <c r="R28" s="89" t="str">
        <f t="shared" si="6"/>
        <v>To be determined</v>
      </c>
      <c r="S28" s="89" t="str">
        <f t="shared" si="7"/>
        <v>To be determined</v>
      </c>
      <c r="T28" s="39" t="s">
        <v>120</v>
      </c>
      <c r="U28" s="39" t="s">
        <v>42</v>
      </c>
      <c r="V28" s="39"/>
      <c r="W28" s="39"/>
      <c r="X28" s="39"/>
    </row>
    <row r="29" spans="1:24" ht="38.25" x14ac:dyDescent="0.25">
      <c r="A29" s="51"/>
      <c r="B29" s="51"/>
      <c r="C29" s="51"/>
      <c r="D29" s="39" t="s">
        <v>23</v>
      </c>
      <c r="E29" s="98" t="str">
        <f>VLOOKUP(D29,'3.Targets'!$1:$1048576,6,FALSE)</f>
        <v>Select a food</v>
      </c>
      <c r="F29" s="40" t="str">
        <f>VLOOKUP(D29,'3.Targets'!$1:$1048576,2,FALSE)</f>
        <v>Select a food</v>
      </c>
      <c r="G29" s="40"/>
      <c r="H29" s="40"/>
      <c r="I29" s="40" t="str">
        <f t="shared" si="0"/>
        <v/>
      </c>
      <c r="J29" s="41" t="str">
        <f t="shared" si="1"/>
        <v/>
      </c>
      <c r="K29" s="42" t="str">
        <f t="shared" si="2"/>
        <v>To be determined</v>
      </c>
      <c r="L29" s="42" t="str">
        <f t="shared" si="3"/>
        <v>To be determined</v>
      </c>
      <c r="M29" s="87" t="str">
        <f>VLOOKUP(D29,'3.Targets'!$1:$1048576,3,FALSE)</f>
        <v>Select a food</v>
      </c>
      <c r="N29" s="40"/>
      <c r="O29" s="40"/>
      <c r="P29" s="87" t="str">
        <f t="shared" si="8"/>
        <v/>
      </c>
      <c r="Q29" s="88" t="str">
        <f t="shared" si="9"/>
        <v/>
      </c>
      <c r="R29" s="89" t="str">
        <f t="shared" si="6"/>
        <v>To be determined</v>
      </c>
      <c r="S29" s="89" t="str">
        <f t="shared" si="7"/>
        <v>To be determined</v>
      </c>
      <c r="T29" s="39" t="s">
        <v>120</v>
      </c>
      <c r="U29" s="39" t="s">
        <v>42</v>
      </c>
      <c r="V29" s="39"/>
      <c r="W29" s="39"/>
      <c r="X29" s="39"/>
    </row>
    <row r="30" spans="1:24" ht="38.25" x14ac:dyDescent="0.25">
      <c r="A30" s="51"/>
      <c r="B30" s="51"/>
      <c r="C30" s="51"/>
      <c r="D30" s="39" t="s">
        <v>23</v>
      </c>
      <c r="E30" s="98" t="str">
        <f>VLOOKUP(D30,'3.Targets'!$1:$1048576,6,FALSE)</f>
        <v>Select a food</v>
      </c>
      <c r="F30" s="40" t="str">
        <f>VLOOKUP(D30,'3.Targets'!$1:$1048576,2,FALSE)</f>
        <v>Select a food</v>
      </c>
      <c r="G30" s="40"/>
      <c r="H30" s="40"/>
      <c r="I30" s="40" t="str">
        <f t="shared" si="0"/>
        <v/>
      </c>
      <c r="J30" s="41" t="str">
        <f t="shared" si="1"/>
        <v/>
      </c>
      <c r="K30" s="42" t="str">
        <f t="shared" si="2"/>
        <v>To be determined</v>
      </c>
      <c r="L30" s="42" t="str">
        <f t="shared" si="3"/>
        <v>To be determined</v>
      </c>
      <c r="M30" s="87" t="str">
        <f>VLOOKUP(D30,'3.Targets'!$1:$1048576,3,FALSE)</f>
        <v>Select a food</v>
      </c>
      <c r="N30" s="40"/>
      <c r="O30" s="40"/>
      <c r="P30" s="87" t="str">
        <f t="shared" si="8"/>
        <v/>
      </c>
      <c r="Q30" s="88" t="str">
        <f t="shared" si="9"/>
        <v/>
      </c>
      <c r="R30" s="89" t="str">
        <f t="shared" si="6"/>
        <v>To be determined</v>
      </c>
      <c r="S30" s="89" t="str">
        <f t="shared" si="7"/>
        <v>To be determined</v>
      </c>
      <c r="T30" s="39" t="s">
        <v>120</v>
      </c>
      <c r="U30" s="39" t="s">
        <v>42</v>
      </c>
      <c r="V30" s="39"/>
      <c r="W30" s="39"/>
      <c r="X30" s="39"/>
    </row>
    <row r="31" spans="1:24" ht="38.25" x14ac:dyDescent="0.25">
      <c r="A31" s="51"/>
      <c r="B31" s="51"/>
      <c r="C31" s="51"/>
      <c r="D31" s="39" t="s">
        <v>23</v>
      </c>
      <c r="E31" s="98" t="str">
        <f>VLOOKUP(D31,'3.Targets'!$1:$1048576,6,FALSE)</f>
        <v>Select a food</v>
      </c>
      <c r="F31" s="40" t="str">
        <f>VLOOKUP(D31,'3.Targets'!$1:$1048576,2,FALSE)</f>
        <v>Select a food</v>
      </c>
      <c r="G31" s="40"/>
      <c r="H31" s="40"/>
      <c r="I31" s="40" t="str">
        <f t="shared" si="0"/>
        <v/>
      </c>
      <c r="J31" s="41" t="str">
        <f t="shared" si="1"/>
        <v/>
      </c>
      <c r="K31" s="42" t="str">
        <f t="shared" si="2"/>
        <v>To be determined</v>
      </c>
      <c r="L31" s="42" t="str">
        <f t="shared" si="3"/>
        <v>To be determined</v>
      </c>
      <c r="M31" s="87" t="str">
        <f>VLOOKUP(D31,'3.Targets'!$1:$1048576,3,FALSE)</f>
        <v>Select a food</v>
      </c>
      <c r="N31" s="40"/>
      <c r="O31" s="40"/>
      <c r="P31" s="87" t="str">
        <f t="shared" si="8"/>
        <v/>
      </c>
      <c r="Q31" s="88" t="str">
        <f t="shared" si="9"/>
        <v/>
      </c>
      <c r="R31" s="89" t="str">
        <f t="shared" si="6"/>
        <v>To be determined</v>
      </c>
      <c r="S31" s="89" t="str">
        <f t="shared" si="7"/>
        <v>To be determined</v>
      </c>
      <c r="T31" s="39" t="s">
        <v>120</v>
      </c>
      <c r="U31" s="39" t="s">
        <v>42</v>
      </c>
      <c r="V31" s="39"/>
      <c r="W31" s="39"/>
      <c r="X31" s="39"/>
    </row>
    <row r="32" spans="1:24" ht="38.25" x14ac:dyDescent="0.25">
      <c r="A32" s="51"/>
      <c r="B32" s="51"/>
      <c r="C32" s="51"/>
      <c r="D32" s="39" t="s">
        <v>23</v>
      </c>
      <c r="E32" s="98" t="str">
        <f>VLOOKUP(D32,'3.Targets'!$1:$1048576,6,FALSE)</f>
        <v>Select a food</v>
      </c>
      <c r="F32" s="40" t="str">
        <f>VLOOKUP(D32,'3.Targets'!$1:$1048576,2,FALSE)</f>
        <v>Select a food</v>
      </c>
      <c r="G32" s="40"/>
      <c r="H32" s="40"/>
      <c r="I32" s="40" t="str">
        <f t="shared" si="0"/>
        <v/>
      </c>
      <c r="J32" s="41" t="str">
        <f t="shared" si="1"/>
        <v/>
      </c>
      <c r="K32" s="42" t="str">
        <f t="shared" si="2"/>
        <v>To be determined</v>
      </c>
      <c r="L32" s="42" t="str">
        <f t="shared" si="3"/>
        <v>To be determined</v>
      </c>
      <c r="M32" s="87" t="str">
        <f>VLOOKUP(D32,'3.Targets'!$1:$1048576,3,FALSE)</f>
        <v>Select a food</v>
      </c>
      <c r="N32" s="40"/>
      <c r="O32" s="40"/>
      <c r="P32" s="87" t="str">
        <f t="shared" si="8"/>
        <v/>
      </c>
      <c r="Q32" s="88" t="str">
        <f t="shared" si="9"/>
        <v/>
      </c>
      <c r="R32" s="89" t="str">
        <f t="shared" si="6"/>
        <v>To be determined</v>
      </c>
      <c r="S32" s="89" t="str">
        <f t="shared" si="7"/>
        <v>To be determined</v>
      </c>
      <c r="T32" s="39" t="s">
        <v>120</v>
      </c>
      <c r="U32" s="39" t="s">
        <v>42</v>
      </c>
      <c r="V32" s="39"/>
      <c r="W32" s="39"/>
      <c r="X32" s="39"/>
    </row>
    <row r="33" spans="1:24" ht="38.25" x14ac:dyDescent="0.25">
      <c r="A33" s="51"/>
      <c r="B33" s="51"/>
      <c r="C33" s="51"/>
      <c r="D33" s="39" t="s">
        <v>23</v>
      </c>
      <c r="E33" s="98" t="str">
        <f>VLOOKUP(D33,'3.Targets'!$1:$1048576,6,FALSE)</f>
        <v>Select a food</v>
      </c>
      <c r="F33" s="40" t="str">
        <f>VLOOKUP(D33,'3.Targets'!$1:$1048576,2,FALSE)</f>
        <v>Select a food</v>
      </c>
      <c r="G33" s="40"/>
      <c r="H33" s="40"/>
      <c r="I33" s="40" t="str">
        <f t="shared" si="0"/>
        <v/>
      </c>
      <c r="J33" s="41" t="str">
        <f t="shared" si="1"/>
        <v/>
      </c>
      <c r="K33" s="42" t="str">
        <f t="shared" si="2"/>
        <v>To be determined</v>
      </c>
      <c r="L33" s="42" t="str">
        <f t="shared" si="3"/>
        <v>To be determined</v>
      </c>
      <c r="M33" s="87" t="str">
        <f>VLOOKUP(D33,'3.Targets'!$1:$1048576,3,FALSE)</f>
        <v>Select a food</v>
      </c>
      <c r="N33" s="40"/>
      <c r="O33" s="40"/>
      <c r="P33" s="87" t="str">
        <f t="shared" si="8"/>
        <v/>
      </c>
      <c r="Q33" s="88" t="str">
        <f t="shared" si="9"/>
        <v/>
      </c>
      <c r="R33" s="89" t="str">
        <f t="shared" si="6"/>
        <v>To be determined</v>
      </c>
      <c r="S33" s="89" t="str">
        <f t="shared" si="7"/>
        <v>To be determined</v>
      </c>
      <c r="T33" s="39" t="s">
        <v>120</v>
      </c>
      <c r="U33" s="39" t="s">
        <v>42</v>
      </c>
      <c r="V33" s="39"/>
      <c r="W33" s="39"/>
      <c r="X33" s="39"/>
    </row>
    <row r="34" spans="1:24" ht="38.25" x14ac:dyDescent="0.25">
      <c r="A34" s="51"/>
      <c r="B34" s="51"/>
      <c r="C34" s="51"/>
      <c r="D34" s="39" t="s">
        <v>23</v>
      </c>
      <c r="E34" s="98" t="str">
        <f>VLOOKUP(D34,'3.Targets'!$1:$1048576,6,FALSE)</f>
        <v>Select a food</v>
      </c>
      <c r="F34" s="40" t="str">
        <f>VLOOKUP(D34,'3.Targets'!$1:$1048576,2,FALSE)</f>
        <v>Select a food</v>
      </c>
      <c r="G34" s="40"/>
      <c r="H34" s="40"/>
      <c r="I34" s="40" t="str">
        <f t="shared" si="0"/>
        <v/>
      </c>
      <c r="J34" s="41" t="str">
        <f t="shared" si="1"/>
        <v/>
      </c>
      <c r="K34" s="42" t="str">
        <f t="shared" si="2"/>
        <v>To be determined</v>
      </c>
      <c r="L34" s="42" t="str">
        <f t="shared" si="3"/>
        <v>To be determined</v>
      </c>
      <c r="M34" s="87" t="str">
        <f>VLOOKUP(D34,'3.Targets'!$1:$1048576,3,FALSE)</f>
        <v>Select a food</v>
      </c>
      <c r="N34" s="40"/>
      <c r="O34" s="40"/>
      <c r="P34" s="87" t="str">
        <f t="shared" si="8"/>
        <v/>
      </c>
      <c r="Q34" s="88" t="str">
        <f t="shared" si="9"/>
        <v/>
      </c>
      <c r="R34" s="89" t="str">
        <f t="shared" si="6"/>
        <v>To be determined</v>
      </c>
      <c r="S34" s="89" t="str">
        <f t="shared" si="7"/>
        <v>To be determined</v>
      </c>
      <c r="T34" s="39" t="s">
        <v>120</v>
      </c>
      <c r="U34" s="39" t="s">
        <v>42</v>
      </c>
      <c r="V34" s="39"/>
      <c r="W34" s="39"/>
      <c r="X34" s="39"/>
    </row>
    <row r="35" spans="1:24" ht="38.25" x14ac:dyDescent="0.25">
      <c r="A35" s="51"/>
      <c r="B35" s="51"/>
      <c r="C35" s="51"/>
      <c r="D35" s="39" t="s">
        <v>23</v>
      </c>
      <c r="E35" s="98" t="str">
        <f>VLOOKUP(D35,'3.Targets'!$1:$1048576,6,FALSE)</f>
        <v>Select a food</v>
      </c>
      <c r="F35" s="40" t="str">
        <f>VLOOKUP(D35,'3.Targets'!$1:$1048576,2,FALSE)</f>
        <v>Select a food</v>
      </c>
      <c r="G35" s="40"/>
      <c r="H35" s="40"/>
      <c r="I35" s="40" t="str">
        <f t="shared" si="0"/>
        <v/>
      </c>
      <c r="J35" s="41" t="str">
        <f t="shared" si="1"/>
        <v/>
      </c>
      <c r="K35" s="42" t="str">
        <f t="shared" si="2"/>
        <v>To be determined</v>
      </c>
      <c r="L35" s="42" t="str">
        <f t="shared" si="3"/>
        <v>To be determined</v>
      </c>
      <c r="M35" s="87" t="str">
        <f>VLOOKUP(D35,'3.Targets'!$1:$1048576,3,FALSE)</f>
        <v>Select a food</v>
      </c>
      <c r="N35" s="40"/>
      <c r="O35" s="40"/>
      <c r="P35" s="87" t="str">
        <f t="shared" si="8"/>
        <v/>
      </c>
      <c r="Q35" s="88" t="str">
        <f t="shared" si="9"/>
        <v/>
      </c>
      <c r="R35" s="89" t="str">
        <f t="shared" si="6"/>
        <v>To be determined</v>
      </c>
      <c r="S35" s="89" t="str">
        <f t="shared" si="7"/>
        <v>To be determined</v>
      </c>
      <c r="T35" s="39" t="s">
        <v>120</v>
      </c>
      <c r="U35" s="39" t="s">
        <v>42</v>
      </c>
      <c r="V35" s="39"/>
      <c r="W35" s="39"/>
      <c r="X35" s="39"/>
    </row>
    <row r="36" spans="1:24" ht="38.25" x14ac:dyDescent="0.25">
      <c r="A36" s="51"/>
      <c r="B36" s="51"/>
      <c r="C36" s="51"/>
      <c r="D36" s="39" t="s">
        <v>23</v>
      </c>
      <c r="E36" s="98" t="str">
        <f>VLOOKUP(D36,'3.Targets'!$1:$1048576,6,FALSE)</f>
        <v>Select a food</v>
      </c>
      <c r="F36" s="40" t="str">
        <f>VLOOKUP(D36,'3.Targets'!$1:$1048576,2,FALSE)</f>
        <v>Select a food</v>
      </c>
      <c r="G36" s="40"/>
      <c r="H36" s="40"/>
      <c r="I36" s="40" t="str">
        <f t="shared" si="0"/>
        <v/>
      </c>
      <c r="J36" s="41" t="str">
        <f t="shared" si="1"/>
        <v/>
      </c>
      <c r="K36" s="42" t="str">
        <f t="shared" si="2"/>
        <v>To be determined</v>
      </c>
      <c r="L36" s="42" t="str">
        <f t="shared" si="3"/>
        <v>To be determined</v>
      </c>
      <c r="M36" s="87" t="str">
        <f>VLOOKUP(D36,'3.Targets'!$1:$1048576,3,FALSE)</f>
        <v>Select a food</v>
      </c>
      <c r="N36" s="40"/>
      <c r="O36" s="40"/>
      <c r="P36" s="87" t="str">
        <f t="shared" si="8"/>
        <v/>
      </c>
      <c r="Q36" s="88" t="str">
        <f t="shared" si="9"/>
        <v/>
      </c>
      <c r="R36" s="89" t="str">
        <f t="shared" si="6"/>
        <v>To be determined</v>
      </c>
      <c r="S36" s="89" t="str">
        <f t="shared" si="7"/>
        <v>To be determined</v>
      </c>
      <c r="T36" s="39" t="s">
        <v>120</v>
      </c>
      <c r="U36" s="39" t="s">
        <v>42</v>
      </c>
      <c r="V36" s="39"/>
      <c r="W36" s="39"/>
      <c r="X36" s="39"/>
    </row>
    <row r="37" spans="1:24" ht="38.25" x14ac:dyDescent="0.25">
      <c r="A37" s="51"/>
      <c r="B37" s="51"/>
      <c r="C37" s="51"/>
      <c r="D37" s="39" t="s">
        <v>23</v>
      </c>
      <c r="E37" s="98" t="str">
        <f>VLOOKUP(D37,'3.Targets'!$1:$1048576,6,FALSE)</f>
        <v>Select a food</v>
      </c>
      <c r="F37" s="40" t="str">
        <f>VLOOKUP(D37,'3.Targets'!$1:$1048576,2,FALSE)</f>
        <v>Select a food</v>
      </c>
      <c r="G37" s="40"/>
      <c r="H37" s="40"/>
      <c r="I37" s="40" t="str">
        <f t="shared" si="0"/>
        <v/>
      </c>
      <c r="J37" s="41" t="str">
        <f t="shared" si="1"/>
        <v/>
      </c>
      <c r="K37" s="42" t="str">
        <f t="shared" si="2"/>
        <v>To be determined</v>
      </c>
      <c r="L37" s="42" t="str">
        <f t="shared" si="3"/>
        <v>To be determined</v>
      </c>
      <c r="M37" s="87" t="str">
        <f>VLOOKUP(D37,'3.Targets'!$1:$1048576,3,FALSE)</f>
        <v>Select a food</v>
      </c>
      <c r="N37" s="40"/>
      <c r="O37" s="40"/>
      <c r="P37" s="87" t="str">
        <f t="shared" si="8"/>
        <v/>
      </c>
      <c r="Q37" s="88" t="str">
        <f t="shared" si="9"/>
        <v/>
      </c>
      <c r="R37" s="89" t="str">
        <f t="shared" si="6"/>
        <v>To be determined</v>
      </c>
      <c r="S37" s="89" t="str">
        <f t="shared" si="7"/>
        <v>To be determined</v>
      </c>
      <c r="T37" s="39" t="s">
        <v>120</v>
      </c>
      <c r="U37" s="39" t="s">
        <v>42</v>
      </c>
      <c r="V37" s="39"/>
      <c r="W37" s="39"/>
      <c r="X37" s="39"/>
    </row>
    <row r="38" spans="1:24" ht="38.25" x14ac:dyDescent="0.25">
      <c r="A38" s="51"/>
      <c r="B38" s="51"/>
      <c r="C38" s="51"/>
      <c r="D38" s="39" t="s">
        <v>23</v>
      </c>
      <c r="E38" s="98" t="str">
        <f>VLOOKUP(D38,'3.Targets'!$1:$1048576,6,FALSE)</f>
        <v>Select a food</v>
      </c>
      <c r="F38" s="40" t="str">
        <f>VLOOKUP(D38,'3.Targets'!$1:$1048576,2,FALSE)</f>
        <v>Select a food</v>
      </c>
      <c r="G38" s="40"/>
      <c r="H38" s="40"/>
      <c r="I38" s="40" t="str">
        <f t="shared" si="0"/>
        <v/>
      </c>
      <c r="J38" s="41" t="str">
        <f t="shared" si="1"/>
        <v/>
      </c>
      <c r="K38" s="42" t="str">
        <f t="shared" si="2"/>
        <v>To be determined</v>
      </c>
      <c r="L38" s="42" t="str">
        <f t="shared" si="3"/>
        <v>To be determined</v>
      </c>
      <c r="M38" s="87" t="str">
        <f>VLOOKUP(D38,'3.Targets'!$1:$1048576,3,FALSE)</f>
        <v>Select a food</v>
      </c>
      <c r="N38" s="40"/>
      <c r="O38" s="40"/>
      <c r="P38" s="87" t="str">
        <f t="shared" si="8"/>
        <v/>
      </c>
      <c r="Q38" s="88" t="str">
        <f t="shared" si="9"/>
        <v/>
      </c>
      <c r="R38" s="89" t="str">
        <f t="shared" si="6"/>
        <v>To be determined</v>
      </c>
      <c r="S38" s="89" t="str">
        <f t="shared" si="7"/>
        <v>To be determined</v>
      </c>
      <c r="T38" s="39" t="s">
        <v>120</v>
      </c>
      <c r="U38" s="39" t="s">
        <v>42</v>
      </c>
      <c r="V38" s="39"/>
      <c r="W38" s="39"/>
      <c r="X38" s="39"/>
    </row>
    <row r="39" spans="1:24" ht="38.25" x14ac:dyDescent="0.25">
      <c r="A39" s="51"/>
      <c r="B39" s="51"/>
      <c r="C39" s="51"/>
      <c r="D39" s="39" t="s">
        <v>23</v>
      </c>
      <c r="E39" s="98" t="str">
        <f>VLOOKUP(D39,'3.Targets'!$1:$1048576,6,FALSE)</f>
        <v>Select a food</v>
      </c>
      <c r="F39" s="40" t="str">
        <f>VLOOKUP(D39,'3.Targets'!$1:$1048576,2,FALSE)</f>
        <v>Select a food</v>
      </c>
      <c r="G39" s="40"/>
      <c r="H39" s="40"/>
      <c r="I39" s="40" t="str">
        <f t="shared" si="0"/>
        <v/>
      </c>
      <c r="J39" s="41" t="str">
        <f t="shared" si="1"/>
        <v/>
      </c>
      <c r="K39" s="42" t="str">
        <f t="shared" si="2"/>
        <v>To be determined</v>
      </c>
      <c r="L39" s="42" t="str">
        <f t="shared" si="3"/>
        <v>To be determined</v>
      </c>
      <c r="M39" s="87" t="str">
        <f>VLOOKUP(D39,'3.Targets'!$1:$1048576,3,FALSE)</f>
        <v>Select a food</v>
      </c>
      <c r="N39" s="40"/>
      <c r="O39" s="40"/>
      <c r="P39" s="87" t="str">
        <f t="shared" si="8"/>
        <v/>
      </c>
      <c r="Q39" s="88" t="str">
        <f t="shared" si="9"/>
        <v/>
      </c>
      <c r="R39" s="89" t="str">
        <f t="shared" si="6"/>
        <v>To be determined</v>
      </c>
      <c r="S39" s="89" t="str">
        <f t="shared" si="7"/>
        <v>To be determined</v>
      </c>
      <c r="T39" s="39" t="s">
        <v>120</v>
      </c>
      <c r="U39" s="39" t="s">
        <v>42</v>
      </c>
      <c r="V39" s="39"/>
      <c r="W39" s="39"/>
      <c r="X39" s="39"/>
    </row>
    <row r="40" spans="1:24" ht="38.25" x14ac:dyDescent="0.25">
      <c r="A40" s="51"/>
      <c r="B40" s="51"/>
      <c r="C40" s="51"/>
      <c r="D40" s="39" t="s">
        <v>23</v>
      </c>
      <c r="E40" s="98" t="str">
        <f>VLOOKUP(D40,'3.Targets'!$1:$1048576,6,FALSE)</f>
        <v>Select a food</v>
      </c>
      <c r="F40" s="40" t="str">
        <f>VLOOKUP(D40,'3.Targets'!$1:$1048576,2,FALSE)</f>
        <v>Select a food</v>
      </c>
      <c r="G40" s="40"/>
      <c r="H40" s="40"/>
      <c r="I40" s="40" t="str">
        <f t="shared" si="0"/>
        <v/>
      </c>
      <c r="J40" s="41" t="str">
        <f t="shared" si="1"/>
        <v/>
      </c>
      <c r="K40" s="42" t="str">
        <f t="shared" si="2"/>
        <v>To be determined</v>
      </c>
      <c r="L40" s="42" t="str">
        <f t="shared" si="3"/>
        <v>To be determined</v>
      </c>
      <c r="M40" s="87" t="str">
        <f>VLOOKUP(D40,'3.Targets'!$1:$1048576,3,FALSE)</f>
        <v>Select a food</v>
      </c>
      <c r="N40" s="40"/>
      <c r="O40" s="40"/>
      <c r="P40" s="87" t="str">
        <f t="shared" si="8"/>
        <v/>
      </c>
      <c r="Q40" s="88" t="str">
        <f t="shared" si="9"/>
        <v/>
      </c>
      <c r="R40" s="89" t="str">
        <f t="shared" si="6"/>
        <v>To be determined</v>
      </c>
      <c r="S40" s="89" t="str">
        <f t="shared" si="7"/>
        <v>To be determined</v>
      </c>
      <c r="T40" s="39" t="s">
        <v>120</v>
      </c>
      <c r="U40" s="39" t="s">
        <v>42</v>
      </c>
      <c r="V40" s="39"/>
      <c r="W40" s="39"/>
      <c r="X40" s="39"/>
    </row>
    <row r="41" spans="1:24" ht="38.25" x14ac:dyDescent="0.25">
      <c r="A41" s="51"/>
      <c r="B41" s="51"/>
      <c r="C41" s="51"/>
      <c r="D41" s="39" t="s">
        <v>23</v>
      </c>
      <c r="E41" s="98" t="str">
        <f>VLOOKUP(D41,'3.Targets'!$1:$1048576,6,FALSE)</f>
        <v>Select a food</v>
      </c>
      <c r="F41" s="40" t="str">
        <f>VLOOKUP(D41,'3.Targets'!$1:$1048576,2,FALSE)</f>
        <v>Select a food</v>
      </c>
      <c r="G41" s="40"/>
      <c r="H41" s="40"/>
      <c r="I41" s="40" t="str">
        <f t="shared" si="0"/>
        <v/>
      </c>
      <c r="J41" s="41" t="str">
        <f t="shared" si="1"/>
        <v/>
      </c>
      <c r="K41" s="42" t="str">
        <f t="shared" si="2"/>
        <v>To be determined</v>
      </c>
      <c r="L41" s="42" t="str">
        <f t="shared" si="3"/>
        <v>To be determined</v>
      </c>
      <c r="M41" s="87" t="str">
        <f>VLOOKUP(D41,'3.Targets'!$1:$1048576,3,FALSE)</f>
        <v>Select a food</v>
      </c>
      <c r="N41" s="40"/>
      <c r="O41" s="40"/>
      <c r="P41" s="87" t="str">
        <f t="shared" si="8"/>
        <v/>
      </c>
      <c r="Q41" s="88" t="str">
        <f t="shared" si="9"/>
        <v/>
      </c>
      <c r="R41" s="89" t="str">
        <f t="shared" si="6"/>
        <v>To be determined</v>
      </c>
      <c r="S41" s="89" t="str">
        <f t="shared" si="7"/>
        <v>To be determined</v>
      </c>
      <c r="T41" s="39" t="s">
        <v>120</v>
      </c>
      <c r="U41" s="39" t="s">
        <v>42</v>
      </c>
      <c r="V41" s="39"/>
      <c r="W41" s="39"/>
      <c r="X41" s="39"/>
    </row>
    <row r="42" spans="1:24" ht="38.25" x14ac:dyDescent="0.25">
      <c r="A42" s="51"/>
      <c r="B42" s="51"/>
      <c r="C42" s="51"/>
      <c r="D42" s="39" t="s">
        <v>23</v>
      </c>
      <c r="E42" s="98" t="str">
        <f>VLOOKUP(D42,'3.Targets'!$1:$1048576,6,FALSE)</f>
        <v>Select a food</v>
      </c>
      <c r="F42" s="40" t="str">
        <f>VLOOKUP(D42,'3.Targets'!$1:$1048576,2,FALSE)</f>
        <v>Select a food</v>
      </c>
      <c r="G42" s="40"/>
      <c r="H42" s="40"/>
      <c r="I42" s="40" t="str">
        <f t="shared" si="0"/>
        <v/>
      </c>
      <c r="J42" s="41" t="str">
        <f t="shared" si="1"/>
        <v/>
      </c>
      <c r="K42" s="42" t="str">
        <f t="shared" si="2"/>
        <v>To be determined</v>
      </c>
      <c r="L42" s="42" t="str">
        <f t="shared" si="3"/>
        <v>To be determined</v>
      </c>
      <c r="M42" s="87" t="str">
        <f>VLOOKUP(D42,'3.Targets'!$1:$1048576,3,FALSE)</f>
        <v>Select a food</v>
      </c>
      <c r="N42" s="40"/>
      <c r="O42" s="40"/>
      <c r="P42" s="87" t="str">
        <f t="shared" si="8"/>
        <v/>
      </c>
      <c r="Q42" s="88" t="str">
        <f t="shared" si="9"/>
        <v/>
      </c>
      <c r="R42" s="89" t="str">
        <f t="shared" si="6"/>
        <v>To be determined</v>
      </c>
      <c r="S42" s="89" t="str">
        <f t="shared" si="7"/>
        <v>To be determined</v>
      </c>
      <c r="T42" s="39" t="s">
        <v>120</v>
      </c>
      <c r="U42" s="39" t="s">
        <v>42</v>
      </c>
      <c r="V42" s="39"/>
      <c r="W42" s="39"/>
      <c r="X42" s="39"/>
    </row>
    <row r="43" spans="1:24" ht="38.25" x14ac:dyDescent="0.25">
      <c r="A43" s="51"/>
      <c r="B43" s="51"/>
      <c r="C43" s="51"/>
      <c r="D43" s="39" t="s">
        <v>23</v>
      </c>
      <c r="E43" s="98" t="str">
        <f>VLOOKUP(D43,'3.Targets'!$1:$1048576,6,FALSE)</f>
        <v>Select a food</v>
      </c>
      <c r="F43" s="40" t="str">
        <f>VLOOKUP(D43,'3.Targets'!$1:$1048576,2,FALSE)</f>
        <v>Select a food</v>
      </c>
      <c r="G43" s="40"/>
      <c r="H43" s="40"/>
      <c r="I43" s="40" t="str">
        <f t="shared" si="0"/>
        <v/>
      </c>
      <c r="J43" s="41" t="str">
        <f t="shared" si="1"/>
        <v/>
      </c>
      <c r="K43" s="42" t="str">
        <f t="shared" si="2"/>
        <v>To be determined</v>
      </c>
      <c r="L43" s="42" t="str">
        <f t="shared" si="3"/>
        <v>To be determined</v>
      </c>
      <c r="M43" s="87" t="str">
        <f>VLOOKUP(D43,'3.Targets'!$1:$1048576,3,FALSE)</f>
        <v>Select a food</v>
      </c>
      <c r="N43" s="40"/>
      <c r="O43" s="40"/>
      <c r="P43" s="87" t="str">
        <f t="shared" si="8"/>
        <v/>
      </c>
      <c r="Q43" s="88" t="str">
        <f t="shared" si="9"/>
        <v/>
      </c>
      <c r="R43" s="89" t="str">
        <f t="shared" si="6"/>
        <v>To be determined</v>
      </c>
      <c r="S43" s="89" t="str">
        <f t="shared" si="7"/>
        <v>To be determined</v>
      </c>
      <c r="T43" s="39" t="s">
        <v>120</v>
      </c>
      <c r="U43" s="39" t="s">
        <v>42</v>
      </c>
      <c r="V43" s="39"/>
      <c r="W43" s="39"/>
      <c r="X43" s="39"/>
    </row>
    <row r="44" spans="1:24" ht="38.25" x14ac:dyDescent="0.25">
      <c r="A44" s="51"/>
      <c r="B44" s="51"/>
      <c r="C44" s="51"/>
      <c r="D44" s="39" t="s">
        <v>23</v>
      </c>
      <c r="E44" s="98" t="str">
        <f>VLOOKUP(D44,'3.Targets'!$1:$1048576,6,FALSE)</f>
        <v>Select a food</v>
      </c>
      <c r="F44" s="40" t="str">
        <f>VLOOKUP(D44,'3.Targets'!$1:$1048576,2,FALSE)</f>
        <v>Select a food</v>
      </c>
      <c r="G44" s="40"/>
      <c r="H44" s="40"/>
      <c r="I44" s="40" t="str">
        <f t="shared" si="0"/>
        <v/>
      </c>
      <c r="J44" s="41" t="str">
        <f t="shared" si="1"/>
        <v/>
      </c>
      <c r="K44" s="42" t="str">
        <f t="shared" si="2"/>
        <v>To be determined</v>
      </c>
      <c r="L44" s="42" t="str">
        <f t="shared" si="3"/>
        <v>To be determined</v>
      </c>
      <c r="M44" s="87" t="str">
        <f>VLOOKUP(D44,'3.Targets'!$1:$1048576,3,FALSE)</f>
        <v>Select a food</v>
      </c>
      <c r="N44" s="40"/>
      <c r="O44" s="40"/>
      <c r="P44" s="87" t="str">
        <f t="shared" si="8"/>
        <v/>
      </c>
      <c r="Q44" s="88" t="str">
        <f t="shared" si="9"/>
        <v/>
      </c>
      <c r="R44" s="89" t="str">
        <f t="shared" si="6"/>
        <v>To be determined</v>
      </c>
      <c r="S44" s="89" t="str">
        <f t="shared" si="7"/>
        <v>To be determined</v>
      </c>
      <c r="T44" s="39" t="s">
        <v>120</v>
      </c>
      <c r="U44" s="39" t="s">
        <v>42</v>
      </c>
      <c r="V44" s="39"/>
      <c r="W44" s="39"/>
      <c r="X44" s="39"/>
    </row>
    <row r="45" spans="1:24" ht="38.25" x14ac:dyDescent="0.25">
      <c r="A45" s="51"/>
      <c r="B45" s="51"/>
      <c r="C45" s="51"/>
      <c r="D45" s="39" t="s">
        <v>23</v>
      </c>
      <c r="E45" s="98" t="str">
        <f>VLOOKUP(D45,'3.Targets'!$1:$1048576,6,FALSE)</f>
        <v>Select a food</v>
      </c>
      <c r="F45" s="40" t="str">
        <f>VLOOKUP(D45,'3.Targets'!$1:$1048576,2,FALSE)</f>
        <v>Select a food</v>
      </c>
      <c r="G45" s="40"/>
      <c r="H45" s="40"/>
      <c r="I45" s="40" t="str">
        <f t="shared" si="0"/>
        <v/>
      </c>
      <c r="J45" s="41" t="str">
        <f t="shared" si="1"/>
        <v/>
      </c>
      <c r="K45" s="42" t="str">
        <f t="shared" si="2"/>
        <v>To be determined</v>
      </c>
      <c r="L45" s="42" t="str">
        <f t="shared" si="3"/>
        <v>To be determined</v>
      </c>
      <c r="M45" s="87" t="str">
        <f>VLOOKUP(D45,'3.Targets'!$1:$1048576,3,FALSE)</f>
        <v>Select a food</v>
      </c>
      <c r="N45" s="40"/>
      <c r="O45" s="40"/>
      <c r="P45" s="87" t="str">
        <f t="shared" si="8"/>
        <v/>
      </c>
      <c r="Q45" s="88" t="str">
        <f t="shared" si="9"/>
        <v/>
      </c>
      <c r="R45" s="89" t="str">
        <f t="shared" si="6"/>
        <v>To be determined</v>
      </c>
      <c r="S45" s="89" t="str">
        <f t="shared" si="7"/>
        <v>To be determined</v>
      </c>
      <c r="T45" s="39" t="s">
        <v>120</v>
      </c>
      <c r="U45" s="39" t="s">
        <v>42</v>
      </c>
      <c r="V45" s="39"/>
      <c r="W45" s="39"/>
      <c r="X45" s="39"/>
    </row>
    <row r="46" spans="1:24" ht="38.25" x14ac:dyDescent="0.25">
      <c r="A46" s="51"/>
      <c r="B46" s="51"/>
      <c r="C46" s="51"/>
      <c r="D46" s="39" t="s">
        <v>23</v>
      </c>
      <c r="E46" s="98" t="str">
        <f>VLOOKUP(D46,'3.Targets'!$1:$1048576,6,FALSE)</f>
        <v>Select a food</v>
      </c>
      <c r="F46" s="40" t="str">
        <f>VLOOKUP(D46,'3.Targets'!$1:$1048576,2,FALSE)</f>
        <v>Select a food</v>
      </c>
      <c r="G46" s="40"/>
      <c r="H46" s="40"/>
      <c r="I46" s="40" t="str">
        <f t="shared" si="0"/>
        <v/>
      </c>
      <c r="J46" s="41" t="str">
        <f t="shared" si="1"/>
        <v/>
      </c>
      <c r="K46" s="42" t="str">
        <f t="shared" si="2"/>
        <v>To be determined</v>
      </c>
      <c r="L46" s="42" t="str">
        <f t="shared" si="3"/>
        <v>To be determined</v>
      </c>
      <c r="M46" s="87" t="str">
        <f>VLOOKUP(D46,'3.Targets'!$1:$1048576,3,FALSE)</f>
        <v>Select a food</v>
      </c>
      <c r="N46" s="40"/>
      <c r="O46" s="40"/>
      <c r="P46" s="87" t="str">
        <f t="shared" si="8"/>
        <v/>
      </c>
      <c r="Q46" s="88" t="str">
        <f t="shared" si="9"/>
        <v/>
      </c>
      <c r="R46" s="89" t="str">
        <f t="shared" si="6"/>
        <v>To be determined</v>
      </c>
      <c r="S46" s="89" t="str">
        <f t="shared" si="7"/>
        <v>To be determined</v>
      </c>
      <c r="T46" s="39" t="s">
        <v>120</v>
      </c>
      <c r="U46" s="39" t="s">
        <v>42</v>
      </c>
      <c r="V46" s="39"/>
      <c r="W46" s="39"/>
      <c r="X46" s="39"/>
    </row>
    <row r="47" spans="1:24" ht="38.25" x14ac:dyDescent="0.25">
      <c r="A47" s="51"/>
      <c r="B47" s="51"/>
      <c r="C47" s="51"/>
      <c r="D47" s="39" t="s">
        <v>23</v>
      </c>
      <c r="E47" s="98" t="str">
        <f>VLOOKUP(D47,'3.Targets'!$1:$1048576,6,FALSE)</f>
        <v>Select a food</v>
      </c>
      <c r="F47" s="40" t="str">
        <f>VLOOKUP(D47,'3.Targets'!$1:$1048576,2,FALSE)</f>
        <v>Select a food</v>
      </c>
      <c r="G47" s="40"/>
      <c r="H47" s="40"/>
      <c r="I47" s="40" t="str">
        <f t="shared" si="0"/>
        <v/>
      </c>
      <c r="J47" s="41" t="str">
        <f t="shared" si="1"/>
        <v/>
      </c>
      <c r="K47" s="42" t="str">
        <f t="shared" si="2"/>
        <v>To be determined</v>
      </c>
      <c r="L47" s="42" t="str">
        <f t="shared" si="3"/>
        <v>To be determined</v>
      </c>
      <c r="M47" s="87" t="str">
        <f>VLOOKUP(D47,'3.Targets'!$1:$1048576,3,FALSE)</f>
        <v>Select a food</v>
      </c>
      <c r="N47" s="40"/>
      <c r="O47" s="40"/>
      <c r="P47" s="87" t="str">
        <f t="shared" si="8"/>
        <v/>
      </c>
      <c r="Q47" s="88" t="str">
        <f t="shared" si="9"/>
        <v/>
      </c>
      <c r="R47" s="89" t="str">
        <f t="shared" si="6"/>
        <v>To be determined</v>
      </c>
      <c r="S47" s="89" t="str">
        <f t="shared" si="7"/>
        <v>To be determined</v>
      </c>
      <c r="T47" s="39" t="s">
        <v>120</v>
      </c>
      <c r="U47" s="39" t="s">
        <v>42</v>
      </c>
      <c r="V47" s="39"/>
      <c r="W47" s="39"/>
      <c r="X47" s="39"/>
    </row>
    <row r="48" spans="1:24" ht="38.25" x14ac:dyDescent="0.25">
      <c r="A48" s="51"/>
      <c r="B48" s="51"/>
      <c r="C48" s="51"/>
      <c r="D48" s="39" t="s">
        <v>23</v>
      </c>
      <c r="E48" s="98" t="str">
        <f>VLOOKUP(D48,'3.Targets'!$1:$1048576,6,FALSE)</f>
        <v>Select a food</v>
      </c>
      <c r="F48" s="40" t="str">
        <f>VLOOKUP(D48,'3.Targets'!$1:$1048576,2,FALSE)</f>
        <v>Select a food</v>
      </c>
      <c r="G48" s="40"/>
      <c r="H48" s="40"/>
      <c r="I48" s="40" t="str">
        <f t="shared" si="0"/>
        <v/>
      </c>
      <c r="J48" s="41" t="str">
        <f t="shared" si="1"/>
        <v/>
      </c>
      <c r="K48" s="42" t="str">
        <f t="shared" si="2"/>
        <v>To be determined</v>
      </c>
      <c r="L48" s="42" t="str">
        <f t="shared" si="3"/>
        <v>To be determined</v>
      </c>
      <c r="M48" s="87" t="str">
        <f>VLOOKUP(D48,'3.Targets'!$1:$1048576,3,FALSE)</f>
        <v>Select a food</v>
      </c>
      <c r="N48" s="40"/>
      <c r="O48" s="40"/>
      <c r="P48" s="87" t="str">
        <f t="shared" si="8"/>
        <v/>
      </c>
      <c r="Q48" s="88" t="str">
        <f t="shared" si="9"/>
        <v/>
      </c>
      <c r="R48" s="89" t="str">
        <f t="shared" si="6"/>
        <v>To be determined</v>
      </c>
      <c r="S48" s="89" t="str">
        <f t="shared" si="7"/>
        <v>To be determined</v>
      </c>
      <c r="T48" s="39" t="s">
        <v>120</v>
      </c>
      <c r="U48" s="39" t="s">
        <v>42</v>
      </c>
      <c r="V48" s="39"/>
      <c r="W48" s="39"/>
      <c r="X48" s="39"/>
    </row>
    <row r="49" spans="1:24" ht="38.25" x14ac:dyDescent="0.25">
      <c r="A49" s="51"/>
      <c r="B49" s="51"/>
      <c r="C49" s="51"/>
      <c r="D49" s="39" t="s">
        <v>23</v>
      </c>
      <c r="E49" s="98" t="str">
        <f>VLOOKUP(D49,'3.Targets'!$1:$1048576,6,FALSE)</f>
        <v>Select a food</v>
      </c>
      <c r="F49" s="40" t="str">
        <f>VLOOKUP(D49,'3.Targets'!$1:$1048576,2,FALSE)</f>
        <v>Select a food</v>
      </c>
      <c r="G49" s="40"/>
      <c r="H49" s="40"/>
      <c r="I49" s="40" t="str">
        <f t="shared" si="0"/>
        <v/>
      </c>
      <c r="J49" s="41" t="str">
        <f t="shared" si="1"/>
        <v/>
      </c>
      <c r="K49" s="42" t="str">
        <f t="shared" si="2"/>
        <v>To be determined</v>
      </c>
      <c r="L49" s="42" t="str">
        <f t="shared" si="3"/>
        <v>To be determined</v>
      </c>
      <c r="M49" s="87" t="str">
        <f>VLOOKUP(D49,'3.Targets'!$1:$1048576,3,FALSE)</f>
        <v>Select a food</v>
      </c>
      <c r="N49" s="40"/>
      <c r="O49" s="40"/>
      <c r="P49" s="87" t="str">
        <f t="shared" si="8"/>
        <v/>
      </c>
      <c r="Q49" s="88" t="str">
        <f t="shared" si="9"/>
        <v/>
      </c>
      <c r="R49" s="89" t="str">
        <f t="shared" si="6"/>
        <v>To be determined</v>
      </c>
      <c r="S49" s="89" t="str">
        <f t="shared" si="7"/>
        <v>To be determined</v>
      </c>
      <c r="T49" s="39" t="s">
        <v>120</v>
      </c>
      <c r="U49" s="39" t="s">
        <v>42</v>
      </c>
      <c r="V49" s="39"/>
      <c r="W49" s="39"/>
      <c r="X49" s="39"/>
    </row>
    <row r="50" spans="1:24" ht="38.25" x14ac:dyDescent="0.25">
      <c r="A50" s="51"/>
      <c r="B50" s="51"/>
      <c r="C50" s="51"/>
      <c r="D50" s="39" t="s">
        <v>23</v>
      </c>
      <c r="E50" s="98" t="str">
        <f>VLOOKUP(D50,'3.Targets'!$1:$1048576,6,FALSE)</f>
        <v>Select a food</v>
      </c>
      <c r="F50" s="40" t="str">
        <f>VLOOKUP(D50,'3.Targets'!$1:$1048576,2,FALSE)</f>
        <v>Select a food</v>
      </c>
      <c r="G50" s="40"/>
      <c r="H50" s="40"/>
      <c r="I50" s="40" t="str">
        <f t="shared" si="0"/>
        <v/>
      </c>
      <c r="J50" s="41" t="str">
        <f t="shared" si="1"/>
        <v/>
      </c>
      <c r="K50" s="42" t="str">
        <f t="shared" si="2"/>
        <v>To be determined</v>
      </c>
      <c r="L50" s="42" t="str">
        <f t="shared" si="3"/>
        <v>To be determined</v>
      </c>
      <c r="M50" s="87" t="str">
        <f>VLOOKUP(D50,'3.Targets'!$1:$1048576,3,FALSE)</f>
        <v>Select a food</v>
      </c>
      <c r="N50" s="40"/>
      <c r="O50" s="40"/>
      <c r="P50" s="87" t="str">
        <f t="shared" si="8"/>
        <v/>
      </c>
      <c r="Q50" s="88" t="str">
        <f t="shared" si="9"/>
        <v/>
      </c>
      <c r="R50" s="89" t="str">
        <f t="shared" si="6"/>
        <v>To be determined</v>
      </c>
      <c r="S50" s="89" t="str">
        <f t="shared" si="7"/>
        <v>To be determined</v>
      </c>
      <c r="T50" s="39" t="s">
        <v>120</v>
      </c>
      <c r="U50" s="39" t="s">
        <v>42</v>
      </c>
      <c r="V50" s="39"/>
      <c r="W50" s="39"/>
      <c r="X50" s="39"/>
    </row>
    <row r="51" spans="1:24" ht="38.25" x14ac:dyDescent="0.25">
      <c r="A51" s="51"/>
      <c r="B51" s="51"/>
      <c r="C51" s="51"/>
      <c r="D51" s="39" t="s">
        <v>23</v>
      </c>
      <c r="E51" s="98" t="str">
        <f>VLOOKUP(D51,'3.Targets'!$1:$1048576,6,FALSE)</f>
        <v>Select a food</v>
      </c>
      <c r="F51" s="40" t="str">
        <f>VLOOKUP(D51,'3.Targets'!$1:$1048576,2,FALSE)</f>
        <v>Select a food</v>
      </c>
      <c r="G51" s="40"/>
      <c r="H51" s="40"/>
      <c r="I51" s="40" t="str">
        <f t="shared" si="0"/>
        <v/>
      </c>
      <c r="J51" s="41" t="str">
        <f t="shared" si="1"/>
        <v/>
      </c>
      <c r="K51" s="42" t="str">
        <f t="shared" si="2"/>
        <v>To be determined</v>
      </c>
      <c r="L51" s="42" t="str">
        <f t="shared" si="3"/>
        <v>To be determined</v>
      </c>
      <c r="M51" s="87" t="str">
        <f>VLOOKUP(D51,'3.Targets'!$1:$1048576,3,FALSE)</f>
        <v>Select a food</v>
      </c>
      <c r="N51" s="40"/>
      <c r="O51" s="40"/>
      <c r="P51" s="87" t="str">
        <f t="shared" si="8"/>
        <v/>
      </c>
      <c r="Q51" s="88" t="str">
        <f t="shared" si="9"/>
        <v/>
      </c>
      <c r="R51" s="89" t="str">
        <f t="shared" si="6"/>
        <v>To be determined</v>
      </c>
      <c r="S51" s="89" t="str">
        <f t="shared" si="7"/>
        <v>To be determined</v>
      </c>
      <c r="T51" s="39" t="s">
        <v>120</v>
      </c>
      <c r="U51" s="39" t="s">
        <v>42</v>
      </c>
      <c r="V51" s="39"/>
      <c r="W51" s="39"/>
      <c r="X51" s="39"/>
    </row>
    <row r="52" spans="1:24" ht="38.25" x14ac:dyDescent="0.25">
      <c r="A52" s="51"/>
      <c r="B52" s="51"/>
      <c r="C52" s="51"/>
      <c r="D52" s="39" t="s">
        <v>23</v>
      </c>
      <c r="E52" s="98" t="str">
        <f>VLOOKUP(D52,'3.Targets'!$1:$1048576,6,FALSE)</f>
        <v>Select a food</v>
      </c>
      <c r="F52" s="40" t="str">
        <f>VLOOKUP(D52,'3.Targets'!$1:$1048576,2,FALSE)</f>
        <v>Select a food</v>
      </c>
      <c r="G52" s="40"/>
      <c r="H52" s="40"/>
      <c r="I52" s="40" t="str">
        <f t="shared" si="0"/>
        <v/>
      </c>
      <c r="J52" s="41" t="str">
        <f t="shared" si="1"/>
        <v/>
      </c>
      <c r="K52" s="42" t="str">
        <f t="shared" si="2"/>
        <v>To be determined</v>
      </c>
      <c r="L52" s="42" t="str">
        <f t="shared" si="3"/>
        <v>To be determined</v>
      </c>
      <c r="M52" s="87" t="str">
        <f>VLOOKUP(D52,'3.Targets'!$1:$1048576,3,FALSE)</f>
        <v>Select a food</v>
      </c>
      <c r="N52" s="40"/>
      <c r="O52" s="40"/>
      <c r="P52" s="87" t="str">
        <f t="shared" si="8"/>
        <v/>
      </c>
      <c r="Q52" s="88" t="str">
        <f t="shared" si="9"/>
        <v/>
      </c>
      <c r="R52" s="89" t="str">
        <f t="shared" si="6"/>
        <v>To be determined</v>
      </c>
      <c r="S52" s="89" t="str">
        <f t="shared" si="7"/>
        <v>To be determined</v>
      </c>
      <c r="T52" s="39" t="s">
        <v>120</v>
      </c>
      <c r="U52" s="39" t="s">
        <v>42</v>
      </c>
      <c r="V52" s="39"/>
      <c r="W52" s="39"/>
      <c r="X52" s="39"/>
    </row>
    <row r="53" spans="1:24" ht="38.25" x14ac:dyDescent="0.25">
      <c r="A53" s="51"/>
      <c r="B53" s="51"/>
      <c r="C53" s="51"/>
      <c r="D53" s="39" t="s">
        <v>23</v>
      </c>
      <c r="E53" s="98" t="str">
        <f>VLOOKUP(D53,'3.Targets'!$1:$1048576,6,FALSE)</f>
        <v>Select a food</v>
      </c>
      <c r="F53" s="40" t="str">
        <f>VLOOKUP(D53,'3.Targets'!$1:$1048576,2,FALSE)</f>
        <v>Select a food</v>
      </c>
      <c r="G53" s="40"/>
      <c r="H53" s="40"/>
      <c r="I53" s="40" t="str">
        <f t="shared" si="0"/>
        <v/>
      </c>
      <c r="J53" s="41" t="str">
        <f t="shared" si="1"/>
        <v/>
      </c>
      <c r="K53" s="42" t="str">
        <f t="shared" si="2"/>
        <v>To be determined</v>
      </c>
      <c r="L53" s="42" t="str">
        <f t="shared" si="3"/>
        <v>To be determined</v>
      </c>
      <c r="M53" s="87" t="str">
        <f>VLOOKUP(D53,'3.Targets'!$1:$1048576,3,FALSE)</f>
        <v>Select a food</v>
      </c>
      <c r="N53" s="40"/>
      <c r="O53" s="40"/>
      <c r="P53" s="87" t="str">
        <f t="shared" si="8"/>
        <v/>
      </c>
      <c r="Q53" s="88" t="str">
        <f t="shared" si="9"/>
        <v/>
      </c>
      <c r="R53" s="89" t="str">
        <f t="shared" si="6"/>
        <v>To be determined</v>
      </c>
      <c r="S53" s="89" t="str">
        <f t="shared" si="7"/>
        <v>To be determined</v>
      </c>
      <c r="T53" s="39" t="s">
        <v>120</v>
      </c>
      <c r="U53" s="39" t="s">
        <v>42</v>
      </c>
      <c r="V53" s="39"/>
      <c r="W53" s="39"/>
      <c r="X53" s="39"/>
    </row>
    <row r="54" spans="1:24" ht="38.25" x14ac:dyDescent="0.25">
      <c r="A54" s="51"/>
      <c r="B54" s="51"/>
      <c r="C54" s="51"/>
      <c r="D54" s="39" t="s">
        <v>23</v>
      </c>
      <c r="E54" s="98" t="str">
        <f>VLOOKUP(D54,'3.Targets'!$1:$1048576,6,FALSE)</f>
        <v>Select a food</v>
      </c>
      <c r="F54" s="40" t="str">
        <f>VLOOKUP(D54,'3.Targets'!$1:$1048576,2,FALSE)</f>
        <v>Select a food</v>
      </c>
      <c r="G54" s="40"/>
      <c r="H54" s="40"/>
      <c r="I54" s="40" t="str">
        <f t="shared" si="0"/>
        <v/>
      </c>
      <c r="J54" s="41" t="str">
        <f t="shared" si="1"/>
        <v/>
      </c>
      <c r="K54" s="42" t="str">
        <f t="shared" si="2"/>
        <v>To be determined</v>
      </c>
      <c r="L54" s="42" t="str">
        <f t="shared" si="3"/>
        <v>To be determined</v>
      </c>
      <c r="M54" s="87" t="str">
        <f>VLOOKUP(D54,'3.Targets'!$1:$1048576,3,FALSE)</f>
        <v>Select a food</v>
      </c>
      <c r="N54" s="40"/>
      <c r="O54" s="40"/>
      <c r="P54" s="87" t="str">
        <f t="shared" si="8"/>
        <v/>
      </c>
      <c r="Q54" s="88" t="str">
        <f t="shared" si="9"/>
        <v/>
      </c>
      <c r="R54" s="89" t="str">
        <f t="shared" si="6"/>
        <v>To be determined</v>
      </c>
      <c r="S54" s="89" t="str">
        <f t="shared" si="7"/>
        <v>To be determined</v>
      </c>
      <c r="T54" s="39" t="s">
        <v>120</v>
      </c>
      <c r="U54" s="39" t="s">
        <v>42</v>
      </c>
      <c r="V54" s="39"/>
      <c r="W54" s="39"/>
      <c r="X54" s="39"/>
    </row>
    <row r="55" spans="1:24" ht="38.25" x14ac:dyDescent="0.25">
      <c r="A55" s="51"/>
      <c r="B55" s="51"/>
      <c r="C55" s="51"/>
      <c r="D55" s="39" t="s">
        <v>23</v>
      </c>
      <c r="E55" s="98" t="str">
        <f>VLOOKUP(D55,'3.Targets'!$1:$1048576,6,FALSE)</f>
        <v>Select a food</v>
      </c>
      <c r="F55" s="40" t="str">
        <f>VLOOKUP(D55,'3.Targets'!$1:$1048576,2,FALSE)</f>
        <v>Select a food</v>
      </c>
      <c r="G55" s="40"/>
      <c r="H55" s="40"/>
      <c r="I55" s="40" t="str">
        <f t="shared" si="0"/>
        <v/>
      </c>
      <c r="J55" s="41" t="str">
        <f t="shared" si="1"/>
        <v/>
      </c>
      <c r="K55" s="42" t="str">
        <f t="shared" si="2"/>
        <v>To be determined</v>
      </c>
      <c r="L55" s="42" t="str">
        <f t="shared" si="3"/>
        <v>To be determined</v>
      </c>
      <c r="M55" s="87" t="str">
        <f>VLOOKUP(D55,'3.Targets'!$1:$1048576,3,FALSE)</f>
        <v>Select a food</v>
      </c>
      <c r="N55" s="40"/>
      <c r="O55" s="40"/>
      <c r="P55" s="87" t="str">
        <f t="shared" si="8"/>
        <v/>
      </c>
      <c r="Q55" s="88" t="str">
        <f t="shared" si="9"/>
        <v/>
      </c>
      <c r="R55" s="89" t="str">
        <f t="shared" si="6"/>
        <v>To be determined</v>
      </c>
      <c r="S55" s="89" t="str">
        <f t="shared" si="7"/>
        <v>To be determined</v>
      </c>
      <c r="T55" s="39" t="s">
        <v>120</v>
      </c>
      <c r="U55" s="39" t="s">
        <v>42</v>
      </c>
      <c r="V55" s="39"/>
      <c r="W55" s="39"/>
      <c r="X55" s="39"/>
    </row>
    <row r="56" spans="1:24" ht="38.25" x14ac:dyDescent="0.25">
      <c r="A56" s="51"/>
      <c r="B56" s="51"/>
      <c r="C56" s="51"/>
      <c r="D56" s="39" t="s">
        <v>23</v>
      </c>
      <c r="E56" s="98" t="str">
        <f>VLOOKUP(D56,'3.Targets'!$1:$1048576,6,FALSE)</f>
        <v>Select a food</v>
      </c>
      <c r="F56" s="40" t="str">
        <f>VLOOKUP(D56,'3.Targets'!$1:$1048576,2,FALSE)</f>
        <v>Select a food</v>
      </c>
      <c r="G56" s="40"/>
      <c r="H56" s="40"/>
      <c r="I56" s="40" t="str">
        <f t="shared" si="0"/>
        <v/>
      </c>
      <c r="J56" s="41" t="str">
        <f t="shared" si="1"/>
        <v/>
      </c>
      <c r="K56" s="42" t="str">
        <f t="shared" si="2"/>
        <v>To be determined</v>
      </c>
      <c r="L56" s="42" t="str">
        <f t="shared" si="3"/>
        <v>To be determined</v>
      </c>
      <c r="M56" s="87" t="str">
        <f>VLOOKUP(D56,'3.Targets'!$1:$1048576,3,FALSE)</f>
        <v>Select a food</v>
      </c>
      <c r="N56" s="40"/>
      <c r="O56" s="40"/>
      <c r="P56" s="87" t="str">
        <f t="shared" si="8"/>
        <v/>
      </c>
      <c r="Q56" s="88" t="str">
        <f t="shared" si="9"/>
        <v/>
      </c>
      <c r="R56" s="89" t="str">
        <f t="shared" si="6"/>
        <v>To be determined</v>
      </c>
      <c r="S56" s="89" t="str">
        <f t="shared" si="7"/>
        <v>To be determined</v>
      </c>
      <c r="T56" s="39" t="s">
        <v>120</v>
      </c>
      <c r="U56" s="39" t="s">
        <v>42</v>
      </c>
      <c r="V56" s="39"/>
      <c r="W56" s="39"/>
      <c r="X56" s="39"/>
    </row>
    <row r="57" spans="1:24" ht="38.25" x14ac:dyDescent="0.25">
      <c r="A57" s="51"/>
      <c r="B57" s="51"/>
      <c r="C57" s="51"/>
      <c r="D57" s="39" t="s">
        <v>23</v>
      </c>
      <c r="E57" s="98" t="str">
        <f>VLOOKUP(D57,'3.Targets'!$1:$1048576,6,FALSE)</f>
        <v>Select a food</v>
      </c>
      <c r="F57" s="40" t="str">
        <f>VLOOKUP(D57,'3.Targets'!$1:$1048576,2,FALSE)</f>
        <v>Select a food</v>
      </c>
      <c r="G57" s="40"/>
      <c r="H57" s="40"/>
      <c r="I57" s="40" t="str">
        <f t="shared" si="0"/>
        <v/>
      </c>
      <c r="J57" s="41" t="str">
        <f t="shared" si="1"/>
        <v/>
      </c>
      <c r="K57" s="42" t="str">
        <f t="shared" si="2"/>
        <v>To be determined</v>
      </c>
      <c r="L57" s="42" t="str">
        <f t="shared" si="3"/>
        <v>To be determined</v>
      </c>
      <c r="M57" s="87" t="str">
        <f>VLOOKUP(D57,'3.Targets'!$1:$1048576,3,FALSE)</f>
        <v>Select a food</v>
      </c>
      <c r="N57" s="40"/>
      <c r="O57" s="40"/>
      <c r="P57" s="87" t="str">
        <f t="shared" si="8"/>
        <v/>
      </c>
      <c r="Q57" s="88" t="str">
        <f t="shared" si="9"/>
        <v/>
      </c>
      <c r="R57" s="89" t="str">
        <f t="shared" si="6"/>
        <v>To be determined</v>
      </c>
      <c r="S57" s="89" t="str">
        <f t="shared" si="7"/>
        <v>To be determined</v>
      </c>
      <c r="T57" s="39" t="s">
        <v>120</v>
      </c>
      <c r="U57" s="39" t="s">
        <v>42</v>
      </c>
      <c r="V57" s="39"/>
      <c r="W57" s="39"/>
      <c r="X57" s="39"/>
    </row>
    <row r="58" spans="1:24" ht="38.25" x14ac:dyDescent="0.25">
      <c r="A58" s="51"/>
      <c r="B58" s="51"/>
      <c r="C58" s="51"/>
      <c r="D58" s="39" t="s">
        <v>23</v>
      </c>
      <c r="E58" s="98" t="str">
        <f>VLOOKUP(D58,'3.Targets'!$1:$1048576,6,FALSE)</f>
        <v>Select a food</v>
      </c>
      <c r="F58" s="40" t="str">
        <f>VLOOKUP(D58,'3.Targets'!$1:$1048576,2,FALSE)</f>
        <v>Select a food</v>
      </c>
      <c r="G58" s="40"/>
      <c r="H58" s="40"/>
      <c r="I58" s="40" t="str">
        <f t="shared" si="0"/>
        <v/>
      </c>
      <c r="J58" s="41" t="str">
        <f t="shared" si="1"/>
        <v/>
      </c>
      <c r="K58" s="42" t="str">
        <f t="shared" si="2"/>
        <v>To be determined</v>
      </c>
      <c r="L58" s="42" t="str">
        <f t="shared" si="3"/>
        <v>To be determined</v>
      </c>
      <c r="M58" s="87" t="str">
        <f>VLOOKUP(D58,'3.Targets'!$1:$1048576,3,FALSE)</f>
        <v>Select a food</v>
      </c>
      <c r="N58" s="40"/>
      <c r="O58" s="40"/>
      <c r="P58" s="87" t="str">
        <f t="shared" si="8"/>
        <v/>
      </c>
      <c r="Q58" s="88" t="str">
        <f t="shared" si="9"/>
        <v/>
      </c>
      <c r="R58" s="89" t="str">
        <f t="shared" si="6"/>
        <v>To be determined</v>
      </c>
      <c r="S58" s="89" t="str">
        <f t="shared" si="7"/>
        <v>To be determined</v>
      </c>
      <c r="T58" s="39" t="s">
        <v>120</v>
      </c>
      <c r="U58" s="39" t="s">
        <v>42</v>
      </c>
      <c r="V58" s="39"/>
      <c r="W58" s="39"/>
      <c r="X58" s="39"/>
    </row>
    <row r="59" spans="1:24" ht="38.25" x14ac:dyDescent="0.25">
      <c r="A59" s="51"/>
      <c r="B59" s="51"/>
      <c r="C59" s="51"/>
      <c r="D59" s="39" t="s">
        <v>23</v>
      </c>
      <c r="E59" s="98" t="str">
        <f>VLOOKUP(D59,'3.Targets'!$1:$1048576,6,FALSE)</f>
        <v>Select a food</v>
      </c>
      <c r="F59" s="40" t="str">
        <f>VLOOKUP(D59,'3.Targets'!$1:$1048576,2,FALSE)</f>
        <v>Select a food</v>
      </c>
      <c r="G59" s="40"/>
      <c r="H59" s="40"/>
      <c r="I59" s="40" t="str">
        <f t="shared" si="0"/>
        <v/>
      </c>
      <c r="J59" s="41" t="str">
        <f t="shared" si="1"/>
        <v/>
      </c>
      <c r="K59" s="42" t="str">
        <f t="shared" si="2"/>
        <v>To be determined</v>
      </c>
      <c r="L59" s="42" t="str">
        <f t="shared" si="3"/>
        <v>To be determined</v>
      </c>
      <c r="M59" s="87" t="str">
        <f>VLOOKUP(D59,'3.Targets'!$1:$1048576,3,FALSE)</f>
        <v>Select a food</v>
      </c>
      <c r="N59" s="40"/>
      <c r="O59" s="40"/>
      <c r="P59" s="87" t="str">
        <f t="shared" si="8"/>
        <v/>
      </c>
      <c r="Q59" s="88" t="str">
        <f t="shared" si="9"/>
        <v/>
      </c>
      <c r="R59" s="89" t="str">
        <f t="shared" si="6"/>
        <v>To be determined</v>
      </c>
      <c r="S59" s="89" t="str">
        <f t="shared" si="7"/>
        <v>To be determined</v>
      </c>
      <c r="T59" s="39" t="s">
        <v>120</v>
      </c>
      <c r="U59" s="39" t="s">
        <v>42</v>
      </c>
      <c r="V59" s="39"/>
      <c r="W59" s="39"/>
      <c r="X59" s="39"/>
    </row>
    <row r="60" spans="1:24" ht="38.25" x14ac:dyDescent="0.25">
      <c r="A60" s="51"/>
      <c r="B60" s="51"/>
      <c r="C60" s="51"/>
      <c r="D60" s="39" t="s">
        <v>23</v>
      </c>
      <c r="E60" s="98" t="str">
        <f>VLOOKUP(D60,'3.Targets'!$1:$1048576,6,FALSE)</f>
        <v>Select a food</v>
      </c>
      <c r="F60" s="40" t="str">
        <f>VLOOKUP(D60,'3.Targets'!$1:$1048576,2,FALSE)</f>
        <v>Select a food</v>
      </c>
      <c r="G60" s="40"/>
      <c r="H60" s="40"/>
      <c r="I60" s="40" t="str">
        <f t="shared" si="0"/>
        <v/>
      </c>
      <c r="J60" s="41" t="str">
        <f t="shared" si="1"/>
        <v/>
      </c>
      <c r="K60" s="42" t="str">
        <f t="shared" si="2"/>
        <v>To be determined</v>
      </c>
      <c r="L60" s="42" t="str">
        <f t="shared" si="3"/>
        <v>To be determined</v>
      </c>
      <c r="M60" s="87" t="str">
        <f>VLOOKUP(D60,'3.Targets'!$1:$1048576,3,FALSE)</f>
        <v>Select a food</v>
      </c>
      <c r="N60" s="40"/>
      <c r="O60" s="40"/>
      <c r="P60" s="87" t="str">
        <f t="shared" si="8"/>
        <v/>
      </c>
      <c r="Q60" s="88" t="str">
        <f t="shared" si="9"/>
        <v/>
      </c>
      <c r="R60" s="89" t="str">
        <f t="shared" si="6"/>
        <v>To be determined</v>
      </c>
      <c r="S60" s="89" t="str">
        <f t="shared" si="7"/>
        <v>To be determined</v>
      </c>
      <c r="T60" s="39" t="s">
        <v>120</v>
      </c>
      <c r="U60" s="39" t="s">
        <v>42</v>
      </c>
      <c r="V60" s="39"/>
      <c r="W60" s="39"/>
      <c r="X60" s="39"/>
    </row>
    <row r="61" spans="1:24" ht="38.25" x14ac:dyDescent="0.25">
      <c r="A61" s="51"/>
      <c r="B61" s="51"/>
      <c r="C61" s="51"/>
      <c r="D61" s="39" t="s">
        <v>23</v>
      </c>
      <c r="E61" s="98" t="str">
        <f>VLOOKUP(D61,'3.Targets'!$1:$1048576,6,FALSE)</f>
        <v>Select a food</v>
      </c>
      <c r="F61" s="40" t="str">
        <f>VLOOKUP(D61,'3.Targets'!$1:$1048576,2,FALSE)</f>
        <v>Select a food</v>
      </c>
      <c r="G61" s="40"/>
      <c r="H61" s="40"/>
      <c r="I61" s="40" t="str">
        <f t="shared" si="0"/>
        <v/>
      </c>
      <c r="J61" s="41" t="str">
        <f t="shared" si="1"/>
        <v/>
      </c>
      <c r="K61" s="42" t="str">
        <f t="shared" si="2"/>
        <v>To be determined</v>
      </c>
      <c r="L61" s="42" t="str">
        <f t="shared" si="3"/>
        <v>To be determined</v>
      </c>
      <c r="M61" s="87" t="str">
        <f>VLOOKUP(D61,'3.Targets'!$1:$1048576,3,FALSE)</f>
        <v>Select a food</v>
      </c>
      <c r="N61" s="40"/>
      <c r="O61" s="40"/>
      <c r="P61" s="87" t="str">
        <f t="shared" si="8"/>
        <v/>
      </c>
      <c r="Q61" s="88" t="str">
        <f t="shared" si="9"/>
        <v/>
      </c>
      <c r="R61" s="89" t="str">
        <f t="shared" si="6"/>
        <v>To be determined</v>
      </c>
      <c r="S61" s="89" t="str">
        <f t="shared" si="7"/>
        <v>To be determined</v>
      </c>
      <c r="T61" s="39" t="s">
        <v>120</v>
      </c>
      <c r="U61" s="39" t="s">
        <v>42</v>
      </c>
      <c r="V61" s="39"/>
      <c r="W61" s="39"/>
      <c r="X61" s="39"/>
    </row>
    <row r="62" spans="1:24" ht="38.25" x14ac:dyDescent="0.25">
      <c r="A62" s="51"/>
      <c r="B62" s="51"/>
      <c r="C62" s="51"/>
      <c r="D62" s="39" t="s">
        <v>23</v>
      </c>
      <c r="E62" s="98" t="str">
        <f>VLOOKUP(D62,'3.Targets'!$1:$1048576,6,FALSE)</f>
        <v>Select a food</v>
      </c>
      <c r="F62" s="40" t="str">
        <f>VLOOKUP(D62,'3.Targets'!$1:$1048576,2,FALSE)</f>
        <v>Select a food</v>
      </c>
      <c r="G62" s="40"/>
      <c r="H62" s="40"/>
      <c r="I62" s="40" t="str">
        <f t="shared" si="0"/>
        <v/>
      </c>
      <c r="J62" s="41" t="str">
        <f t="shared" si="1"/>
        <v/>
      </c>
      <c r="K62" s="42" t="str">
        <f t="shared" si="2"/>
        <v>To be determined</v>
      </c>
      <c r="L62" s="42" t="str">
        <f t="shared" si="3"/>
        <v>To be determined</v>
      </c>
      <c r="M62" s="87" t="str">
        <f>VLOOKUP(D62,'3.Targets'!$1:$1048576,3,FALSE)</f>
        <v>Select a food</v>
      </c>
      <c r="N62" s="40"/>
      <c r="O62" s="40"/>
      <c r="P62" s="87" t="str">
        <f t="shared" si="8"/>
        <v/>
      </c>
      <c r="Q62" s="88" t="str">
        <f t="shared" si="9"/>
        <v/>
      </c>
      <c r="R62" s="89" t="str">
        <f t="shared" si="6"/>
        <v>To be determined</v>
      </c>
      <c r="S62" s="89" t="str">
        <f t="shared" si="7"/>
        <v>To be determined</v>
      </c>
      <c r="T62" s="39" t="s">
        <v>120</v>
      </c>
      <c r="U62" s="39" t="s">
        <v>42</v>
      </c>
      <c r="V62" s="39"/>
      <c r="W62" s="39"/>
      <c r="X62" s="39"/>
    </row>
    <row r="63" spans="1:24" ht="38.25" x14ac:dyDescent="0.25">
      <c r="A63" s="51"/>
      <c r="B63" s="51"/>
      <c r="C63" s="51"/>
      <c r="D63" s="39" t="s">
        <v>23</v>
      </c>
      <c r="E63" s="98" t="str">
        <f>VLOOKUP(D63,'3.Targets'!$1:$1048576,6,FALSE)</f>
        <v>Select a food</v>
      </c>
      <c r="F63" s="40" t="str">
        <f>VLOOKUP(D63,'3.Targets'!$1:$1048576,2,FALSE)</f>
        <v>Select a food</v>
      </c>
      <c r="G63" s="40"/>
      <c r="H63" s="40"/>
      <c r="I63" s="40" t="str">
        <f t="shared" si="0"/>
        <v/>
      </c>
      <c r="J63" s="41" t="str">
        <f t="shared" si="1"/>
        <v/>
      </c>
      <c r="K63" s="42" t="str">
        <f t="shared" si="2"/>
        <v>To be determined</v>
      </c>
      <c r="L63" s="42" t="str">
        <f t="shared" si="3"/>
        <v>To be determined</v>
      </c>
      <c r="M63" s="87" t="str">
        <f>VLOOKUP(D63,'3.Targets'!$1:$1048576,3,FALSE)</f>
        <v>Select a food</v>
      </c>
      <c r="N63" s="40"/>
      <c r="O63" s="40"/>
      <c r="P63" s="87" t="str">
        <f t="shared" si="8"/>
        <v/>
      </c>
      <c r="Q63" s="88" t="str">
        <f t="shared" si="9"/>
        <v/>
      </c>
      <c r="R63" s="89" t="str">
        <f t="shared" si="6"/>
        <v>To be determined</v>
      </c>
      <c r="S63" s="89" t="str">
        <f t="shared" si="7"/>
        <v>To be determined</v>
      </c>
      <c r="T63" s="39" t="s">
        <v>120</v>
      </c>
      <c r="U63" s="39" t="s">
        <v>42</v>
      </c>
      <c r="V63" s="39"/>
      <c r="W63" s="39"/>
      <c r="X63" s="39"/>
    </row>
    <row r="64" spans="1:24" ht="38.25" x14ac:dyDescent="0.25">
      <c r="A64" s="51"/>
      <c r="B64" s="51"/>
      <c r="C64" s="51"/>
      <c r="D64" s="39" t="s">
        <v>23</v>
      </c>
      <c r="E64" s="98" t="str">
        <f>VLOOKUP(D64,'3.Targets'!$1:$1048576,6,FALSE)</f>
        <v>Select a food</v>
      </c>
      <c r="F64" s="40" t="str">
        <f>VLOOKUP(D64,'3.Targets'!$1:$1048576,2,FALSE)</f>
        <v>Select a food</v>
      </c>
      <c r="G64" s="40"/>
      <c r="H64" s="40"/>
      <c r="I64" s="40" t="str">
        <f t="shared" si="0"/>
        <v/>
      </c>
      <c r="J64" s="41" t="str">
        <f t="shared" si="1"/>
        <v/>
      </c>
      <c r="K64" s="42" t="str">
        <f t="shared" si="2"/>
        <v>To be determined</v>
      </c>
      <c r="L64" s="42" t="str">
        <f t="shared" si="3"/>
        <v>To be determined</v>
      </c>
      <c r="M64" s="87" t="str">
        <f>VLOOKUP(D64,'3.Targets'!$1:$1048576,3,FALSE)</f>
        <v>Select a food</v>
      </c>
      <c r="N64" s="40"/>
      <c r="O64" s="40"/>
      <c r="P64" s="87" t="str">
        <f t="shared" si="8"/>
        <v/>
      </c>
      <c r="Q64" s="88" t="str">
        <f t="shared" si="9"/>
        <v/>
      </c>
      <c r="R64" s="89" t="str">
        <f t="shared" si="6"/>
        <v>To be determined</v>
      </c>
      <c r="S64" s="89" t="str">
        <f t="shared" si="7"/>
        <v>To be determined</v>
      </c>
      <c r="T64" s="39" t="s">
        <v>120</v>
      </c>
      <c r="U64" s="39" t="s">
        <v>42</v>
      </c>
      <c r="V64" s="39"/>
      <c r="W64" s="39"/>
      <c r="X64" s="39"/>
    </row>
    <row r="65" spans="1:24" ht="38.25" x14ac:dyDescent="0.25">
      <c r="A65" s="51"/>
      <c r="B65" s="51"/>
      <c r="C65" s="51"/>
      <c r="D65" s="39" t="s">
        <v>23</v>
      </c>
      <c r="E65" s="98" t="str">
        <f>VLOOKUP(D65,'3.Targets'!$1:$1048576,6,FALSE)</f>
        <v>Select a food</v>
      </c>
      <c r="F65" s="40" t="str">
        <f>VLOOKUP(D65,'3.Targets'!$1:$1048576,2,FALSE)</f>
        <v>Select a food</v>
      </c>
      <c r="G65" s="40"/>
      <c r="H65" s="40"/>
      <c r="I65" s="40" t="str">
        <f t="shared" si="0"/>
        <v/>
      </c>
      <c r="J65" s="41" t="str">
        <f t="shared" si="1"/>
        <v/>
      </c>
      <c r="K65" s="42" t="str">
        <f t="shared" si="2"/>
        <v>To be determined</v>
      </c>
      <c r="L65" s="42" t="str">
        <f t="shared" si="3"/>
        <v>To be determined</v>
      </c>
      <c r="M65" s="87" t="str">
        <f>VLOOKUP(D65,'3.Targets'!$1:$1048576,3,FALSE)</f>
        <v>Select a food</v>
      </c>
      <c r="N65" s="40"/>
      <c r="O65" s="40"/>
      <c r="P65" s="87" t="str">
        <f t="shared" si="8"/>
        <v/>
      </c>
      <c r="Q65" s="88" t="str">
        <f t="shared" si="9"/>
        <v/>
      </c>
      <c r="R65" s="89" t="str">
        <f t="shared" si="6"/>
        <v>To be determined</v>
      </c>
      <c r="S65" s="89" t="str">
        <f t="shared" si="7"/>
        <v>To be determined</v>
      </c>
      <c r="T65" s="39" t="s">
        <v>120</v>
      </c>
      <c r="U65" s="39" t="s">
        <v>42</v>
      </c>
      <c r="V65" s="39"/>
      <c r="W65" s="39"/>
      <c r="X65" s="39"/>
    </row>
    <row r="66" spans="1:24" ht="38.25" x14ac:dyDescent="0.25">
      <c r="A66" s="51"/>
      <c r="B66" s="51"/>
      <c r="C66" s="51"/>
      <c r="D66" s="39" t="s">
        <v>23</v>
      </c>
      <c r="E66" s="98" t="str">
        <f>VLOOKUP(D66,'3.Targets'!$1:$1048576,6,FALSE)</f>
        <v>Select a food</v>
      </c>
      <c r="F66" s="40" t="str">
        <f>VLOOKUP(D66,'3.Targets'!$1:$1048576,2,FALSE)</f>
        <v>Select a food</v>
      </c>
      <c r="G66" s="40"/>
      <c r="H66" s="40"/>
      <c r="I66" s="40" t="str">
        <f t="shared" si="0"/>
        <v/>
      </c>
      <c r="J66" s="41" t="str">
        <f t="shared" si="1"/>
        <v/>
      </c>
      <c r="K66" s="42" t="str">
        <f t="shared" si="2"/>
        <v>To be determined</v>
      </c>
      <c r="L66" s="42" t="str">
        <f t="shared" si="3"/>
        <v>To be determined</v>
      </c>
      <c r="M66" s="87" t="str">
        <f>VLOOKUP(D66,'3.Targets'!$1:$1048576,3,FALSE)</f>
        <v>Select a food</v>
      </c>
      <c r="N66" s="40"/>
      <c r="O66" s="40"/>
      <c r="P66" s="87" t="str">
        <f t="shared" si="8"/>
        <v/>
      </c>
      <c r="Q66" s="88" t="str">
        <f t="shared" si="9"/>
        <v/>
      </c>
      <c r="R66" s="89" t="str">
        <f t="shared" si="6"/>
        <v>To be determined</v>
      </c>
      <c r="S66" s="89" t="str">
        <f t="shared" si="7"/>
        <v>To be determined</v>
      </c>
      <c r="T66" s="39" t="s">
        <v>120</v>
      </c>
      <c r="U66" s="39" t="s">
        <v>42</v>
      </c>
      <c r="V66" s="39"/>
      <c r="W66" s="39"/>
      <c r="X66" s="39"/>
    </row>
    <row r="67" spans="1:24" ht="38.25" x14ac:dyDescent="0.25">
      <c r="A67" s="51"/>
      <c r="B67" s="51"/>
      <c r="C67" s="51"/>
      <c r="D67" s="39" t="s">
        <v>23</v>
      </c>
      <c r="E67" s="98" t="str">
        <f>VLOOKUP(D67,'3.Targets'!$1:$1048576,6,FALSE)</f>
        <v>Select a food</v>
      </c>
      <c r="F67" s="40" t="str">
        <f>VLOOKUP(D67,'3.Targets'!$1:$1048576,2,FALSE)</f>
        <v>Select a food</v>
      </c>
      <c r="G67" s="40"/>
      <c r="H67" s="40"/>
      <c r="I67" s="40" t="str">
        <f t="shared" si="0"/>
        <v/>
      </c>
      <c r="J67" s="41" t="str">
        <f t="shared" si="1"/>
        <v/>
      </c>
      <c r="K67" s="42" t="str">
        <f t="shared" si="2"/>
        <v>To be determined</v>
      </c>
      <c r="L67" s="42" t="str">
        <f t="shared" si="3"/>
        <v>To be determined</v>
      </c>
      <c r="M67" s="87" t="str">
        <f>VLOOKUP(D67,'3.Targets'!$1:$1048576,3,FALSE)</f>
        <v>Select a food</v>
      </c>
      <c r="N67" s="40"/>
      <c r="O67" s="40"/>
      <c r="P67" s="87" t="str">
        <f t="shared" si="8"/>
        <v/>
      </c>
      <c r="Q67" s="88" t="str">
        <f t="shared" si="9"/>
        <v/>
      </c>
      <c r="R67" s="89" t="str">
        <f t="shared" si="6"/>
        <v>To be determined</v>
      </c>
      <c r="S67" s="89" t="str">
        <f t="shared" si="7"/>
        <v>To be determined</v>
      </c>
      <c r="T67" s="39" t="s">
        <v>120</v>
      </c>
      <c r="U67" s="39" t="s">
        <v>42</v>
      </c>
      <c r="V67" s="39"/>
      <c r="W67" s="39"/>
      <c r="X67" s="39"/>
    </row>
    <row r="68" spans="1:24" ht="38.25" x14ac:dyDescent="0.25">
      <c r="A68" s="51"/>
      <c r="B68" s="51"/>
      <c r="C68" s="51"/>
      <c r="D68" s="39" t="s">
        <v>23</v>
      </c>
      <c r="E68" s="98" t="str">
        <f>VLOOKUP(D68,'3.Targets'!$1:$1048576,6,FALSE)</f>
        <v>Select a food</v>
      </c>
      <c r="F68" s="40" t="str">
        <f>VLOOKUP(D68,'3.Targets'!$1:$1048576,2,FALSE)</f>
        <v>Select a food</v>
      </c>
      <c r="G68" s="40"/>
      <c r="H68" s="40"/>
      <c r="I68" s="40" t="str">
        <f t="shared" si="0"/>
        <v/>
      </c>
      <c r="J68" s="41" t="str">
        <f t="shared" si="1"/>
        <v/>
      </c>
      <c r="K68" s="42" t="str">
        <f t="shared" si="2"/>
        <v>To be determined</v>
      </c>
      <c r="L68" s="42" t="str">
        <f t="shared" si="3"/>
        <v>To be determined</v>
      </c>
      <c r="M68" s="87" t="str">
        <f>VLOOKUP(D68,'3.Targets'!$1:$1048576,3,FALSE)</f>
        <v>Select a food</v>
      </c>
      <c r="N68" s="40"/>
      <c r="O68" s="40"/>
      <c r="P68" s="87" t="str">
        <f t="shared" si="8"/>
        <v/>
      </c>
      <c r="Q68" s="88" t="str">
        <f t="shared" si="9"/>
        <v/>
      </c>
      <c r="R68" s="89" t="str">
        <f t="shared" si="6"/>
        <v>To be determined</v>
      </c>
      <c r="S68" s="89" t="str">
        <f t="shared" si="7"/>
        <v>To be determined</v>
      </c>
      <c r="T68" s="39" t="s">
        <v>120</v>
      </c>
      <c r="U68" s="39" t="s">
        <v>42</v>
      </c>
      <c r="V68" s="39"/>
      <c r="W68" s="39"/>
      <c r="X68" s="39"/>
    </row>
    <row r="69" spans="1:24" ht="38.25" x14ac:dyDescent="0.25">
      <c r="A69" s="51"/>
      <c r="B69" s="51"/>
      <c r="C69" s="51"/>
      <c r="D69" s="39" t="s">
        <v>23</v>
      </c>
      <c r="E69" s="98" t="str">
        <f>VLOOKUP(D69,'3.Targets'!$1:$1048576,6,FALSE)</f>
        <v>Select a food</v>
      </c>
      <c r="F69" s="40" t="str">
        <f>VLOOKUP(D69,'3.Targets'!$1:$1048576,2,FALSE)</f>
        <v>Select a food</v>
      </c>
      <c r="G69" s="40"/>
      <c r="H69" s="40"/>
      <c r="I69" s="40" t="str">
        <f t="shared" si="0"/>
        <v/>
      </c>
      <c r="J69" s="41" t="str">
        <f t="shared" si="1"/>
        <v/>
      </c>
      <c r="K69" s="42" t="str">
        <f t="shared" si="2"/>
        <v>To be determined</v>
      </c>
      <c r="L69" s="42" t="str">
        <f t="shared" si="3"/>
        <v>To be determined</v>
      </c>
      <c r="M69" s="87" t="str">
        <f>VLOOKUP(D69,'3.Targets'!$1:$1048576,3,FALSE)</f>
        <v>Select a food</v>
      </c>
      <c r="N69" s="40"/>
      <c r="O69" s="40"/>
      <c r="P69" s="87" t="str">
        <f t="shared" si="8"/>
        <v/>
      </c>
      <c r="Q69" s="88" t="str">
        <f t="shared" si="9"/>
        <v/>
      </c>
      <c r="R69" s="89" t="str">
        <f t="shared" si="6"/>
        <v>To be determined</v>
      </c>
      <c r="S69" s="89" t="str">
        <f t="shared" si="7"/>
        <v>To be determined</v>
      </c>
      <c r="T69" s="39" t="s">
        <v>120</v>
      </c>
      <c r="U69" s="39" t="s">
        <v>42</v>
      </c>
      <c r="V69" s="39"/>
      <c r="W69" s="39"/>
      <c r="X69" s="39"/>
    </row>
    <row r="70" spans="1:24" ht="38.25" x14ac:dyDescent="0.25">
      <c r="A70" s="51"/>
      <c r="B70" s="51"/>
      <c r="C70" s="51"/>
      <c r="D70" s="39" t="s">
        <v>23</v>
      </c>
      <c r="E70" s="98" t="str">
        <f>VLOOKUP(D70,'3.Targets'!$1:$1048576,6,FALSE)</f>
        <v>Select a food</v>
      </c>
      <c r="F70" s="40" t="str">
        <f>VLOOKUP(D70,'3.Targets'!$1:$1048576,2,FALSE)</f>
        <v>Select a food</v>
      </c>
      <c r="G70" s="40"/>
      <c r="H70" s="40"/>
      <c r="I70" s="40" t="str">
        <f t="shared" si="0"/>
        <v/>
      </c>
      <c r="J70" s="41" t="str">
        <f t="shared" si="1"/>
        <v/>
      </c>
      <c r="K70" s="42" t="str">
        <f t="shared" si="2"/>
        <v>To be determined</v>
      </c>
      <c r="L70" s="42" t="str">
        <f t="shared" si="3"/>
        <v>To be determined</v>
      </c>
      <c r="M70" s="87" t="str">
        <f>VLOOKUP(D70,'3.Targets'!$1:$1048576,3,FALSE)</f>
        <v>Select a food</v>
      </c>
      <c r="N70" s="40"/>
      <c r="O70" s="40"/>
      <c r="P70" s="87" t="str">
        <f t="shared" si="8"/>
        <v/>
      </c>
      <c r="Q70" s="88" t="str">
        <f t="shared" si="9"/>
        <v/>
      </c>
      <c r="R70" s="89" t="str">
        <f t="shared" si="6"/>
        <v>To be determined</v>
      </c>
      <c r="S70" s="89" t="str">
        <f t="shared" si="7"/>
        <v>To be determined</v>
      </c>
      <c r="T70" s="39" t="s">
        <v>120</v>
      </c>
      <c r="U70" s="39" t="s">
        <v>42</v>
      </c>
      <c r="V70" s="39"/>
      <c r="W70" s="39"/>
      <c r="X70" s="39"/>
    </row>
    <row r="71" spans="1:24" ht="38.25" x14ac:dyDescent="0.25">
      <c r="A71" s="51"/>
      <c r="B71" s="51"/>
      <c r="C71" s="51"/>
      <c r="D71" s="39" t="s">
        <v>23</v>
      </c>
      <c r="E71" s="98" t="str">
        <f>VLOOKUP(D71,'3.Targets'!$1:$1048576,6,FALSE)</f>
        <v>Select a food</v>
      </c>
      <c r="F71" s="40" t="str">
        <f>VLOOKUP(D71,'3.Targets'!$1:$1048576,2,FALSE)</f>
        <v>Select a food</v>
      </c>
      <c r="G71" s="40"/>
      <c r="H71" s="40"/>
      <c r="I71" s="40" t="str">
        <f t="shared" si="0"/>
        <v/>
      </c>
      <c r="J71" s="41" t="str">
        <f t="shared" si="1"/>
        <v/>
      </c>
      <c r="K71" s="42" t="str">
        <f t="shared" si="2"/>
        <v>To be determined</v>
      </c>
      <c r="L71" s="42" t="str">
        <f t="shared" si="3"/>
        <v>To be determined</v>
      </c>
      <c r="M71" s="87" t="str">
        <f>VLOOKUP(D71,'3.Targets'!$1:$1048576,3,FALSE)</f>
        <v>Select a food</v>
      </c>
      <c r="N71" s="40"/>
      <c r="O71" s="40"/>
      <c r="P71" s="87" t="str">
        <f t="shared" si="8"/>
        <v/>
      </c>
      <c r="Q71" s="88" t="str">
        <f t="shared" si="9"/>
        <v/>
      </c>
      <c r="R71" s="89" t="str">
        <f t="shared" si="6"/>
        <v>To be determined</v>
      </c>
      <c r="S71" s="89" t="str">
        <f t="shared" si="7"/>
        <v>To be determined</v>
      </c>
      <c r="T71" s="39" t="s">
        <v>120</v>
      </c>
      <c r="U71" s="39" t="s">
        <v>42</v>
      </c>
      <c r="V71" s="39"/>
      <c r="W71" s="39"/>
      <c r="X71" s="39"/>
    </row>
    <row r="72" spans="1:24" ht="38.25" x14ac:dyDescent="0.25">
      <c r="A72" s="51"/>
      <c r="B72" s="51"/>
      <c r="C72" s="51"/>
      <c r="D72" s="39" t="s">
        <v>23</v>
      </c>
      <c r="E72" s="98" t="str">
        <f>VLOOKUP(D72,'3.Targets'!$1:$1048576,6,FALSE)</f>
        <v>Select a food</v>
      </c>
      <c r="F72" s="40" t="str">
        <f>VLOOKUP(D72,'3.Targets'!$1:$1048576,2,FALSE)</f>
        <v>Select a food</v>
      </c>
      <c r="G72" s="40"/>
      <c r="H72" s="40"/>
      <c r="I72" s="40" t="str">
        <f t="shared" si="0"/>
        <v/>
      </c>
      <c r="J72" s="41" t="str">
        <f t="shared" si="1"/>
        <v/>
      </c>
      <c r="K72" s="42" t="str">
        <f t="shared" si="2"/>
        <v>To be determined</v>
      </c>
      <c r="L72" s="42" t="str">
        <f t="shared" si="3"/>
        <v>To be determined</v>
      </c>
      <c r="M72" s="87" t="str">
        <f>VLOOKUP(D72,'3.Targets'!$1:$1048576,3,FALSE)</f>
        <v>Select a food</v>
      </c>
      <c r="N72" s="40"/>
      <c r="O72" s="40"/>
      <c r="P72" s="87" t="str">
        <f t="shared" si="8"/>
        <v/>
      </c>
      <c r="Q72" s="88" t="str">
        <f t="shared" si="9"/>
        <v/>
      </c>
      <c r="R72" s="89" t="str">
        <f t="shared" si="6"/>
        <v>To be determined</v>
      </c>
      <c r="S72" s="89" t="str">
        <f t="shared" si="7"/>
        <v>To be determined</v>
      </c>
      <c r="T72" s="39" t="s">
        <v>120</v>
      </c>
      <c r="U72" s="39" t="s">
        <v>42</v>
      </c>
      <c r="V72" s="39"/>
      <c r="W72" s="39"/>
      <c r="X72" s="39"/>
    </row>
    <row r="73" spans="1:24" ht="38.25" x14ac:dyDescent="0.25">
      <c r="A73" s="51"/>
      <c r="B73" s="51"/>
      <c r="C73" s="51"/>
      <c r="D73" s="39" t="s">
        <v>23</v>
      </c>
      <c r="E73" s="98" t="str">
        <f>VLOOKUP(D73,'3.Targets'!$1:$1048576,6,FALSE)</f>
        <v>Select a food</v>
      </c>
      <c r="F73" s="40" t="str">
        <f>VLOOKUP(D73,'3.Targets'!$1:$1048576,2,FALSE)</f>
        <v>Select a food</v>
      </c>
      <c r="G73" s="40"/>
      <c r="H73" s="40"/>
      <c r="I73" s="40" t="str">
        <f t="shared" si="0"/>
        <v/>
      </c>
      <c r="J73" s="41" t="str">
        <f t="shared" si="1"/>
        <v/>
      </c>
      <c r="K73" s="42" t="str">
        <f t="shared" si="2"/>
        <v>To be determined</v>
      </c>
      <c r="L73" s="42" t="str">
        <f t="shared" si="3"/>
        <v>To be determined</v>
      </c>
      <c r="M73" s="87" t="str">
        <f>VLOOKUP(D73,'3.Targets'!$1:$1048576,3,FALSE)</f>
        <v>Select a food</v>
      </c>
      <c r="N73" s="40"/>
      <c r="O73" s="40"/>
      <c r="P73" s="87" t="str">
        <f t="shared" si="8"/>
        <v/>
      </c>
      <c r="Q73" s="88" t="str">
        <f t="shared" si="9"/>
        <v/>
      </c>
      <c r="R73" s="89" t="str">
        <f t="shared" si="6"/>
        <v>To be determined</v>
      </c>
      <c r="S73" s="89" t="str">
        <f t="shared" si="7"/>
        <v>To be determined</v>
      </c>
      <c r="T73" s="39" t="s">
        <v>120</v>
      </c>
      <c r="U73" s="39" t="s">
        <v>42</v>
      </c>
      <c r="V73" s="39"/>
      <c r="W73" s="39"/>
      <c r="X73" s="39"/>
    </row>
    <row r="74" spans="1:24" ht="38.25" x14ac:dyDescent="0.25">
      <c r="A74" s="51"/>
      <c r="B74" s="51"/>
      <c r="C74" s="51"/>
      <c r="D74" s="39" t="s">
        <v>23</v>
      </c>
      <c r="E74" s="98" t="str">
        <f>VLOOKUP(D74,'3.Targets'!$1:$1048576,6,FALSE)</f>
        <v>Select a food</v>
      </c>
      <c r="F74" s="40" t="str">
        <f>VLOOKUP(D74,'3.Targets'!$1:$1048576,2,FALSE)</f>
        <v>Select a food</v>
      </c>
      <c r="G74" s="40"/>
      <c r="H74" s="40"/>
      <c r="I74" s="40" t="str">
        <f t="shared" ref="I74:I137" si="10">IFERROR(IF(OR(H74="",G74=""),"",G74-H74), "")</f>
        <v/>
      </c>
      <c r="J74" s="41" t="str">
        <f t="shared" ref="J74:J137" si="11">IFERROR(IF(H74="","",I74/G74), "")</f>
        <v/>
      </c>
      <c r="K74" s="42" t="str">
        <f t="shared" ref="K74:K137" si="12">IF(OR(ISBLANK(G74),F74="Select a food"),"To be determined",IF(G74&gt;F74,"no","yes"))</f>
        <v>To be determined</v>
      </c>
      <c r="L74" s="42" t="str">
        <f t="shared" ref="L74:L137" si="13">IF(OR(ISBLANK(H74),F74="Select a food"),"To be determined",IF(H74&gt;F74,"no","yes"))</f>
        <v>To be determined</v>
      </c>
      <c r="M74" s="87" t="str">
        <f>VLOOKUP(D74,'3.Targets'!$1:$1048576,3,FALSE)</f>
        <v>Select a food</v>
      </c>
      <c r="N74" s="40"/>
      <c r="O74" s="40"/>
      <c r="P74" s="87" t="str">
        <f t="shared" ref="P74:P137" si="14">IFERROR(IF(O74="","",N74-O74), "")</f>
        <v/>
      </c>
      <c r="Q74" s="88" t="str">
        <f t="shared" ref="Q74:Q137" si="15">IFERROR(IF(O74="","",P74/N74), "")</f>
        <v/>
      </c>
      <c r="R74" s="89" t="str">
        <f t="shared" ref="R74:R137" si="16">IF(OR(ISBLANK(N74),M74="Select a food",M74="n/a"),"To be determined",IF(N74&gt;M74,"no","yes"))</f>
        <v>To be determined</v>
      </c>
      <c r="S74" s="89" t="str">
        <f t="shared" ref="S74:S137" si="17">IF(OR(ISBLANK(O74),M74="Select a food",M74="n/a"),"To be determined",IF(O74&gt;M74,"no","yes"))</f>
        <v>To be determined</v>
      </c>
      <c r="T74" s="39" t="s">
        <v>120</v>
      </c>
      <c r="U74" s="39" t="s">
        <v>42</v>
      </c>
      <c r="V74" s="39"/>
      <c r="W74" s="39"/>
      <c r="X74" s="39"/>
    </row>
    <row r="75" spans="1:24" ht="38.25" x14ac:dyDescent="0.25">
      <c r="A75" s="51"/>
      <c r="B75" s="51"/>
      <c r="C75" s="51"/>
      <c r="D75" s="39" t="s">
        <v>23</v>
      </c>
      <c r="E75" s="98" t="str">
        <f>VLOOKUP(D75,'3.Targets'!$1:$1048576,6,FALSE)</f>
        <v>Select a food</v>
      </c>
      <c r="F75" s="40" t="str">
        <f>VLOOKUP(D75,'3.Targets'!$1:$1048576,2,FALSE)</f>
        <v>Select a food</v>
      </c>
      <c r="G75" s="40"/>
      <c r="H75" s="40"/>
      <c r="I75" s="40" t="str">
        <f t="shared" si="10"/>
        <v/>
      </c>
      <c r="J75" s="41" t="str">
        <f t="shared" si="11"/>
        <v/>
      </c>
      <c r="K75" s="42" t="str">
        <f t="shared" si="12"/>
        <v>To be determined</v>
      </c>
      <c r="L75" s="42" t="str">
        <f t="shared" si="13"/>
        <v>To be determined</v>
      </c>
      <c r="M75" s="87" t="str">
        <f>VLOOKUP(D75,'3.Targets'!$1:$1048576,3,FALSE)</f>
        <v>Select a food</v>
      </c>
      <c r="N75" s="40"/>
      <c r="O75" s="40"/>
      <c r="P75" s="87" t="str">
        <f t="shared" si="14"/>
        <v/>
      </c>
      <c r="Q75" s="88" t="str">
        <f t="shared" si="15"/>
        <v/>
      </c>
      <c r="R75" s="89" t="str">
        <f t="shared" si="16"/>
        <v>To be determined</v>
      </c>
      <c r="S75" s="89" t="str">
        <f t="shared" si="17"/>
        <v>To be determined</v>
      </c>
      <c r="T75" s="39" t="s">
        <v>120</v>
      </c>
      <c r="U75" s="39" t="s">
        <v>42</v>
      </c>
      <c r="V75" s="39"/>
      <c r="W75" s="39"/>
      <c r="X75" s="39"/>
    </row>
    <row r="76" spans="1:24" ht="38.25" x14ac:dyDescent="0.25">
      <c r="A76" s="51"/>
      <c r="B76" s="51"/>
      <c r="C76" s="51"/>
      <c r="D76" s="39" t="s">
        <v>23</v>
      </c>
      <c r="E76" s="98" t="str">
        <f>VLOOKUP(D76,'3.Targets'!$1:$1048576,6,FALSE)</f>
        <v>Select a food</v>
      </c>
      <c r="F76" s="40" t="str">
        <f>VLOOKUP(D76,'3.Targets'!$1:$1048576,2,FALSE)</f>
        <v>Select a food</v>
      </c>
      <c r="G76" s="40"/>
      <c r="H76" s="40"/>
      <c r="I76" s="40" t="str">
        <f t="shared" si="10"/>
        <v/>
      </c>
      <c r="J76" s="41" t="str">
        <f t="shared" si="11"/>
        <v/>
      </c>
      <c r="K76" s="42" t="str">
        <f t="shared" si="12"/>
        <v>To be determined</v>
      </c>
      <c r="L76" s="42" t="str">
        <f t="shared" si="13"/>
        <v>To be determined</v>
      </c>
      <c r="M76" s="87" t="str">
        <f>VLOOKUP(D76,'3.Targets'!$1:$1048576,3,FALSE)</f>
        <v>Select a food</v>
      </c>
      <c r="N76" s="40"/>
      <c r="O76" s="40"/>
      <c r="P76" s="87" t="str">
        <f t="shared" si="14"/>
        <v/>
      </c>
      <c r="Q76" s="88" t="str">
        <f t="shared" si="15"/>
        <v/>
      </c>
      <c r="R76" s="89" t="str">
        <f t="shared" si="16"/>
        <v>To be determined</v>
      </c>
      <c r="S76" s="89" t="str">
        <f t="shared" si="17"/>
        <v>To be determined</v>
      </c>
      <c r="T76" s="39" t="s">
        <v>120</v>
      </c>
      <c r="U76" s="39" t="s">
        <v>42</v>
      </c>
      <c r="V76" s="39"/>
      <c r="W76" s="39"/>
      <c r="X76" s="39"/>
    </row>
    <row r="77" spans="1:24" ht="38.25" x14ac:dyDescent="0.25">
      <c r="A77" s="51"/>
      <c r="B77" s="51"/>
      <c r="C77" s="51"/>
      <c r="D77" s="39" t="s">
        <v>23</v>
      </c>
      <c r="E77" s="98" t="str">
        <f>VLOOKUP(D77,'3.Targets'!$1:$1048576,6,FALSE)</f>
        <v>Select a food</v>
      </c>
      <c r="F77" s="40" t="str">
        <f>VLOOKUP(D77,'3.Targets'!$1:$1048576,2,FALSE)</f>
        <v>Select a food</v>
      </c>
      <c r="G77" s="40"/>
      <c r="H77" s="40"/>
      <c r="I77" s="40" t="str">
        <f t="shared" si="10"/>
        <v/>
      </c>
      <c r="J77" s="41" t="str">
        <f t="shared" si="11"/>
        <v/>
      </c>
      <c r="K77" s="42" t="str">
        <f t="shared" si="12"/>
        <v>To be determined</v>
      </c>
      <c r="L77" s="42" t="str">
        <f t="shared" si="13"/>
        <v>To be determined</v>
      </c>
      <c r="M77" s="87" t="str">
        <f>VLOOKUP(D77,'3.Targets'!$1:$1048576,3,FALSE)</f>
        <v>Select a food</v>
      </c>
      <c r="N77" s="40"/>
      <c r="O77" s="40"/>
      <c r="P77" s="87" t="str">
        <f t="shared" si="14"/>
        <v/>
      </c>
      <c r="Q77" s="88" t="str">
        <f t="shared" si="15"/>
        <v/>
      </c>
      <c r="R77" s="89" t="str">
        <f t="shared" si="16"/>
        <v>To be determined</v>
      </c>
      <c r="S77" s="89" t="str">
        <f t="shared" si="17"/>
        <v>To be determined</v>
      </c>
      <c r="T77" s="39" t="s">
        <v>120</v>
      </c>
      <c r="U77" s="39" t="s">
        <v>42</v>
      </c>
      <c r="V77" s="39"/>
      <c r="W77" s="39"/>
      <c r="X77" s="39"/>
    </row>
    <row r="78" spans="1:24" ht="38.25" x14ac:dyDescent="0.25">
      <c r="A78" s="51"/>
      <c r="B78" s="51"/>
      <c r="C78" s="51"/>
      <c r="D78" s="39" t="s">
        <v>23</v>
      </c>
      <c r="E78" s="98" t="str">
        <f>VLOOKUP(D78,'3.Targets'!$1:$1048576,6,FALSE)</f>
        <v>Select a food</v>
      </c>
      <c r="F78" s="40" t="str">
        <f>VLOOKUP(D78,'3.Targets'!$1:$1048576,2,FALSE)</f>
        <v>Select a food</v>
      </c>
      <c r="G78" s="40"/>
      <c r="H78" s="40"/>
      <c r="I78" s="40" t="str">
        <f t="shared" si="10"/>
        <v/>
      </c>
      <c r="J78" s="41" t="str">
        <f t="shared" si="11"/>
        <v/>
      </c>
      <c r="K78" s="42" t="str">
        <f t="shared" si="12"/>
        <v>To be determined</v>
      </c>
      <c r="L78" s="42" t="str">
        <f t="shared" si="13"/>
        <v>To be determined</v>
      </c>
      <c r="M78" s="87" t="str">
        <f>VLOOKUP(D78,'3.Targets'!$1:$1048576,3,FALSE)</f>
        <v>Select a food</v>
      </c>
      <c r="N78" s="40"/>
      <c r="O78" s="40"/>
      <c r="P78" s="87" t="str">
        <f t="shared" si="14"/>
        <v/>
      </c>
      <c r="Q78" s="88" t="str">
        <f t="shared" si="15"/>
        <v/>
      </c>
      <c r="R78" s="89" t="str">
        <f t="shared" si="16"/>
        <v>To be determined</v>
      </c>
      <c r="S78" s="89" t="str">
        <f t="shared" si="17"/>
        <v>To be determined</v>
      </c>
      <c r="T78" s="39" t="s">
        <v>120</v>
      </c>
      <c r="U78" s="39" t="s">
        <v>42</v>
      </c>
      <c r="V78" s="39"/>
      <c r="W78" s="39"/>
      <c r="X78" s="39"/>
    </row>
    <row r="79" spans="1:24" ht="38.25" x14ac:dyDescent="0.25">
      <c r="A79" s="51"/>
      <c r="B79" s="51"/>
      <c r="C79" s="51"/>
      <c r="D79" s="39" t="s">
        <v>23</v>
      </c>
      <c r="E79" s="98" t="str">
        <f>VLOOKUP(D79,'3.Targets'!$1:$1048576,6,FALSE)</f>
        <v>Select a food</v>
      </c>
      <c r="F79" s="40" t="str">
        <f>VLOOKUP(D79,'3.Targets'!$1:$1048576,2,FALSE)</f>
        <v>Select a food</v>
      </c>
      <c r="G79" s="40"/>
      <c r="H79" s="40"/>
      <c r="I79" s="40" t="str">
        <f t="shared" si="10"/>
        <v/>
      </c>
      <c r="J79" s="41" t="str">
        <f t="shared" si="11"/>
        <v/>
      </c>
      <c r="K79" s="42" t="str">
        <f t="shared" si="12"/>
        <v>To be determined</v>
      </c>
      <c r="L79" s="42" t="str">
        <f t="shared" si="13"/>
        <v>To be determined</v>
      </c>
      <c r="M79" s="87" t="str">
        <f>VLOOKUP(D79,'3.Targets'!$1:$1048576,3,FALSE)</f>
        <v>Select a food</v>
      </c>
      <c r="N79" s="40"/>
      <c r="O79" s="40"/>
      <c r="P79" s="87" t="str">
        <f t="shared" si="14"/>
        <v/>
      </c>
      <c r="Q79" s="88" t="str">
        <f t="shared" si="15"/>
        <v/>
      </c>
      <c r="R79" s="89" t="str">
        <f t="shared" si="16"/>
        <v>To be determined</v>
      </c>
      <c r="S79" s="89" t="str">
        <f t="shared" si="17"/>
        <v>To be determined</v>
      </c>
      <c r="T79" s="39" t="s">
        <v>120</v>
      </c>
      <c r="U79" s="39" t="s">
        <v>42</v>
      </c>
      <c r="V79" s="39"/>
      <c r="W79" s="39"/>
      <c r="X79" s="39"/>
    </row>
    <row r="80" spans="1:24" ht="38.25" x14ac:dyDescent="0.25">
      <c r="A80" s="51"/>
      <c r="B80" s="51"/>
      <c r="C80" s="51"/>
      <c r="D80" s="39" t="s">
        <v>23</v>
      </c>
      <c r="E80" s="98" t="str">
        <f>VLOOKUP(D80,'3.Targets'!$1:$1048576,6,FALSE)</f>
        <v>Select a food</v>
      </c>
      <c r="F80" s="40" t="str">
        <f>VLOOKUP(D80,'3.Targets'!$1:$1048576,2,FALSE)</f>
        <v>Select a food</v>
      </c>
      <c r="G80" s="40"/>
      <c r="H80" s="40"/>
      <c r="I80" s="40" t="str">
        <f t="shared" si="10"/>
        <v/>
      </c>
      <c r="J80" s="41" t="str">
        <f t="shared" si="11"/>
        <v/>
      </c>
      <c r="K80" s="42" t="str">
        <f t="shared" si="12"/>
        <v>To be determined</v>
      </c>
      <c r="L80" s="42" t="str">
        <f t="shared" si="13"/>
        <v>To be determined</v>
      </c>
      <c r="M80" s="87" t="str">
        <f>VLOOKUP(D80,'3.Targets'!$1:$1048576,3,FALSE)</f>
        <v>Select a food</v>
      </c>
      <c r="N80" s="40"/>
      <c r="O80" s="40"/>
      <c r="P80" s="87" t="str">
        <f t="shared" si="14"/>
        <v/>
      </c>
      <c r="Q80" s="88" t="str">
        <f t="shared" si="15"/>
        <v/>
      </c>
      <c r="R80" s="89" t="str">
        <f t="shared" si="16"/>
        <v>To be determined</v>
      </c>
      <c r="S80" s="89" t="str">
        <f t="shared" si="17"/>
        <v>To be determined</v>
      </c>
      <c r="T80" s="39" t="s">
        <v>120</v>
      </c>
      <c r="U80" s="39" t="s">
        <v>42</v>
      </c>
      <c r="V80" s="39"/>
      <c r="W80" s="39"/>
      <c r="X80" s="39"/>
    </row>
    <row r="81" spans="1:24" ht="38.25" x14ac:dyDescent="0.25">
      <c r="A81" s="51"/>
      <c r="B81" s="51"/>
      <c r="C81" s="51"/>
      <c r="D81" s="39" t="s">
        <v>23</v>
      </c>
      <c r="E81" s="98" t="str">
        <f>VLOOKUP(D81,'3.Targets'!$1:$1048576,6,FALSE)</f>
        <v>Select a food</v>
      </c>
      <c r="F81" s="40" t="str">
        <f>VLOOKUP(D81,'3.Targets'!$1:$1048576,2,FALSE)</f>
        <v>Select a food</v>
      </c>
      <c r="G81" s="40"/>
      <c r="H81" s="40"/>
      <c r="I81" s="40" t="str">
        <f t="shared" si="10"/>
        <v/>
      </c>
      <c r="J81" s="41" t="str">
        <f t="shared" si="11"/>
        <v/>
      </c>
      <c r="K81" s="42" t="str">
        <f t="shared" si="12"/>
        <v>To be determined</v>
      </c>
      <c r="L81" s="42" t="str">
        <f t="shared" si="13"/>
        <v>To be determined</v>
      </c>
      <c r="M81" s="87" t="str">
        <f>VLOOKUP(D81,'3.Targets'!$1:$1048576,3,FALSE)</f>
        <v>Select a food</v>
      </c>
      <c r="N81" s="40"/>
      <c r="O81" s="40"/>
      <c r="P81" s="87" t="str">
        <f t="shared" si="14"/>
        <v/>
      </c>
      <c r="Q81" s="88" t="str">
        <f t="shared" si="15"/>
        <v/>
      </c>
      <c r="R81" s="89" t="str">
        <f t="shared" si="16"/>
        <v>To be determined</v>
      </c>
      <c r="S81" s="89" t="str">
        <f t="shared" si="17"/>
        <v>To be determined</v>
      </c>
      <c r="T81" s="39" t="s">
        <v>120</v>
      </c>
      <c r="U81" s="39" t="s">
        <v>42</v>
      </c>
      <c r="V81" s="39"/>
      <c r="W81" s="39"/>
      <c r="X81" s="39"/>
    </row>
    <row r="82" spans="1:24" ht="38.25" x14ac:dyDescent="0.25">
      <c r="A82" s="51"/>
      <c r="B82" s="51"/>
      <c r="C82" s="51"/>
      <c r="D82" s="39" t="s">
        <v>23</v>
      </c>
      <c r="E82" s="98" t="str">
        <f>VLOOKUP(D82,'3.Targets'!$1:$1048576,6,FALSE)</f>
        <v>Select a food</v>
      </c>
      <c r="F82" s="40" t="str">
        <f>VLOOKUP(D82,'3.Targets'!$1:$1048576,2,FALSE)</f>
        <v>Select a food</v>
      </c>
      <c r="G82" s="40"/>
      <c r="H82" s="40"/>
      <c r="I82" s="40" t="str">
        <f t="shared" si="10"/>
        <v/>
      </c>
      <c r="J82" s="41" t="str">
        <f t="shared" si="11"/>
        <v/>
      </c>
      <c r="K82" s="42" t="str">
        <f t="shared" si="12"/>
        <v>To be determined</v>
      </c>
      <c r="L82" s="42" t="str">
        <f t="shared" si="13"/>
        <v>To be determined</v>
      </c>
      <c r="M82" s="87" t="str">
        <f>VLOOKUP(D82,'3.Targets'!$1:$1048576,3,FALSE)</f>
        <v>Select a food</v>
      </c>
      <c r="N82" s="40"/>
      <c r="O82" s="40"/>
      <c r="P82" s="87" t="str">
        <f t="shared" si="14"/>
        <v/>
      </c>
      <c r="Q82" s="88" t="str">
        <f t="shared" si="15"/>
        <v/>
      </c>
      <c r="R82" s="89" t="str">
        <f t="shared" si="16"/>
        <v>To be determined</v>
      </c>
      <c r="S82" s="89" t="str">
        <f t="shared" si="17"/>
        <v>To be determined</v>
      </c>
      <c r="T82" s="39" t="s">
        <v>120</v>
      </c>
      <c r="U82" s="39" t="s">
        <v>42</v>
      </c>
      <c r="V82" s="39"/>
      <c r="W82" s="39"/>
      <c r="X82" s="39"/>
    </row>
    <row r="83" spans="1:24" ht="38.25" x14ac:dyDescent="0.25">
      <c r="A83" s="51"/>
      <c r="B83" s="51"/>
      <c r="C83" s="51"/>
      <c r="D83" s="39" t="s">
        <v>23</v>
      </c>
      <c r="E83" s="98" t="str">
        <f>VLOOKUP(D83,'3.Targets'!$1:$1048576,6,FALSE)</f>
        <v>Select a food</v>
      </c>
      <c r="F83" s="40" t="str">
        <f>VLOOKUP(D83,'3.Targets'!$1:$1048576,2,FALSE)</f>
        <v>Select a food</v>
      </c>
      <c r="G83" s="40"/>
      <c r="H83" s="40"/>
      <c r="I83" s="40" t="str">
        <f t="shared" si="10"/>
        <v/>
      </c>
      <c r="J83" s="41" t="str">
        <f t="shared" si="11"/>
        <v/>
      </c>
      <c r="K83" s="42" t="str">
        <f t="shared" si="12"/>
        <v>To be determined</v>
      </c>
      <c r="L83" s="42" t="str">
        <f t="shared" si="13"/>
        <v>To be determined</v>
      </c>
      <c r="M83" s="87" t="str">
        <f>VLOOKUP(D83,'3.Targets'!$1:$1048576,3,FALSE)</f>
        <v>Select a food</v>
      </c>
      <c r="N83" s="40"/>
      <c r="O83" s="40"/>
      <c r="P83" s="87" t="str">
        <f t="shared" si="14"/>
        <v/>
      </c>
      <c r="Q83" s="88" t="str">
        <f t="shared" si="15"/>
        <v/>
      </c>
      <c r="R83" s="89" t="str">
        <f t="shared" si="16"/>
        <v>To be determined</v>
      </c>
      <c r="S83" s="89" t="str">
        <f t="shared" si="17"/>
        <v>To be determined</v>
      </c>
      <c r="T83" s="39" t="s">
        <v>120</v>
      </c>
      <c r="U83" s="39" t="s">
        <v>42</v>
      </c>
      <c r="V83" s="39"/>
      <c r="W83" s="39"/>
      <c r="X83" s="39"/>
    </row>
    <row r="84" spans="1:24" ht="38.25" x14ac:dyDescent="0.25">
      <c r="A84" s="51"/>
      <c r="B84" s="51"/>
      <c r="C84" s="51"/>
      <c r="D84" s="39" t="s">
        <v>23</v>
      </c>
      <c r="E84" s="98" t="str">
        <f>VLOOKUP(D84,'3.Targets'!$1:$1048576,6,FALSE)</f>
        <v>Select a food</v>
      </c>
      <c r="F84" s="40" t="str">
        <f>VLOOKUP(D84,'3.Targets'!$1:$1048576,2,FALSE)</f>
        <v>Select a food</v>
      </c>
      <c r="G84" s="40"/>
      <c r="H84" s="40"/>
      <c r="I84" s="40" t="str">
        <f t="shared" si="10"/>
        <v/>
      </c>
      <c r="J84" s="41" t="str">
        <f t="shared" si="11"/>
        <v/>
      </c>
      <c r="K84" s="42" t="str">
        <f t="shared" si="12"/>
        <v>To be determined</v>
      </c>
      <c r="L84" s="42" t="str">
        <f t="shared" si="13"/>
        <v>To be determined</v>
      </c>
      <c r="M84" s="87" t="str">
        <f>VLOOKUP(D84,'3.Targets'!$1:$1048576,3,FALSE)</f>
        <v>Select a food</v>
      </c>
      <c r="N84" s="40"/>
      <c r="O84" s="40"/>
      <c r="P84" s="87" t="str">
        <f t="shared" si="14"/>
        <v/>
      </c>
      <c r="Q84" s="88" t="str">
        <f t="shared" si="15"/>
        <v/>
      </c>
      <c r="R84" s="89" t="str">
        <f t="shared" si="16"/>
        <v>To be determined</v>
      </c>
      <c r="S84" s="89" t="str">
        <f t="shared" si="17"/>
        <v>To be determined</v>
      </c>
      <c r="T84" s="39" t="s">
        <v>120</v>
      </c>
      <c r="U84" s="39" t="s">
        <v>42</v>
      </c>
      <c r="V84" s="39"/>
      <c r="W84" s="39"/>
      <c r="X84" s="39"/>
    </row>
    <row r="85" spans="1:24" ht="38.25" x14ac:dyDescent="0.25">
      <c r="A85" s="51"/>
      <c r="B85" s="51"/>
      <c r="C85" s="51"/>
      <c r="D85" s="39" t="s">
        <v>23</v>
      </c>
      <c r="E85" s="98" t="str">
        <f>VLOOKUP(D85,'3.Targets'!$1:$1048576,6,FALSE)</f>
        <v>Select a food</v>
      </c>
      <c r="F85" s="40" t="str">
        <f>VLOOKUP(D85,'3.Targets'!$1:$1048576,2,FALSE)</f>
        <v>Select a food</v>
      </c>
      <c r="G85" s="40"/>
      <c r="H85" s="40"/>
      <c r="I85" s="40" t="str">
        <f t="shared" si="10"/>
        <v/>
      </c>
      <c r="J85" s="41" t="str">
        <f t="shared" si="11"/>
        <v/>
      </c>
      <c r="K85" s="42" t="str">
        <f t="shared" si="12"/>
        <v>To be determined</v>
      </c>
      <c r="L85" s="42" t="str">
        <f t="shared" si="13"/>
        <v>To be determined</v>
      </c>
      <c r="M85" s="87" t="str">
        <f>VLOOKUP(D85,'3.Targets'!$1:$1048576,3,FALSE)</f>
        <v>Select a food</v>
      </c>
      <c r="N85" s="40"/>
      <c r="O85" s="40"/>
      <c r="P85" s="87" t="str">
        <f t="shared" si="14"/>
        <v/>
      </c>
      <c r="Q85" s="88" t="str">
        <f t="shared" si="15"/>
        <v/>
      </c>
      <c r="R85" s="89" t="str">
        <f t="shared" si="16"/>
        <v>To be determined</v>
      </c>
      <c r="S85" s="89" t="str">
        <f t="shared" si="17"/>
        <v>To be determined</v>
      </c>
      <c r="T85" s="39" t="s">
        <v>120</v>
      </c>
      <c r="U85" s="39" t="s">
        <v>42</v>
      </c>
      <c r="V85" s="39"/>
      <c r="W85" s="39"/>
      <c r="X85" s="39"/>
    </row>
    <row r="86" spans="1:24" ht="38.25" x14ac:dyDescent="0.25">
      <c r="A86" s="51"/>
      <c r="B86" s="51"/>
      <c r="C86" s="51"/>
      <c r="D86" s="39" t="s">
        <v>23</v>
      </c>
      <c r="E86" s="98" t="str">
        <f>VLOOKUP(D86,'3.Targets'!$1:$1048576,6,FALSE)</f>
        <v>Select a food</v>
      </c>
      <c r="F86" s="40" t="str">
        <f>VLOOKUP(D86,'3.Targets'!$1:$1048576,2,FALSE)</f>
        <v>Select a food</v>
      </c>
      <c r="G86" s="40"/>
      <c r="H86" s="40"/>
      <c r="I86" s="40" t="str">
        <f t="shared" si="10"/>
        <v/>
      </c>
      <c r="J86" s="41" t="str">
        <f t="shared" si="11"/>
        <v/>
      </c>
      <c r="K86" s="42" t="str">
        <f t="shared" si="12"/>
        <v>To be determined</v>
      </c>
      <c r="L86" s="42" t="str">
        <f t="shared" si="13"/>
        <v>To be determined</v>
      </c>
      <c r="M86" s="87" t="str">
        <f>VLOOKUP(D86,'3.Targets'!$1:$1048576,3,FALSE)</f>
        <v>Select a food</v>
      </c>
      <c r="N86" s="40"/>
      <c r="O86" s="40"/>
      <c r="P86" s="87" t="str">
        <f t="shared" si="14"/>
        <v/>
      </c>
      <c r="Q86" s="88" t="str">
        <f t="shared" si="15"/>
        <v/>
      </c>
      <c r="R86" s="89" t="str">
        <f t="shared" si="16"/>
        <v>To be determined</v>
      </c>
      <c r="S86" s="89" t="str">
        <f t="shared" si="17"/>
        <v>To be determined</v>
      </c>
      <c r="T86" s="39" t="s">
        <v>120</v>
      </c>
      <c r="U86" s="39" t="s">
        <v>42</v>
      </c>
      <c r="V86" s="39"/>
      <c r="W86" s="39"/>
      <c r="X86" s="39"/>
    </row>
    <row r="87" spans="1:24" ht="38.25" x14ac:dyDescent="0.25">
      <c r="A87" s="51"/>
      <c r="B87" s="51"/>
      <c r="C87" s="51"/>
      <c r="D87" s="39" t="s">
        <v>23</v>
      </c>
      <c r="E87" s="98" t="str">
        <f>VLOOKUP(D87,'3.Targets'!$1:$1048576,6,FALSE)</f>
        <v>Select a food</v>
      </c>
      <c r="F87" s="40" t="str">
        <f>VLOOKUP(D87,'3.Targets'!$1:$1048576,2,FALSE)</f>
        <v>Select a food</v>
      </c>
      <c r="G87" s="40"/>
      <c r="H87" s="40"/>
      <c r="I87" s="40" t="str">
        <f t="shared" si="10"/>
        <v/>
      </c>
      <c r="J87" s="41" t="str">
        <f t="shared" si="11"/>
        <v/>
      </c>
      <c r="K87" s="42" t="str">
        <f t="shared" si="12"/>
        <v>To be determined</v>
      </c>
      <c r="L87" s="42" t="str">
        <f t="shared" si="13"/>
        <v>To be determined</v>
      </c>
      <c r="M87" s="87" t="str">
        <f>VLOOKUP(D87,'3.Targets'!$1:$1048576,3,FALSE)</f>
        <v>Select a food</v>
      </c>
      <c r="N87" s="40"/>
      <c r="O87" s="40"/>
      <c r="P87" s="87" t="str">
        <f t="shared" si="14"/>
        <v/>
      </c>
      <c r="Q87" s="88" t="str">
        <f t="shared" si="15"/>
        <v/>
      </c>
      <c r="R87" s="89" t="str">
        <f t="shared" si="16"/>
        <v>To be determined</v>
      </c>
      <c r="S87" s="89" t="str">
        <f t="shared" si="17"/>
        <v>To be determined</v>
      </c>
      <c r="T87" s="39" t="s">
        <v>120</v>
      </c>
      <c r="U87" s="39" t="s">
        <v>42</v>
      </c>
      <c r="V87" s="39"/>
      <c r="W87" s="39"/>
      <c r="X87" s="39"/>
    </row>
    <row r="88" spans="1:24" ht="38.25" x14ac:dyDescent="0.25">
      <c r="A88" s="51"/>
      <c r="B88" s="51"/>
      <c r="C88" s="51"/>
      <c r="D88" s="39" t="s">
        <v>23</v>
      </c>
      <c r="E88" s="98" t="str">
        <f>VLOOKUP(D88,'3.Targets'!$1:$1048576,6,FALSE)</f>
        <v>Select a food</v>
      </c>
      <c r="F88" s="40" t="str">
        <f>VLOOKUP(D88,'3.Targets'!$1:$1048576,2,FALSE)</f>
        <v>Select a food</v>
      </c>
      <c r="G88" s="40"/>
      <c r="H88" s="40"/>
      <c r="I88" s="40" t="str">
        <f t="shared" si="10"/>
        <v/>
      </c>
      <c r="J88" s="41" t="str">
        <f t="shared" si="11"/>
        <v/>
      </c>
      <c r="K88" s="42" t="str">
        <f t="shared" si="12"/>
        <v>To be determined</v>
      </c>
      <c r="L88" s="42" t="str">
        <f t="shared" si="13"/>
        <v>To be determined</v>
      </c>
      <c r="M88" s="87" t="str">
        <f>VLOOKUP(D88,'3.Targets'!$1:$1048576,3,FALSE)</f>
        <v>Select a food</v>
      </c>
      <c r="N88" s="40"/>
      <c r="O88" s="40"/>
      <c r="P88" s="87" t="str">
        <f t="shared" si="14"/>
        <v/>
      </c>
      <c r="Q88" s="88" t="str">
        <f t="shared" si="15"/>
        <v/>
      </c>
      <c r="R88" s="89" t="str">
        <f t="shared" si="16"/>
        <v>To be determined</v>
      </c>
      <c r="S88" s="89" t="str">
        <f t="shared" si="17"/>
        <v>To be determined</v>
      </c>
      <c r="T88" s="39" t="s">
        <v>120</v>
      </c>
      <c r="U88" s="39" t="s">
        <v>42</v>
      </c>
      <c r="V88" s="39"/>
      <c r="W88" s="39"/>
      <c r="X88" s="39"/>
    </row>
    <row r="89" spans="1:24" ht="38.25" x14ac:dyDescent="0.25">
      <c r="A89" s="51"/>
      <c r="B89" s="51"/>
      <c r="C89" s="51"/>
      <c r="D89" s="39" t="s">
        <v>23</v>
      </c>
      <c r="E89" s="98" t="str">
        <f>VLOOKUP(D89,'3.Targets'!$1:$1048576,6,FALSE)</f>
        <v>Select a food</v>
      </c>
      <c r="F89" s="40" t="str">
        <f>VLOOKUP(D89,'3.Targets'!$1:$1048576,2,FALSE)</f>
        <v>Select a food</v>
      </c>
      <c r="G89" s="40"/>
      <c r="H89" s="40"/>
      <c r="I89" s="40" t="str">
        <f t="shared" si="10"/>
        <v/>
      </c>
      <c r="J89" s="41" t="str">
        <f t="shared" si="11"/>
        <v/>
      </c>
      <c r="K89" s="42" t="str">
        <f t="shared" si="12"/>
        <v>To be determined</v>
      </c>
      <c r="L89" s="42" t="str">
        <f t="shared" si="13"/>
        <v>To be determined</v>
      </c>
      <c r="M89" s="87" t="str">
        <f>VLOOKUP(D89,'3.Targets'!$1:$1048576,3,FALSE)</f>
        <v>Select a food</v>
      </c>
      <c r="N89" s="40"/>
      <c r="O89" s="40"/>
      <c r="P89" s="87" t="str">
        <f t="shared" si="14"/>
        <v/>
      </c>
      <c r="Q89" s="88" t="str">
        <f t="shared" si="15"/>
        <v/>
      </c>
      <c r="R89" s="89" t="str">
        <f t="shared" si="16"/>
        <v>To be determined</v>
      </c>
      <c r="S89" s="89" t="str">
        <f t="shared" si="17"/>
        <v>To be determined</v>
      </c>
      <c r="T89" s="39" t="s">
        <v>120</v>
      </c>
      <c r="U89" s="39" t="s">
        <v>42</v>
      </c>
      <c r="V89" s="39"/>
      <c r="W89" s="39"/>
      <c r="X89" s="39"/>
    </row>
    <row r="90" spans="1:24" ht="38.25" x14ac:dyDescent="0.25">
      <c r="A90" s="51"/>
      <c r="B90" s="51"/>
      <c r="C90" s="51"/>
      <c r="D90" s="39" t="s">
        <v>23</v>
      </c>
      <c r="E90" s="98" t="str">
        <f>VLOOKUP(D90,'3.Targets'!$1:$1048576,6,FALSE)</f>
        <v>Select a food</v>
      </c>
      <c r="F90" s="40" t="str">
        <f>VLOOKUP(D90,'3.Targets'!$1:$1048576,2,FALSE)</f>
        <v>Select a food</v>
      </c>
      <c r="G90" s="40"/>
      <c r="H90" s="40"/>
      <c r="I90" s="40" t="str">
        <f t="shared" si="10"/>
        <v/>
      </c>
      <c r="J90" s="41" t="str">
        <f t="shared" si="11"/>
        <v/>
      </c>
      <c r="K90" s="42" t="str">
        <f t="shared" si="12"/>
        <v>To be determined</v>
      </c>
      <c r="L90" s="42" t="str">
        <f t="shared" si="13"/>
        <v>To be determined</v>
      </c>
      <c r="M90" s="87" t="str">
        <f>VLOOKUP(D90,'3.Targets'!$1:$1048576,3,FALSE)</f>
        <v>Select a food</v>
      </c>
      <c r="N90" s="40"/>
      <c r="O90" s="40"/>
      <c r="P90" s="87" t="str">
        <f t="shared" si="14"/>
        <v/>
      </c>
      <c r="Q90" s="88" t="str">
        <f t="shared" si="15"/>
        <v/>
      </c>
      <c r="R90" s="89" t="str">
        <f t="shared" si="16"/>
        <v>To be determined</v>
      </c>
      <c r="S90" s="89" t="str">
        <f t="shared" si="17"/>
        <v>To be determined</v>
      </c>
      <c r="T90" s="39" t="s">
        <v>120</v>
      </c>
      <c r="U90" s="39" t="s">
        <v>42</v>
      </c>
      <c r="V90" s="39"/>
      <c r="W90" s="39"/>
      <c r="X90" s="39"/>
    </row>
    <row r="91" spans="1:24" ht="38.25" x14ac:dyDescent="0.25">
      <c r="A91" s="51"/>
      <c r="B91" s="51"/>
      <c r="C91" s="51"/>
      <c r="D91" s="39" t="s">
        <v>23</v>
      </c>
      <c r="E91" s="98" t="str">
        <f>VLOOKUP(D91,'3.Targets'!$1:$1048576,6,FALSE)</f>
        <v>Select a food</v>
      </c>
      <c r="F91" s="40" t="str">
        <f>VLOOKUP(D91,'3.Targets'!$1:$1048576,2,FALSE)</f>
        <v>Select a food</v>
      </c>
      <c r="G91" s="40"/>
      <c r="H91" s="40"/>
      <c r="I91" s="40" t="str">
        <f t="shared" si="10"/>
        <v/>
      </c>
      <c r="J91" s="41" t="str">
        <f t="shared" si="11"/>
        <v/>
      </c>
      <c r="K91" s="42" t="str">
        <f t="shared" si="12"/>
        <v>To be determined</v>
      </c>
      <c r="L91" s="42" t="str">
        <f t="shared" si="13"/>
        <v>To be determined</v>
      </c>
      <c r="M91" s="87" t="str">
        <f>VLOOKUP(D91,'3.Targets'!$1:$1048576,3,FALSE)</f>
        <v>Select a food</v>
      </c>
      <c r="N91" s="40"/>
      <c r="O91" s="40"/>
      <c r="P91" s="87" t="str">
        <f t="shared" si="14"/>
        <v/>
      </c>
      <c r="Q91" s="88" t="str">
        <f t="shared" si="15"/>
        <v/>
      </c>
      <c r="R91" s="89" t="str">
        <f t="shared" si="16"/>
        <v>To be determined</v>
      </c>
      <c r="S91" s="89" t="str">
        <f t="shared" si="17"/>
        <v>To be determined</v>
      </c>
      <c r="T91" s="39" t="s">
        <v>120</v>
      </c>
      <c r="U91" s="39" t="s">
        <v>42</v>
      </c>
      <c r="V91" s="39"/>
      <c r="W91" s="39"/>
      <c r="X91" s="39"/>
    </row>
    <row r="92" spans="1:24" ht="38.25" x14ac:dyDescent="0.25">
      <c r="A92" s="51"/>
      <c r="B92" s="51"/>
      <c r="C92" s="51"/>
      <c r="D92" s="39" t="s">
        <v>23</v>
      </c>
      <c r="E92" s="98" t="str">
        <f>VLOOKUP(D92,'3.Targets'!$1:$1048576,6,FALSE)</f>
        <v>Select a food</v>
      </c>
      <c r="F92" s="40" t="str">
        <f>VLOOKUP(D92,'3.Targets'!$1:$1048576,2,FALSE)</f>
        <v>Select a food</v>
      </c>
      <c r="G92" s="40"/>
      <c r="H92" s="40"/>
      <c r="I92" s="40" t="str">
        <f t="shared" si="10"/>
        <v/>
      </c>
      <c r="J92" s="41" t="str">
        <f t="shared" si="11"/>
        <v/>
      </c>
      <c r="K92" s="42" t="str">
        <f t="shared" si="12"/>
        <v>To be determined</v>
      </c>
      <c r="L92" s="42" t="str">
        <f t="shared" si="13"/>
        <v>To be determined</v>
      </c>
      <c r="M92" s="87" t="str">
        <f>VLOOKUP(D92,'3.Targets'!$1:$1048576,3,FALSE)</f>
        <v>Select a food</v>
      </c>
      <c r="N92" s="40"/>
      <c r="O92" s="40"/>
      <c r="P92" s="87" t="str">
        <f t="shared" si="14"/>
        <v/>
      </c>
      <c r="Q92" s="88" t="str">
        <f t="shared" si="15"/>
        <v/>
      </c>
      <c r="R92" s="89" t="str">
        <f t="shared" si="16"/>
        <v>To be determined</v>
      </c>
      <c r="S92" s="89" t="str">
        <f t="shared" si="17"/>
        <v>To be determined</v>
      </c>
      <c r="T92" s="39" t="s">
        <v>120</v>
      </c>
      <c r="U92" s="39" t="s">
        <v>42</v>
      </c>
      <c r="V92" s="39"/>
      <c r="W92" s="39"/>
      <c r="X92" s="39"/>
    </row>
    <row r="93" spans="1:24" ht="38.25" x14ac:dyDescent="0.25">
      <c r="A93" s="51"/>
      <c r="B93" s="51"/>
      <c r="C93" s="51"/>
      <c r="D93" s="39" t="s">
        <v>23</v>
      </c>
      <c r="E93" s="98" t="str">
        <f>VLOOKUP(D93,'3.Targets'!$1:$1048576,6,FALSE)</f>
        <v>Select a food</v>
      </c>
      <c r="F93" s="40" t="str">
        <f>VLOOKUP(D93,'3.Targets'!$1:$1048576,2,FALSE)</f>
        <v>Select a food</v>
      </c>
      <c r="G93" s="40"/>
      <c r="H93" s="40"/>
      <c r="I93" s="40" t="str">
        <f t="shared" si="10"/>
        <v/>
      </c>
      <c r="J93" s="41" t="str">
        <f t="shared" si="11"/>
        <v/>
      </c>
      <c r="K93" s="42" t="str">
        <f t="shared" si="12"/>
        <v>To be determined</v>
      </c>
      <c r="L93" s="42" t="str">
        <f t="shared" si="13"/>
        <v>To be determined</v>
      </c>
      <c r="M93" s="87" t="str">
        <f>VLOOKUP(D93,'3.Targets'!$1:$1048576,3,FALSE)</f>
        <v>Select a food</v>
      </c>
      <c r="N93" s="40"/>
      <c r="O93" s="40"/>
      <c r="P93" s="87" t="str">
        <f t="shared" si="14"/>
        <v/>
      </c>
      <c r="Q93" s="88" t="str">
        <f t="shared" si="15"/>
        <v/>
      </c>
      <c r="R93" s="89" t="str">
        <f t="shared" si="16"/>
        <v>To be determined</v>
      </c>
      <c r="S93" s="89" t="str">
        <f t="shared" si="17"/>
        <v>To be determined</v>
      </c>
      <c r="T93" s="39" t="s">
        <v>120</v>
      </c>
      <c r="U93" s="39" t="s">
        <v>42</v>
      </c>
      <c r="V93" s="39"/>
      <c r="W93" s="39"/>
      <c r="X93" s="39"/>
    </row>
    <row r="94" spans="1:24" ht="38.25" x14ac:dyDescent="0.25">
      <c r="A94" s="51"/>
      <c r="B94" s="51"/>
      <c r="C94" s="51"/>
      <c r="D94" s="39" t="s">
        <v>23</v>
      </c>
      <c r="E94" s="98" t="str">
        <f>VLOOKUP(D94,'3.Targets'!$1:$1048576,6,FALSE)</f>
        <v>Select a food</v>
      </c>
      <c r="F94" s="40" t="str">
        <f>VLOOKUP(D94,'3.Targets'!$1:$1048576,2,FALSE)</f>
        <v>Select a food</v>
      </c>
      <c r="G94" s="40"/>
      <c r="H94" s="40"/>
      <c r="I94" s="40" t="str">
        <f t="shared" si="10"/>
        <v/>
      </c>
      <c r="J94" s="41" t="str">
        <f t="shared" si="11"/>
        <v/>
      </c>
      <c r="K94" s="42" t="str">
        <f t="shared" si="12"/>
        <v>To be determined</v>
      </c>
      <c r="L94" s="42" t="str">
        <f t="shared" si="13"/>
        <v>To be determined</v>
      </c>
      <c r="M94" s="87" t="str">
        <f>VLOOKUP(D94,'3.Targets'!$1:$1048576,3,FALSE)</f>
        <v>Select a food</v>
      </c>
      <c r="N94" s="40"/>
      <c r="O94" s="40"/>
      <c r="P94" s="87" t="str">
        <f t="shared" si="14"/>
        <v/>
      </c>
      <c r="Q94" s="88" t="str">
        <f t="shared" si="15"/>
        <v/>
      </c>
      <c r="R94" s="89" t="str">
        <f t="shared" si="16"/>
        <v>To be determined</v>
      </c>
      <c r="S94" s="89" t="str">
        <f t="shared" si="17"/>
        <v>To be determined</v>
      </c>
      <c r="T94" s="39" t="s">
        <v>120</v>
      </c>
      <c r="U94" s="39" t="s">
        <v>42</v>
      </c>
      <c r="V94" s="39"/>
      <c r="W94" s="39"/>
      <c r="X94" s="39"/>
    </row>
    <row r="95" spans="1:24" ht="38.25" x14ac:dyDescent="0.25">
      <c r="A95" s="51"/>
      <c r="B95" s="51"/>
      <c r="C95" s="51"/>
      <c r="D95" s="39" t="s">
        <v>23</v>
      </c>
      <c r="E95" s="98" t="str">
        <f>VLOOKUP(D95,'3.Targets'!$1:$1048576,6,FALSE)</f>
        <v>Select a food</v>
      </c>
      <c r="F95" s="40" t="str">
        <f>VLOOKUP(D95,'3.Targets'!$1:$1048576,2,FALSE)</f>
        <v>Select a food</v>
      </c>
      <c r="G95" s="40"/>
      <c r="H95" s="40"/>
      <c r="I95" s="40" t="str">
        <f t="shared" si="10"/>
        <v/>
      </c>
      <c r="J95" s="41" t="str">
        <f t="shared" si="11"/>
        <v/>
      </c>
      <c r="K95" s="42" t="str">
        <f t="shared" si="12"/>
        <v>To be determined</v>
      </c>
      <c r="L95" s="42" t="str">
        <f t="shared" si="13"/>
        <v>To be determined</v>
      </c>
      <c r="M95" s="87" t="str">
        <f>VLOOKUP(D95,'3.Targets'!$1:$1048576,3,FALSE)</f>
        <v>Select a food</v>
      </c>
      <c r="N95" s="40"/>
      <c r="O95" s="40"/>
      <c r="P95" s="87" t="str">
        <f t="shared" si="14"/>
        <v/>
      </c>
      <c r="Q95" s="88" t="str">
        <f t="shared" si="15"/>
        <v/>
      </c>
      <c r="R95" s="89" t="str">
        <f t="shared" si="16"/>
        <v>To be determined</v>
      </c>
      <c r="S95" s="89" t="str">
        <f t="shared" si="17"/>
        <v>To be determined</v>
      </c>
      <c r="T95" s="39" t="s">
        <v>120</v>
      </c>
      <c r="U95" s="39" t="s">
        <v>42</v>
      </c>
      <c r="V95" s="39"/>
      <c r="W95" s="39"/>
      <c r="X95" s="39"/>
    </row>
    <row r="96" spans="1:24" ht="38.25" x14ac:dyDescent="0.25">
      <c r="A96" s="51"/>
      <c r="B96" s="51"/>
      <c r="C96" s="51"/>
      <c r="D96" s="39" t="s">
        <v>23</v>
      </c>
      <c r="E96" s="98" t="str">
        <f>VLOOKUP(D96,'3.Targets'!$1:$1048576,6,FALSE)</f>
        <v>Select a food</v>
      </c>
      <c r="F96" s="40" t="str">
        <f>VLOOKUP(D96,'3.Targets'!$1:$1048576,2,FALSE)</f>
        <v>Select a food</v>
      </c>
      <c r="G96" s="40"/>
      <c r="H96" s="40"/>
      <c r="I96" s="40" t="str">
        <f t="shared" si="10"/>
        <v/>
      </c>
      <c r="J96" s="41" t="str">
        <f t="shared" si="11"/>
        <v/>
      </c>
      <c r="K96" s="42" t="str">
        <f t="shared" si="12"/>
        <v>To be determined</v>
      </c>
      <c r="L96" s="42" t="str">
        <f t="shared" si="13"/>
        <v>To be determined</v>
      </c>
      <c r="M96" s="87" t="str">
        <f>VLOOKUP(D96,'3.Targets'!$1:$1048576,3,FALSE)</f>
        <v>Select a food</v>
      </c>
      <c r="N96" s="40"/>
      <c r="O96" s="40"/>
      <c r="P96" s="87" t="str">
        <f t="shared" si="14"/>
        <v/>
      </c>
      <c r="Q96" s="88" t="str">
        <f t="shared" si="15"/>
        <v/>
      </c>
      <c r="R96" s="89" t="str">
        <f t="shared" si="16"/>
        <v>To be determined</v>
      </c>
      <c r="S96" s="89" t="str">
        <f t="shared" si="17"/>
        <v>To be determined</v>
      </c>
      <c r="T96" s="39" t="s">
        <v>120</v>
      </c>
      <c r="U96" s="39" t="s">
        <v>42</v>
      </c>
      <c r="V96" s="39"/>
      <c r="W96" s="39"/>
      <c r="X96" s="39"/>
    </row>
    <row r="97" spans="1:24" ht="38.25" x14ac:dyDescent="0.25">
      <c r="A97" s="51"/>
      <c r="B97" s="51"/>
      <c r="C97" s="51"/>
      <c r="D97" s="39" t="s">
        <v>23</v>
      </c>
      <c r="E97" s="98" t="str">
        <f>VLOOKUP(D97,'3.Targets'!$1:$1048576,6,FALSE)</f>
        <v>Select a food</v>
      </c>
      <c r="F97" s="40" t="str">
        <f>VLOOKUP(D97,'3.Targets'!$1:$1048576,2,FALSE)</f>
        <v>Select a food</v>
      </c>
      <c r="G97" s="40"/>
      <c r="H97" s="40"/>
      <c r="I97" s="40" t="str">
        <f t="shared" si="10"/>
        <v/>
      </c>
      <c r="J97" s="41" t="str">
        <f t="shared" si="11"/>
        <v/>
      </c>
      <c r="K97" s="42" t="str">
        <f t="shared" si="12"/>
        <v>To be determined</v>
      </c>
      <c r="L97" s="42" t="str">
        <f t="shared" si="13"/>
        <v>To be determined</v>
      </c>
      <c r="M97" s="87" t="str">
        <f>VLOOKUP(D97,'3.Targets'!$1:$1048576,3,FALSE)</f>
        <v>Select a food</v>
      </c>
      <c r="N97" s="40"/>
      <c r="O97" s="40"/>
      <c r="P97" s="87" t="str">
        <f t="shared" si="14"/>
        <v/>
      </c>
      <c r="Q97" s="88" t="str">
        <f t="shared" si="15"/>
        <v/>
      </c>
      <c r="R97" s="89" t="str">
        <f t="shared" si="16"/>
        <v>To be determined</v>
      </c>
      <c r="S97" s="89" t="str">
        <f t="shared" si="17"/>
        <v>To be determined</v>
      </c>
      <c r="T97" s="39" t="s">
        <v>120</v>
      </c>
      <c r="U97" s="39" t="s">
        <v>42</v>
      </c>
      <c r="V97" s="39"/>
      <c r="W97" s="39"/>
      <c r="X97" s="39"/>
    </row>
    <row r="98" spans="1:24" ht="38.25" x14ac:dyDescent="0.25">
      <c r="A98" s="51"/>
      <c r="B98" s="51"/>
      <c r="C98" s="51"/>
      <c r="D98" s="39" t="s">
        <v>23</v>
      </c>
      <c r="E98" s="98" t="str">
        <f>VLOOKUP(D98,'3.Targets'!$1:$1048576,6,FALSE)</f>
        <v>Select a food</v>
      </c>
      <c r="F98" s="40" t="str">
        <f>VLOOKUP(D98,'3.Targets'!$1:$1048576,2,FALSE)</f>
        <v>Select a food</v>
      </c>
      <c r="G98" s="40"/>
      <c r="H98" s="40"/>
      <c r="I98" s="40" t="str">
        <f t="shared" si="10"/>
        <v/>
      </c>
      <c r="J98" s="41" t="str">
        <f t="shared" si="11"/>
        <v/>
      </c>
      <c r="K98" s="42" t="str">
        <f t="shared" si="12"/>
        <v>To be determined</v>
      </c>
      <c r="L98" s="42" t="str">
        <f t="shared" si="13"/>
        <v>To be determined</v>
      </c>
      <c r="M98" s="87" t="str">
        <f>VLOOKUP(D98,'3.Targets'!$1:$1048576,3,FALSE)</f>
        <v>Select a food</v>
      </c>
      <c r="N98" s="40"/>
      <c r="O98" s="40"/>
      <c r="P98" s="87" t="str">
        <f t="shared" si="14"/>
        <v/>
      </c>
      <c r="Q98" s="88" t="str">
        <f t="shared" si="15"/>
        <v/>
      </c>
      <c r="R98" s="89" t="str">
        <f t="shared" si="16"/>
        <v>To be determined</v>
      </c>
      <c r="S98" s="89" t="str">
        <f t="shared" si="17"/>
        <v>To be determined</v>
      </c>
      <c r="T98" s="39" t="s">
        <v>120</v>
      </c>
      <c r="U98" s="39" t="s">
        <v>42</v>
      </c>
      <c r="V98" s="39"/>
      <c r="W98" s="39"/>
      <c r="X98" s="39"/>
    </row>
    <row r="99" spans="1:24" ht="38.25" x14ac:dyDescent="0.25">
      <c r="A99" s="51"/>
      <c r="B99" s="51"/>
      <c r="C99" s="51"/>
      <c r="D99" s="39" t="s">
        <v>23</v>
      </c>
      <c r="E99" s="98" t="str">
        <f>VLOOKUP(D99,'3.Targets'!$1:$1048576,6,FALSE)</f>
        <v>Select a food</v>
      </c>
      <c r="F99" s="40" t="str">
        <f>VLOOKUP(D99,'3.Targets'!$1:$1048576,2,FALSE)</f>
        <v>Select a food</v>
      </c>
      <c r="G99" s="40"/>
      <c r="H99" s="40"/>
      <c r="I99" s="40" t="str">
        <f t="shared" si="10"/>
        <v/>
      </c>
      <c r="J99" s="41" t="str">
        <f t="shared" si="11"/>
        <v/>
      </c>
      <c r="K99" s="42" t="str">
        <f t="shared" si="12"/>
        <v>To be determined</v>
      </c>
      <c r="L99" s="42" t="str">
        <f t="shared" si="13"/>
        <v>To be determined</v>
      </c>
      <c r="M99" s="87" t="str">
        <f>VLOOKUP(D99,'3.Targets'!$1:$1048576,3,FALSE)</f>
        <v>Select a food</v>
      </c>
      <c r="N99" s="40"/>
      <c r="O99" s="40"/>
      <c r="P99" s="87" t="str">
        <f t="shared" si="14"/>
        <v/>
      </c>
      <c r="Q99" s="88" t="str">
        <f t="shared" si="15"/>
        <v/>
      </c>
      <c r="R99" s="89" t="str">
        <f t="shared" si="16"/>
        <v>To be determined</v>
      </c>
      <c r="S99" s="89" t="str">
        <f t="shared" si="17"/>
        <v>To be determined</v>
      </c>
      <c r="T99" s="39" t="s">
        <v>120</v>
      </c>
      <c r="U99" s="39" t="s">
        <v>42</v>
      </c>
      <c r="V99" s="39"/>
      <c r="W99" s="39"/>
      <c r="X99" s="39"/>
    </row>
    <row r="100" spans="1:24" ht="38.25" x14ac:dyDescent="0.25">
      <c r="A100" s="51"/>
      <c r="B100" s="51"/>
      <c r="C100" s="51"/>
      <c r="D100" s="39" t="s">
        <v>23</v>
      </c>
      <c r="E100" s="98" t="str">
        <f>VLOOKUP(D100,'3.Targets'!$1:$1048576,6,FALSE)</f>
        <v>Select a food</v>
      </c>
      <c r="F100" s="40" t="str">
        <f>VLOOKUP(D100,'3.Targets'!$1:$1048576,2,FALSE)</f>
        <v>Select a food</v>
      </c>
      <c r="G100" s="40"/>
      <c r="H100" s="40"/>
      <c r="I100" s="40" t="str">
        <f t="shared" si="10"/>
        <v/>
      </c>
      <c r="J100" s="41" t="str">
        <f t="shared" si="11"/>
        <v/>
      </c>
      <c r="K100" s="42" t="str">
        <f t="shared" si="12"/>
        <v>To be determined</v>
      </c>
      <c r="L100" s="42" t="str">
        <f t="shared" si="13"/>
        <v>To be determined</v>
      </c>
      <c r="M100" s="87" t="str">
        <f>VLOOKUP(D100,'3.Targets'!$1:$1048576,3,FALSE)</f>
        <v>Select a food</v>
      </c>
      <c r="N100" s="40"/>
      <c r="O100" s="40"/>
      <c r="P100" s="87" t="str">
        <f t="shared" si="14"/>
        <v/>
      </c>
      <c r="Q100" s="88" t="str">
        <f t="shared" si="15"/>
        <v/>
      </c>
      <c r="R100" s="89" t="str">
        <f t="shared" si="16"/>
        <v>To be determined</v>
      </c>
      <c r="S100" s="89" t="str">
        <f t="shared" si="17"/>
        <v>To be determined</v>
      </c>
      <c r="T100" s="39" t="s">
        <v>120</v>
      </c>
      <c r="U100" s="39" t="s">
        <v>42</v>
      </c>
      <c r="V100" s="39"/>
      <c r="W100" s="39"/>
      <c r="X100" s="39"/>
    </row>
    <row r="101" spans="1:24" ht="38.25" x14ac:dyDescent="0.25">
      <c r="A101" s="51"/>
      <c r="B101" s="51"/>
      <c r="C101" s="51"/>
      <c r="D101" s="39" t="s">
        <v>23</v>
      </c>
      <c r="E101" s="98" t="str">
        <f>VLOOKUP(D101,'3.Targets'!$1:$1048576,6,FALSE)</f>
        <v>Select a food</v>
      </c>
      <c r="F101" s="40" t="str">
        <f>VLOOKUP(D101,'3.Targets'!$1:$1048576,2,FALSE)</f>
        <v>Select a food</v>
      </c>
      <c r="G101" s="40"/>
      <c r="H101" s="40"/>
      <c r="I101" s="40" t="str">
        <f t="shared" si="10"/>
        <v/>
      </c>
      <c r="J101" s="41" t="str">
        <f t="shared" si="11"/>
        <v/>
      </c>
      <c r="K101" s="42" t="str">
        <f t="shared" si="12"/>
        <v>To be determined</v>
      </c>
      <c r="L101" s="42" t="str">
        <f t="shared" si="13"/>
        <v>To be determined</v>
      </c>
      <c r="M101" s="87" t="str">
        <f>VLOOKUP(D101,'3.Targets'!$1:$1048576,3,FALSE)</f>
        <v>Select a food</v>
      </c>
      <c r="N101" s="40"/>
      <c r="O101" s="40"/>
      <c r="P101" s="87" t="str">
        <f t="shared" si="14"/>
        <v/>
      </c>
      <c r="Q101" s="88" t="str">
        <f t="shared" si="15"/>
        <v/>
      </c>
      <c r="R101" s="89" t="str">
        <f t="shared" si="16"/>
        <v>To be determined</v>
      </c>
      <c r="S101" s="89" t="str">
        <f t="shared" si="17"/>
        <v>To be determined</v>
      </c>
      <c r="T101" s="39" t="s">
        <v>120</v>
      </c>
      <c r="U101" s="39" t="s">
        <v>42</v>
      </c>
      <c r="V101" s="39"/>
      <c r="W101" s="39"/>
      <c r="X101" s="39"/>
    </row>
    <row r="102" spans="1:24" ht="38.25" x14ac:dyDescent="0.25">
      <c r="A102" s="51"/>
      <c r="B102" s="51"/>
      <c r="C102" s="51"/>
      <c r="D102" s="39" t="s">
        <v>23</v>
      </c>
      <c r="E102" s="98" t="str">
        <f>VLOOKUP(D102,'3.Targets'!$1:$1048576,6,FALSE)</f>
        <v>Select a food</v>
      </c>
      <c r="F102" s="40" t="str">
        <f>VLOOKUP(D102,'3.Targets'!$1:$1048576,2,FALSE)</f>
        <v>Select a food</v>
      </c>
      <c r="G102" s="40"/>
      <c r="H102" s="40"/>
      <c r="I102" s="40" t="str">
        <f t="shared" si="10"/>
        <v/>
      </c>
      <c r="J102" s="41" t="str">
        <f t="shared" si="11"/>
        <v/>
      </c>
      <c r="K102" s="42" t="str">
        <f t="shared" si="12"/>
        <v>To be determined</v>
      </c>
      <c r="L102" s="42" t="str">
        <f t="shared" si="13"/>
        <v>To be determined</v>
      </c>
      <c r="M102" s="87" t="str">
        <f>VLOOKUP(D102,'3.Targets'!$1:$1048576,3,FALSE)</f>
        <v>Select a food</v>
      </c>
      <c r="N102" s="40"/>
      <c r="O102" s="40"/>
      <c r="P102" s="87" t="str">
        <f t="shared" si="14"/>
        <v/>
      </c>
      <c r="Q102" s="88" t="str">
        <f t="shared" si="15"/>
        <v/>
      </c>
      <c r="R102" s="89" t="str">
        <f t="shared" si="16"/>
        <v>To be determined</v>
      </c>
      <c r="S102" s="89" t="str">
        <f t="shared" si="17"/>
        <v>To be determined</v>
      </c>
      <c r="T102" s="39" t="s">
        <v>120</v>
      </c>
      <c r="U102" s="39" t="s">
        <v>42</v>
      </c>
      <c r="V102" s="39"/>
      <c r="W102" s="39"/>
      <c r="X102" s="39"/>
    </row>
    <row r="103" spans="1:24" ht="38.25" x14ac:dyDescent="0.25">
      <c r="A103" s="51"/>
      <c r="B103" s="51"/>
      <c r="C103" s="51"/>
      <c r="D103" s="39" t="s">
        <v>23</v>
      </c>
      <c r="E103" s="98" t="str">
        <f>VLOOKUP(D103,'3.Targets'!$1:$1048576,6,FALSE)</f>
        <v>Select a food</v>
      </c>
      <c r="F103" s="40" t="str">
        <f>VLOOKUP(D103,'3.Targets'!$1:$1048576,2,FALSE)</f>
        <v>Select a food</v>
      </c>
      <c r="G103" s="40"/>
      <c r="H103" s="40"/>
      <c r="I103" s="40" t="str">
        <f t="shared" si="10"/>
        <v/>
      </c>
      <c r="J103" s="41" t="str">
        <f t="shared" si="11"/>
        <v/>
      </c>
      <c r="K103" s="42" t="str">
        <f t="shared" si="12"/>
        <v>To be determined</v>
      </c>
      <c r="L103" s="42" t="str">
        <f t="shared" si="13"/>
        <v>To be determined</v>
      </c>
      <c r="M103" s="87" t="str">
        <f>VLOOKUP(D103,'3.Targets'!$1:$1048576,3,FALSE)</f>
        <v>Select a food</v>
      </c>
      <c r="N103" s="40"/>
      <c r="O103" s="40"/>
      <c r="P103" s="87" t="str">
        <f t="shared" si="14"/>
        <v/>
      </c>
      <c r="Q103" s="88" t="str">
        <f t="shared" si="15"/>
        <v/>
      </c>
      <c r="R103" s="89" t="str">
        <f t="shared" si="16"/>
        <v>To be determined</v>
      </c>
      <c r="S103" s="89" t="str">
        <f t="shared" si="17"/>
        <v>To be determined</v>
      </c>
      <c r="T103" s="39" t="s">
        <v>120</v>
      </c>
      <c r="U103" s="39" t="s">
        <v>42</v>
      </c>
      <c r="V103" s="39"/>
      <c r="W103" s="39"/>
      <c r="X103" s="39"/>
    </row>
    <row r="104" spans="1:24" ht="38.25" x14ac:dyDescent="0.25">
      <c r="A104" s="51"/>
      <c r="B104" s="51"/>
      <c r="C104" s="51"/>
      <c r="D104" s="39" t="s">
        <v>23</v>
      </c>
      <c r="E104" s="98" t="str">
        <f>VLOOKUP(D104,'3.Targets'!$1:$1048576,6,FALSE)</f>
        <v>Select a food</v>
      </c>
      <c r="F104" s="40" t="str">
        <f>VLOOKUP(D104,'3.Targets'!$1:$1048576,2,FALSE)</f>
        <v>Select a food</v>
      </c>
      <c r="G104" s="40"/>
      <c r="H104" s="40"/>
      <c r="I104" s="40" t="str">
        <f t="shared" si="10"/>
        <v/>
      </c>
      <c r="J104" s="41" t="str">
        <f t="shared" si="11"/>
        <v/>
      </c>
      <c r="K104" s="42" t="str">
        <f t="shared" si="12"/>
        <v>To be determined</v>
      </c>
      <c r="L104" s="42" t="str">
        <f t="shared" si="13"/>
        <v>To be determined</v>
      </c>
      <c r="M104" s="87" t="str">
        <f>VLOOKUP(D104,'3.Targets'!$1:$1048576,3,FALSE)</f>
        <v>Select a food</v>
      </c>
      <c r="N104" s="40"/>
      <c r="O104" s="40"/>
      <c r="P104" s="87" t="str">
        <f t="shared" si="14"/>
        <v/>
      </c>
      <c r="Q104" s="88" t="str">
        <f t="shared" si="15"/>
        <v/>
      </c>
      <c r="R104" s="89" t="str">
        <f t="shared" si="16"/>
        <v>To be determined</v>
      </c>
      <c r="S104" s="89" t="str">
        <f t="shared" si="17"/>
        <v>To be determined</v>
      </c>
      <c r="T104" s="39" t="s">
        <v>120</v>
      </c>
      <c r="U104" s="39" t="s">
        <v>42</v>
      </c>
      <c r="V104" s="39"/>
      <c r="W104" s="39"/>
      <c r="X104" s="39"/>
    </row>
    <row r="105" spans="1:24" ht="38.25" x14ac:dyDescent="0.25">
      <c r="A105" s="51"/>
      <c r="B105" s="51"/>
      <c r="C105" s="51"/>
      <c r="D105" s="39" t="s">
        <v>23</v>
      </c>
      <c r="E105" s="98" t="str">
        <f>VLOOKUP(D105,'3.Targets'!$1:$1048576,6,FALSE)</f>
        <v>Select a food</v>
      </c>
      <c r="F105" s="40" t="str">
        <f>VLOOKUP(D105,'3.Targets'!$1:$1048576,2,FALSE)</f>
        <v>Select a food</v>
      </c>
      <c r="G105" s="40"/>
      <c r="H105" s="40"/>
      <c r="I105" s="40" t="str">
        <f t="shared" si="10"/>
        <v/>
      </c>
      <c r="J105" s="41" t="str">
        <f t="shared" si="11"/>
        <v/>
      </c>
      <c r="K105" s="42" t="str">
        <f t="shared" si="12"/>
        <v>To be determined</v>
      </c>
      <c r="L105" s="42" t="str">
        <f t="shared" si="13"/>
        <v>To be determined</v>
      </c>
      <c r="M105" s="87" t="str">
        <f>VLOOKUP(D105,'3.Targets'!$1:$1048576,3,FALSE)</f>
        <v>Select a food</v>
      </c>
      <c r="N105" s="40"/>
      <c r="O105" s="40"/>
      <c r="P105" s="87" t="str">
        <f t="shared" si="14"/>
        <v/>
      </c>
      <c r="Q105" s="88" t="str">
        <f t="shared" si="15"/>
        <v/>
      </c>
      <c r="R105" s="89" t="str">
        <f t="shared" si="16"/>
        <v>To be determined</v>
      </c>
      <c r="S105" s="89" t="str">
        <f t="shared" si="17"/>
        <v>To be determined</v>
      </c>
      <c r="T105" s="39" t="s">
        <v>120</v>
      </c>
      <c r="U105" s="39" t="s">
        <v>42</v>
      </c>
      <c r="V105" s="39"/>
      <c r="W105" s="39"/>
      <c r="X105" s="39"/>
    </row>
    <row r="106" spans="1:24" ht="38.25" x14ac:dyDescent="0.25">
      <c r="A106" s="51"/>
      <c r="B106" s="51"/>
      <c r="C106" s="51"/>
      <c r="D106" s="39" t="s">
        <v>23</v>
      </c>
      <c r="E106" s="98" t="str">
        <f>VLOOKUP(D106,'3.Targets'!$1:$1048576,6,FALSE)</f>
        <v>Select a food</v>
      </c>
      <c r="F106" s="40" t="str">
        <f>VLOOKUP(D106,'3.Targets'!$1:$1048576,2,FALSE)</f>
        <v>Select a food</v>
      </c>
      <c r="G106" s="40"/>
      <c r="H106" s="40"/>
      <c r="I106" s="40" t="str">
        <f t="shared" si="10"/>
        <v/>
      </c>
      <c r="J106" s="41" t="str">
        <f t="shared" si="11"/>
        <v/>
      </c>
      <c r="K106" s="42" t="str">
        <f t="shared" si="12"/>
        <v>To be determined</v>
      </c>
      <c r="L106" s="42" t="str">
        <f t="shared" si="13"/>
        <v>To be determined</v>
      </c>
      <c r="M106" s="87" t="str">
        <f>VLOOKUP(D106,'3.Targets'!$1:$1048576,3,FALSE)</f>
        <v>Select a food</v>
      </c>
      <c r="N106" s="40"/>
      <c r="O106" s="40"/>
      <c r="P106" s="87" t="str">
        <f t="shared" si="14"/>
        <v/>
      </c>
      <c r="Q106" s="88" t="str">
        <f t="shared" si="15"/>
        <v/>
      </c>
      <c r="R106" s="89" t="str">
        <f t="shared" si="16"/>
        <v>To be determined</v>
      </c>
      <c r="S106" s="89" t="str">
        <f t="shared" si="17"/>
        <v>To be determined</v>
      </c>
      <c r="T106" s="39" t="s">
        <v>120</v>
      </c>
      <c r="U106" s="39" t="s">
        <v>42</v>
      </c>
      <c r="V106" s="39"/>
      <c r="W106" s="39"/>
      <c r="X106" s="39"/>
    </row>
    <row r="107" spans="1:24" ht="38.25" x14ac:dyDescent="0.25">
      <c r="A107" s="51"/>
      <c r="B107" s="51"/>
      <c r="C107" s="51"/>
      <c r="D107" s="39" t="s">
        <v>23</v>
      </c>
      <c r="E107" s="98" t="str">
        <f>VLOOKUP(D107,'3.Targets'!$1:$1048576,6,FALSE)</f>
        <v>Select a food</v>
      </c>
      <c r="F107" s="40" t="str">
        <f>VLOOKUP(D107,'3.Targets'!$1:$1048576,2,FALSE)</f>
        <v>Select a food</v>
      </c>
      <c r="G107" s="40"/>
      <c r="H107" s="40"/>
      <c r="I107" s="40" t="str">
        <f t="shared" si="10"/>
        <v/>
      </c>
      <c r="J107" s="41" t="str">
        <f t="shared" si="11"/>
        <v/>
      </c>
      <c r="K107" s="42" t="str">
        <f t="shared" si="12"/>
        <v>To be determined</v>
      </c>
      <c r="L107" s="42" t="str">
        <f t="shared" si="13"/>
        <v>To be determined</v>
      </c>
      <c r="M107" s="87" t="str">
        <f>VLOOKUP(D107,'3.Targets'!$1:$1048576,3,FALSE)</f>
        <v>Select a food</v>
      </c>
      <c r="N107" s="40"/>
      <c r="O107" s="40"/>
      <c r="P107" s="87" t="str">
        <f t="shared" si="14"/>
        <v/>
      </c>
      <c r="Q107" s="88" t="str">
        <f t="shared" si="15"/>
        <v/>
      </c>
      <c r="R107" s="89" t="str">
        <f t="shared" si="16"/>
        <v>To be determined</v>
      </c>
      <c r="S107" s="89" t="str">
        <f t="shared" si="17"/>
        <v>To be determined</v>
      </c>
      <c r="T107" s="39" t="s">
        <v>120</v>
      </c>
      <c r="U107" s="39" t="s">
        <v>42</v>
      </c>
      <c r="V107" s="39"/>
      <c r="W107" s="39"/>
      <c r="X107" s="39"/>
    </row>
    <row r="108" spans="1:24" ht="38.25" x14ac:dyDescent="0.25">
      <c r="A108" s="51"/>
      <c r="B108" s="51"/>
      <c r="C108" s="51"/>
      <c r="D108" s="39" t="s">
        <v>23</v>
      </c>
      <c r="E108" s="98" t="str">
        <f>VLOOKUP(D108,'3.Targets'!$1:$1048576,6,FALSE)</f>
        <v>Select a food</v>
      </c>
      <c r="F108" s="40" t="str">
        <f>VLOOKUP(D108,'3.Targets'!$1:$1048576,2,FALSE)</f>
        <v>Select a food</v>
      </c>
      <c r="G108" s="40"/>
      <c r="H108" s="40"/>
      <c r="I108" s="40" t="str">
        <f t="shared" si="10"/>
        <v/>
      </c>
      <c r="J108" s="41" t="str">
        <f t="shared" si="11"/>
        <v/>
      </c>
      <c r="K108" s="42" t="str">
        <f t="shared" si="12"/>
        <v>To be determined</v>
      </c>
      <c r="L108" s="42" t="str">
        <f t="shared" si="13"/>
        <v>To be determined</v>
      </c>
      <c r="M108" s="87" t="str">
        <f>VLOOKUP(D108,'3.Targets'!$1:$1048576,3,FALSE)</f>
        <v>Select a food</v>
      </c>
      <c r="N108" s="40"/>
      <c r="O108" s="40"/>
      <c r="P108" s="87" t="str">
        <f t="shared" si="14"/>
        <v/>
      </c>
      <c r="Q108" s="88" t="str">
        <f t="shared" si="15"/>
        <v/>
      </c>
      <c r="R108" s="89" t="str">
        <f t="shared" si="16"/>
        <v>To be determined</v>
      </c>
      <c r="S108" s="89" t="str">
        <f t="shared" si="17"/>
        <v>To be determined</v>
      </c>
      <c r="T108" s="39" t="s">
        <v>120</v>
      </c>
      <c r="U108" s="39" t="s">
        <v>42</v>
      </c>
      <c r="V108" s="39"/>
      <c r="W108" s="39"/>
      <c r="X108" s="39"/>
    </row>
    <row r="109" spans="1:24" ht="38.25" x14ac:dyDescent="0.25">
      <c r="A109" s="51"/>
      <c r="B109" s="51"/>
      <c r="C109" s="51"/>
      <c r="D109" s="39" t="s">
        <v>23</v>
      </c>
      <c r="E109" s="98" t="str">
        <f>VLOOKUP(D109,'3.Targets'!$1:$1048576,6,FALSE)</f>
        <v>Select a food</v>
      </c>
      <c r="F109" s="40" t="str">
        <f>VLOOKUP(D109,'3.Targets'!$1:$1048576,2,FALSE)</f>
        <v>Select a food</v>
      </c>
      <c r="G109" s="40"/>
      <c r="H109" s="40"/>
      <c r="I109" s="40" t="str">
        <f t="shared" si="10"/>
        <v/>
      </c>
      <c r="J109" s="41" t="str">
        <f t="shared" si="11"/>
        <v/>
      </c>
      <c r="K109" s="42" t="str">
        <f t="shared" si="12"/>
        <v>To be determined</v>
      </c>
      <c r="L109" s="42" t="str">
        <f t="shared" si="13"/>
        <v>To be determined</v>
      </c>
      <c r="M109" s="87" t="str">
        <f>VLOOKUP(D109,'3.Targets'!$1:$1048576,3,FALSE)</f>
        <v>Select a food</v>
      </c>
      <c r="N109" s="40"/>
      <c r="O109" s="40"/>
      <c r="P109" s="87" t="str">
        <f t="shared" si="14"/>
        <v/>
      </c>
      <c r="Q109" s="88" t="str">
        <f t="shared" si="15"/>
        <v/>
      </c>
      <c r="R109" s="89" t="str">
        <f t="shared" si="16"/>
        <v>To be determined</v>
      </c>
      <c r="S109" s="89" t="str">
        <f t="shared" si="17"/>
        <v>To be determined</v>
      </c>
      <c r="T109" s="39" t="s">
        <v>120</v>
      </c>
      <c r="U109" s="39" t="s">
        <v>42</v>
      </c>
      <c r="V109" s="39"/>
      <c r="W109" s="39"/>
      <c r="X109" s="39"/>
    </row>
    <row r="110" spans="1:24" ht="38.25" x14ac:dyDescent="0.25">
      <c r="A110" s="51"/>
      <c r="B110" s="51"/>
      <c r="C110" s="51"/>
      <c r="D110" s="39" t="s">
        <v>23</v>
      </c>
      <c r="E110" s="98" t="str">
        <f>VLOOKUP(D110,'3.Targets'!$1:$1048576,6,FALSE)</f>
        <v>Select a food</v>
      </c>
      <c r="F110" s="40" t="str">
        <f>VLOOKUP(D110,'3.Targets'!$1:$1048576,2,FALSE)</f>
        <v>Select a food</v>
      </c>
      <c r="G110" s="40"/>
      <c r="H110" s="40"/>
      <c r="I110" s="40" t="str">
        <f t="shared" si="10"/>
        <v/>
      </c>
      <c r="J110" s="41" t="str">
        <f t="shared" si="11"/>
        <v/>
      </c>
      <c r="K110" s="42" t="str">
        <f t="shared" si="12"/>
        <v>To be determined</v>
      </c>
      <c r="L110" s="42" t="str">
        <f t="shared" si="13"/>
        <v>To be determined</v>
      </c>
      <c r="M110" s="87" t="str">
        <f>VLOOKUP(D110,'3.Targets'!$1:$1048576,3,FALSE)</f>
        <v>Select a food</v>
      </c>
      <c r="N110" s="40"/>
      <c r="O110" s="40"/>
      <c r="P110" s="87" t="str">
        <f t="shared" si="14"/>
        <v/>
      </c>
      <c r="Q110" s="88" t="str">
        <f t="shared" si="15"/>
        <v/>
      </c>
      <c r="R110" s="89" t="str">
        <f t="shared" si="16"/>
        <v>To be determined</v>
      </c>
      <c r="S110" s="89" t="str">
        <f t="shared" si="17"/>
        <v>To be determined</v>
      </c>
      <c r="T110" s="39" t="s">
        <v>120</v>
      </c>
      <c r="U110" s="39" t="s">
        <v>42</v>
      </c>
      <c r="V110" s="39"/>
      <c r="W110" s="39"/>
      <c r="X110" s="39"/>
    </row>
    <row r="111" spans="1:24" ht="38.25" x14ac:dyDescent="0.25">
      <c r="A111" s="51"/>
      <c r="B111" s="51"/>
      <c r="C111" s="51"/>
      <c r="D111" s="39" t="s">
        <v>23</v>
      </c>
      <c r="E111" s="98" t="str">
        <f>VLOOKUP(D111,'3.Targets'!$1:$1048576,6,FALSE)</f>
        <v>Select a food</v>
      </c>
      <c r="F111" s="40" t="str">
        <f>VLOOKUP(D111,'3.Targets'!$1:$1048576,2,FALSE)</f>
        <v>Select a food</v>
      </c>
      <c r="G111" s="40"/>
      <c r="H111" s="40"/>
      <c r="I111" s="40" t="str">
        <f t="shared" si="10"/>
        <v/>
      </c>
      <c r="J111" s="41" t="str">
        <f t="shared" si="11"/>
        <v/>
      </c>
      <c r="K111" s="42" t="str">
        <f t="shared" si="12"/>
        <v>To be determined</v>
      </c>
      <c r="L111" s="42" t="str">
        <f t="shared" si="13"/>
        <v>To be determined</v>
      </c>
      <c r="M111" s="87" t="str">
        <f>VLOOKUP(D111,'3.Targets'!$1:$1048576,3,FALSE)</f>
        <v>Select a food</v>
      </c>
      <c r="N111" s="40"/>
      <c r="O111" s="40"/>
      <c r="P111" s="87" t="str">
        <f t="shared" si="14"/>
        <v/>
      </c>
      <c r="Q111" s="88" t="str">
        <f t="shared" si="15"/>
        <v/>
      </c>
      <c r="R111" s="89" t="str">
        <f t="shared" si="16"/>
        <v>To be determined</v>
      </c>
      <c r="S111" s="89" t="str">
        <f t="shared" si="17"/>
        <v>To be determined</v>
      </c>
      <c r="T111" s="39" t="s">
        <v>120</v>
      </c>
      <c r="U111" s="39" t="s">
        <v>42</v>
      </c>
      <c r="V111" s="39"/>
      <c r="W111" s="39"/>
      <c r="X111" s="39"/>
    </row>
    <row r="112" spans="1:24" ht="38.25" x14ac:dyDescent="0.25">
      <c r="A112" s="51"/>
      <c r="B112" s="51"/>
      <c r="C112" s="51"/>
      <c r="D112" s="39" t="s">
        <v>23</v>
      </c>
      <c r="E112" s="98" t="str">
        <f>VLOOKUP(D112,'3.Targets'!$1:$1048576,6,FALSE)</f>
        <v>Select a food</v>
      </c>
      <c r="F112" s="40" t="str">
        <f>VLOOKUP(D112,'3.Targets'!$1:$1048576,2,FALSE)</f>
        <v>Select a food</v>
      </c>
      <c r="G112" s="40"/>
      <c r="H112" s="40"/>
      <c r="I112" s="40" t="str">
        <f t="shared" si="10"/>
        <v/>
      </c>
      <c r="J112" s="41" t="str">
        <f t="shared" si="11"/>
        <v/>
      </c>
      <c r="K112" s="42" t="str">
        <f t="shared" si="12"/>
        <v>To be determined</v>
      </c>
      <c r="L112" s="42" t="str">
        <f t="shared" si="13"/>
        <v>To be determined</v>
      </c>
      <c r="M112" s="87" t="str">
        <f>VLOOKUP(D112,'3.Targets'!$1:$1048576,3,FALSE)</f>
        <v>Select a food</v>
      </c>
      <c r="N112" s="40"/>
      <c r="O112" s="40"/>
      <c r="P112" s="87" t="str">
        <f t="shared" si="14"/>
        <v/>
      </c>
      <c r="Q112" s="88" t="str">
        <f t="shared" si="15"/>
        <v/>
      </c>
      <c r="R112" s="89" t="str">
        <f t="shared" si="16"/>
        <v>To be determined</v>
      </c>
      <c r="S112" s="89" t="str">
        <f t="shared" si="17"/>
        <v>To be determined</v>
      </c>
      <c r="T112" s="39" t="s">
        <v>120</v>
      </c>
      <c r="U112" s="39" t="s">
        <v>42</v>
      </c>
      <c r="V112" s="39"/>
      <c r="W112" s="39"/>
      <c r="X112" s="39"/>
    </row>
    <row r="113" spans="1:24" ht="38.25" x14ac:dyDescent="0.25">
      <c r="A113" s="51"/>
      <c r="B113" s="51"/>
      <c r="C113" s="51"/>
      <c r="D113" s="39" t="s">
        <v>23</v>
      </c>
      <c r="E113" s="98" t="str">
        <f>VLOOKUP(D113,'3.Targets'!$1:$1048576,6,FALSE)</f>
        <v>Select a food</v>
      </c>
      <c r="F113" s="40" t="str">
        <f>VLOOKUP(D113,'3.Targets'!$1:$1048576,2,FALSE)</f>
        <v>Select a food</v>
      </c>
      <c r="G113" s="40"/>
      <c r="H113" s="40"/>
      <c r="I113" s="40" t="str">
        <f t="shared" si="10"/>
        <v/>
      </c>
      <c r="J113" s="41" t="str">
        <f t="shared" si="11"/>
        <v/>
      </c>
      <c r="K113" s="42" t="str">
        <f t="shared" si="12"/>
        <v>To be determined</v>
      </c>
      <c r="L113" s="42" t="str">
        <f t="shared" si="13"/>
        <v>To be determined</v>
      </c>
      <c r="M113" s="87" t="str">
        <f>VLOOKUP(D113,'3.Targets'!$1:$1048576,3,FALSE)</f>
        <v>Select a food</v>
      </c>
      <c r="N113" s="40"/>
      <c r="O113" s="40"/>
      <c r="P113" s="87" t="str">
        <f t="shared" si="14"/>
        <v/>
      </c>
      <c r="Q113" s="88" t="str">
        <f t="shared" si="15"/>
        <v/>
      </c>
      <c r="R113" s="89" t="str">
        <f t="shared" si="16"/>
        <v>To be determined</v>
      </c>
      <c r="S113" s="89" t="str">
        <f t="shared" si="17"/>
        <v>To be determined</v>
      </c>
      <c r="T113" s="39" t="s">
        <v>120</v>
      </c>
      <c r="U113" s="39" t="s">
        <v>42</v>
      </c>
      <c r="V113" s="39"/>
      <c r="W113" s="39"/>
      <c r="X113" s="39"/>
    </row>
    <row r="114" spans="1:24" ht="38.25" x14ac:dyDescent="0.25">
      <c r="A114" s="51"/>
      <c r="B114" s="51"/>
      <c r="C114" s="51"/>
      <c r="D114" s="39" t="s">
        <v>23</v>
      </c>
      <c r="E114" s="98" t="str">
        <f>VLOOKUP(D114,'3.Targets'!$1:$1048576,6,FALSE)</f>
        <v>Select a food</v>
      </c>
      <c r="F114" s="40" t="str">
        <f>VLOOKUP(D114,'3.Targets'!$1:$1048576,2,FALSE)</f>
        <v>Select a food</v>
      </c>
      <c r="G114" s="40"/>
      <c r="H114" s="40"/>
      <c r="I114" s="40" t="str">
        <f t="shared" si="10"/>
        <v/>
      </c>
      <c r="J114" s="41" t="str">
        <f t="shared" si="11"/>
        <v/>
      </c>
      <c r="K114" s="42" t="str">
        <f t="shared" si="12"/>
        <v>To be determined</v>
      </c>
      <c r="L114" s="42" t="str">
        <f t="shared" si="13"/>
        <v>To be determined</v>
      </c>
      <c r="M114" s="87" t="str">
        <f>VLOOKUP(D114,'3.Targets'!$1:$1048576,3,FALSE)</f>
        <v>Select a food</v>
      </c>
      <c r="N114" s="40"/>
      <c r="O114" s="40"/>
      <c r="P114" s="87" t="str">
        <f t="shared" si="14"/>
        <v/>
      </c>
      <c r="Q114" s="88" t="str">
        <f t="shared" si="15"/>
        <v/>
      </c>
      <c r="R114" s="89" t="str">
        <f t="shared" si="16"/>
        <v>To be determined</v>
      </c>
      <c r="S114" s="89" t="str">
        <f t="shared" si="17"/>
        <v>To be determined</v>
      </c>
      <c r="T114" s="39" t="s">
        <v>120</v>
      </c>
      <c r="U114" s="39" t="s">
        <v>42</v>
      </c>
      <c r="V114" s="39"/>
      <c r="W114" s="39"/>
      <c r="X114" s="39"/>
    </row>
    <row r="115" spans="1:24" ht="38.25" x14ac:dyDescent="0.25">
      <c r="A115" s="51"/>
      <c r="B115" s="51"/>
      <c r="C115" s="51"/>
      <c r="D115" s="39" t="s">
        <v>23</v>
      </c>
      <c r="E115" s="98" t="str">
        <f>VLOOKUP(D115,'3.Targets'!$1:$1048576,6,FALSE)</f>
        <v>Select a food</v>
      </c>
      <c r="F115" s="40" t="str">
        <f>VLOOKUP(D115,'3.Targets'!$1:$1048576,2,FALSE)</f>
        <v>Select a food</v>
      </c>
      <c r="G115" s="40"/>
      <c r="H115" s="40"/>
      <c r="I115" s="40" t="str">
        <f t="shared" si="10"/>
        <v/>
      </c>
      <c r="J115" s="41" t="str">
        <f t="shared" si="11"/>
        <v/>
      </c>
      <c r="K115" s="42" t="str">
        <f t="shared" si="12"/>
        <v>To be determined</v>
      </c>
      <c r="L115" s="42" t="str">
        <f t="shared" si="13"/>
        <v>To be determined</v>
      </c>
      <c r="M115" s="87" t="str">
        <f>VLOOKUP(D115,'3.Targets'!$1:$1048576,3,FALSE)</f>
        <v>Select a food</v>
      </c>
      <c r="N115" s="40"/>
      <c r="O115" s="40"/>
      <c r="P115" s="87" t="str">
        <f t="shared" si="14"/>
        <v/>
      </c>
      <c r="Q115" s="88" t="str">
        <f t="shared" si="15"/>
        <v/>
      </c>
      <c r="R115" s="89" t="str">
        <f t="shared" si="16"/>
        <v>To be determined</v>
      </c>
      <c r="S115" s="89" t="str">
        <f t="shared" si="17"/>
        <v>To be determined</v>
      </c>
      <c r="T115" s="39" t="s">
        <v>120</v>
      </c>
      <c r="U115" s="39" t="s">
        <v>42</v>
      </c>
      <c r="V115" s="39"/>
      <c r="W115" s="39"/>
      <c r="X115" s="39"/>
    </row>
    <row r="116" spans="1:24" ht="38.25" x14ac:dyDescent="0.25">
      <c r="A116" s="51"/>
      <c r="B116" s="51"/>
      <c r="C116" s="51"/>
      <c r="D116" s="39" t="s">
        <v>23</v>
      </c>
      <c r="E116" s="98" t="str">
        <f>VLOOKUP(D116,'3.Targets'!$1:$1048576,6,FALSE)</f>
        <v>Select a food</v>
      </c>
      <c r="F116" s="40" t="str">
        <f>VLOOKUP(D116,'3.Targets'!$1:$1048576,2,FALSE)</f>
        <v>Select a food</v>
      </c>
      <c r="G116" s="40"/>
      <c r="H116" s="40"/>
      <c r="I116" s="40" t="str">
        <f t="shared" si="10"/>
        <v/>
      </c>
      <c r="J116" s="41" t="str">
        <f t="shared" si="11"/>
        <v/>
      </c>
      <c r="K116" s="42" t="str">
        <f t="shared" si="12"/>
        <v>To be determined</v>
      </c>
      <c r="L116" s="42" t="str">
        <f t="shared" si="13"/>
        <v>To be determined</v>
      </c>
      <c r="M116" s="87" t="str">
        <f>VLOOKUP(D116,'3.Targets'!$1:$1048576,3,FALSE)</f>
        <v>Select a food</v>
      </c>
      <c r="N116" s="40"/>
      <c r="O116" s="40"/>
      <c r="P116" s="87" t="str">
        <f t="shared" si="14"/>
        <v/>
      </c>
      <c r="Q116" s="88" t="str">
        <f t="shared" si="15"/>
        <v/>
      </c>
      <c r="R116" s="89" t="str">
        <f t="shared" si="16"/>
        <v>To be determined</v>
      </c>
      <c r="S116" s="89" t="str">
        <f t="shared" si="17"/>
        <v>To be determined</v>
      </c>
      <c r="T116" s="39" t="s">
        <v>120</v>
      </c>
      <c r="U116" s="39" t="s">
        <v>42</v>
      </c>
      <c r="V116" s="39"/>
      <c r="W116" s="39"/>
      <c r="X116" s="39"/>
    </row>
    <row r="117" spans="1:24" ht="38.25" x14ac:dyDescent="0.25">
      <c r="A117" s="51"/>
      <c r="B117" s="51"/>
      <c r="C117" s="51"/>
      <c r="D117" s="39" t="s">
        <v>23</v>
      </c>
      <c r="E117" s="98" t="str">
        <f>VLOOKUP(D117,'3.Targets'!$1:$1048576,6,FALSE)</f>
        <v>Select a food</v>
      </c>
      <c r="F117" s="40" t="str">
        <f>VLOOKUP(D117,'3.Targets'!$1:$1048576,2,FALSE)</f>
        <v>Select a food</v>
      </c>
      <c r="G117" s="40"/>
      <c r="H117" s="40"/>
      <c r="I117" s="40" t="str">
        <f t="shared" si="10"/>
        <v/>
      </c>
      <c r="J117" s="41" t="str">
        <f t="shared" si="11"/>
        <v/>
      </c>
      <c r="K117" s="42" t="str">
        <f t="shared" si="12"/>
        <v>To be determined</v>
      </c>
      <c r="L117" s="42" t="str">
        <f t="shared" si="13"/>
        <v>To be determined</v>
      </c>
      <c r="M117" s="87" t="str">
        <f>VLOOKUP(D117,'3.Targets'!$1:$1048576,3,FALSE)</f>
        <v>Select a food</v>
      </c>
      <c r="N117" s="40"/>
      <c r="O117" s="40"/>
      <c r="P117" s="87" t="str">
        <f t="shared" si="14"/>
        <v/>
      </c>
      <c r="Q117" s="88" t="str">
        <f t="shared" si="15"/>
        <v/>
      </c>
      <c r="R117" s="89" t="str">
        <f t="shared" si="16"/>
        <v>To be determined</v>
      </c>
      <c r="S117" s="89" t="str">
        <f t="shared" si="17"/>
        <v>To be determined</v>
      </c>
      <c r="T117" s="39" t="s">
        <v>120</v>
      </c>
      <c r="U117" s="39" t="s">
        <v>42</v>
      </c>
      <c r="V117" s="39"/>
      <c r="W117" s="39"/>
      <c r="X117" s="39"/>
    </row>
    <row r="118" spans="1:24" ht="38.25" x14ac:dyDescent="0.25">
      <c r="A118" s="51"/>
      <c r="B118" s="51"/>
      <c r="C118" s="51"/>
      <c r="D118" s="39" t="s">
        <v>23</v>
      </c>
      <c r="E118" s="98" t="str">
        <f>VLOOKUP(D118,'3.Targets'!$1:$1048576,6,FALSE)</f>
        <v>Select a food</v>
      </c>
      <c r="F118" s="40" t="str">
        <f>VLOOKUP(D118,'3.Targets'!$1:$1048576,2,FALSE)</f>
        <v>Select a food</v>
      </c>
      <c r="G118" s="40"/>
      <c r="H118" s="40"/>
      <c r="I118" s="40" t="str">
        <f t="shared" si="10"/>
        <v/>
      </c>
      <c r="J118" s="41" t="str">
        <f t="shared" si="11"/>
        <v/>
      </c>
      <c r="K118" s="42" t="str">
        <f t="shared" si="12"/>
        <v>To be determined</v>
      </c>
      <c r="L118" s="42" t="str">
        <f t="shared" si="13"/>
        <v>To be determined</v>
      </c>
      <c r="M118" s="87" t="str">
        <f>VLOOKUP(D118,'3.Targets'!$1:$1048576,3,FALSE)</f>
        <v>Select a food</v>
      </c>
      <c r="N118" s="40"/>
      <c r="O118" s="40"/>
      <c r="P118" s="87" t="str">
        <f t="shared" si="14"/>
        <v/>
      </c>
      <c r="Q118" s="88" t="str">
        <f t="shared" si="15"/>
        <v/>
      </c>
      <c r="R118" s="89" t="str">
        <f t="shared" si="16"/>
        <v>To be determined</v>
      </c>
      <c r="S118" s="89" t="str">
        <f t="shared" si="17"/>
        <v>To be determined</v>
      </c>
      <c r="T118" s="39" t="s">
        <v>120</v>
      </c>
      <c r="U118" s="39" t="s">
        <v>42</v>
      </c>
      <c r="V118" s="39"/>
      <c r="W118" s="39"/>
      <c r="X118" s="39"/>
    </row>
    <row r="119" spans="1:24" ht="38.25" x14ac:dyDescent="0.25">
      <c r="A119" s="51"/>
      <c r="B119" s="51"/>
      <c r="C119" s="51"/>
      <c r="D119" s="39" t="s">
        <v>23</v>
      </c>
      <c r="E119" s="98" t="str">
        <f>VLOOKUP(D119,'3.Targets'!$1:$1048576,6,FALSE)</f>
        <v>Select a food</v>
      </c>
      <c r="F119" s="40" t="str">
        <f>VLOOKUP(D119,'3.Targets'!$1:$1048576,2,FALSE)</f>
        <v>Select a food</v>
      </c>
      <c r="G119" s="40"/>
      <c r="H119" s="40"/>
      <c r="I119" s="40" t="str">
        <f t="shared" si="10"/>
        <v/>
      </c>
      <c r="J119" s="41" t="str">
        <f t="shared" si="11"/>
        <v/>
      </c>
      <c r="K119" s="42" t="str">
        <f t="shared" si="12"/>
        <v>To be determined</v>
      </c>
      <c r="L119" s="42" t="str">
        <f t="shared" si="13"/>
        <v>To be determined</v>
      </c>
      <c r="M119" s="87" t="str">
        <f>VLOOKUP(D119,'3.Targets'!$1:$1048576,3,FALSE)</f>
        <v>Select a food</v>
      </c>
      <c r="N119" s="40"/>
      <c r="O119" s="40"/>
      <c r="P119" s="87" t="str">
        <f t="shared" si="14"/>
        <v/>
      </c>
      <c r="Q119" s="88" t="str">
        <f t="shared" si="15"/>
        <v/>
      </c>
      <c r="R119" s="89" t="str">
        <f t="shared" si="16"/>
        <v>To be determined</v>
      </c>
      <c r="S119" s="89" t="str">
        <f t="shared" si="17"/>
        <v>To be determined</v>
      </c>
      <c r="T119" s="39" t="s">
        <v>120</v>
      </c>
      <c r="U119" s="39" t="s">
        <v>42</v>
      </c>
      <c r="V119" s="39"/>
      <c r="W119" s="39"/>
      <c r="X119" s="39"/>
    </row>
    <row r="120" spans="1:24" ht="38.25" x14ac:dyDescent="0.25">
      <c r="A120" s="51"/>
      <c r="B120" s="51"/>
      <c r="C120" s="51"/>
      <c r="D120" s="39" t="s">
        <v>23</v>
      </c>
      <c r="E120" s="98" t="str">
        <f>VLOOKUP(D120,'3.Targets'!$1:$1048576,6,FALSE)</f>
        <v>Select a food</v>
      </c>
      <c r="F120" s="40" t="str">
        <f>VLOOKUP(D120,'3.Targets'!$1:$1048576,2,FALSE)</f>
        <v>Select a food</v>
      </c>
      <c r="G120" s="40"/>
      <c r="H120" s="40"/>
      <c r="I120" s="40" t="str">
        <f t="shared" si="10"/>
        <v/>
      </c>
      <c r="J120" s="41" t="str">
        <f t="shared" si="11"/>
        <v/>
      </c>
      <c r="K120" s="42" t="str">
        <f t="shared" si="12"/>
        <v>To be determined</v>
      </c>
      <c r="L120" s="42" t="str">
        <f t="shared" si="13"/>
        <v>To be determined</v>
      </c>
      <c r="M120" s="87" t="str">
        <f>VLOOKUP(D120,'3.Targets'!$1:$1048576,3,FALSE)</f>
        <v>Select a food</v>
      </c>
      <c r="N120" s="40"/>
      <c r="O120" s="40"/>
      <c r="P120" s="87" t="str">
        <f t="shared" si="14"/>
        <v/>
      </c>
      <c r="Q120" s="88" t="str">
        <f t="shared" si="15"/>
        <v/>
      </c>
      <c r="R120" s="89" t="str">
        <f t="shared" si="16"/>
        <v>To be determined</v>
      </c>
      <c r="S120" s="89" t="str">
        <f t="shared" si="17"/>
        <v>To be determined</v>
      </c>
      <c r="T120" s="39" t="s">
        <v>120</v>
      </c>
      <c r="U120" s="39" t="s">
        <v>42</v>
      </c>
      <c r="V120" s="39"/>
      <c r="W120" s="39"/>
      <c r="X120" s="39"/>
    </row>
    <row r="121" spans="1:24" ht="38.25" x14ac:dyDescent="0.25">
      <c r="A121" s="51"/>
      <c r="B121" s="51"/>
      <c r="C121" s="51"/>
      <c r="D121" s="39" t="s">
        <v>23</v>
      </c>
      <c r="E121" s="98" t="str">
        <f>VLOOKUP(D121,'3.Targets'!$1:$1048576,6,FALSE)</f>
        <v>Select a food</v>
      </c>
      <c r="F121" s="40" t="str">
        <f>VLOOKUP(D121,'3.Targets'!$1:$1048576,2,FALSE)</f>
        <v>Select a food</v>
      </c>
      <c r="G121" s="40"/>
      <c r="H121" s="40"/>
      <c r="I121" s="40" t="str">
        <f t="shared" si="10"/>
        <v/>
      </c>
      <c r="J121" s="41" t="str">
        <f t="shared" si="11"/>
        <v/>
      </c>
      <c r="K121" s="42" t="str">
        <f t="shared" si="12"/>
        <v>To be determined</v>
      </c>
      <c r="L121" s="42" t="str">
        <f t="shared" si="13"/>
        <v>To be determined</v>
      </c>
      <c r="M121" s="87" t="str">
        <f>VLOOKUP(D121,'3.Targets'!$1:$1048576,3,FALSE)</f>
        <v>Select a food</v>
      </c>
      <c r="N121" s="40"/>
      <c r="O121" s="40"/>
      <c r="P121" s="87" t="str">
        <f t="shared" si="14"/>
        <v/>
      </c>
      <c r="Q121" s="88" t="str">
        <f t="shared" si="15"/>
        <v/>
      </c>
      <c r="R121" s="89" t="str">
        <f t="shared" si="16"/>
        <v>To be determined</v>
      </c>
      <c r="S121" s="89" t="str">
        <f t="shared" si="17"/>
        <v>To be determined</v>
      </c>
      <c r="T121" s="39" t="s">
        <v>120</v>
      </c>
      <c r="U121" s="39" t="s">
        <v>42</v>
      </c>
      <c r="V121" s="39"/>
      <c r="W121" s="39"/>
      <c r="X121" s="39"/>
    </row>
    <row r="122" spans="1:24" ht="38.25" x14ac:dyDescent="0.25">
      <c r="A122" s="51"/>
      <c r="B122" s="51"/>
      <c r="C122" s="51"/>
      <c r="D122" s="39" t="s">
        <v>23</v>
      </c>
      <c r="E122" s="98" t="str">
        <f>VLOOKUP(D122,'3.Targets'!$1:$1048576,6,FALSE)</f>
        <v>Select a food</v>
      </c>
      <c r="F122" s="40" t="str">
        <f>VLOOKUP(D122,'3.Targets'!$1:$1048576,2,FALSE)</f>
        <v>Select a food</v>
      </c>
      <c r="G122" s="40"/>
      <c r="H122" s="40"/>
      <c r="I122" s="40" t="str">
        <f t="shared" si="10"/>
        <v/>
      </c>
      <c r="J122" s="41" t="str">
        <f t="shared" si="11"/>
        <v/>
      </c>
      <c r="K122" s="42" t="str">
        <f t="shared" si="12"/>
        <v>To be determined</v>
      </c>
      <c r="L122" s="42" t="str">
        <f t="shared" si="13"/>
        <v>To be determined</v>
      </c>
      <c r="M122" s="87" t="str">
        <f>VLOOKUP(D122,'3.Targets'!$1:$1048576,3,FALSE)</f>
        <v>Select a food</v>
      </c>
      <c r="N122" s="40"/>
      <c r="O122" s="40"/>
      <c r="P122" s="87" t="str">
        <f t="shared" si="14"/>
        <v/>
      </c>
      <c r="Q122" s="88" t="str">
        <f t="shared" si="15"/>
        <v/>
      </c>
      <c r="R122" s="89" t="str">
        <f t="shared" si="16"/>
        <v>To be determined</v>
      </c>
      <c r="S122" s="89" t="str">
        <f t="shared" si="17"/>
        <v>To be determined</v>
      </c>
      <c r="T122" s="39" t="s">
        <v>120</v>
      </c>
      <c r="U122" s="39" t="s">
        <v>42</v>
      </c>
      <c r="V122" s="39"/>
      <c r="W122" s="39"/>
      <c r="X122" s="39"/>
    </row>
    <row r="123" spans="1:24" ht="38.25" x14ac:dyDescent="0.25">
      <c r="A123" s="51"/>
      <c r="B123" s="51"/>
      <c r="C123" s="51"/>
      <c r="D123" s="39" t="s">
        <v>23</v>
      </c>
      <c r="E123" s="98" t="str">
        <f>VLOOKUP(D123,'3.Targets'!$1:$1048576,6,FALSE)</f>
        <v>Select a food</v>
      </c>
      <c r="F123" s="40" t="str">
        <f>VLOOKUP(D123,'3.Targets'!$1:$1048576,2,FALSE)</f>
        <v>Select a food</v>
      </c>
      <c r="G123" s="40"/>
      <c r="H123" s="40"/>
      <c r="I123" s="40" t="str">
        <f t="shared" si="10"/>
        <v/>
      </c>
      <c r="J123" s="41" t="str">
        <f t="shared" si="11"/>
        <v/>
      </c>
      <c r="K123" s="42" t="str">
        <f t="shared" si="12"/>
        <v>To be determined</v>
      </c>
      <c r="L123" s="42" t="str">
        <f t="shared" si="13"/>
        <v>To be determined</v>
      </c>
      <c r="M123" s="87" t="str">
        <f>VLOOKUP(D123,'3.Targets'!$1:$1048576,3,FALSE)</f>
        <v>Select a food</v>
      </c>
      <c r="N123" s="40"/>
      <c r="O123" s="40"/>
      <c r="P123" s="87" t="str">
        <f t="shared" si="14"/>
        <v/>
      </c>
      <c r="Q123" s="88" t="str">
        <f t="shared" si="15"/>
        <v/>
      </c>
      <c r="R123" s="89" t="str">
        <f t="shared" si="16"/>
        <v>To be determined</v>
      </c>
      <c r="S123" s="89" t="str">
        <f t="shared" si="17"/>
        <v>To be determined</v>
      </c>
      <c r="T123" s="39" t="s">
        <v>120</v>
      </c>
      <c r="U123" s="39" t="s">
        <v>42</v>
      </c>
      <c r="V123" s="39"/>
      <c r="W123" s="39"/>
      <c r="X123" s="39"/>
    </row>
    <row r="124" spans="1:24" ht="38.25" x14ac:dyDescent="0.25">
      <c r="A124" s="51"/>
      <c r="B124" s="51"/>
      <c r="C124" s="51"/>
      <c r="D124" s="39" t="s">
        <v>23</v>
      </c>
      <c r="E124" s="98" t="str">
        <f>VLOOKUP(D124,'3.Targets'!$1:$1048576,6,FALSE)</f>
        <v>Select a food</v>
      </c>
      <c r="F124" s="40" t="str">
        <f>VLOOKUP(D124,'3.Targets'!$1:$1048576,2,FALSE)</f>
        <v>Select a food</v>
      </c>
      <c r="G124" s="40"/>
      <c r="H124" s="40"/>
      <c r="I124" s="40" t="str">
        <f t="shared" si="10"/>
        <v/>
      </c>
      <c r="J124" s="41" t="str">
        <f t="shared" si="11"/>
        <v/>
      </c>
      <c r="K124" s="42" t="str">
        <f t="shared" si="12"/>
        <v>To be determined</v>
      </c>
      <c r="L124" s="42" t="str">
        <f t="shared" si="13"/>
        <v>To be determined</v>
      </c>
      <c r="M124" s="87" t="str">
        <f>VLOOKUP(D124,'3.Targets'!$1:$1048576,3,FALSE)</f>
        <v>Select a food</v>
      </c>
      <c r="N124" s="40"/>
      <c r="O124" s="40"/>
      <c r="P124" s="87" t="str">
        <f t="shared" si="14"/>
        <v/>
      </c>
      <c r="Q124" s="88" t="str">
        <f t="shared" si="15"/>
        <v/>
      </c>
      <c r="R124" s="89" t="str">
        <f t="shared" si="16"/>
        <v>To be determined</v>
      </c>
      <c r="S124" s="89" t="str">
        <f t="shared" si="17"/>
        <v>To be determined</v>
      </c>
      <c r="T124" s="39" t="s">
        <v>120</v>
      </c>
      <c r="U124" s="39" t="s">
        <v>42</v>
      </c>
      <c r="V124" s="39"/>
      <c r="W124" s="39"/>
      <c r="X124" s="39"/>
    </row>
    <row r="125" spans="1:24" ht="38.25" x14ac:dyDescent="0.25">
      <c r="A125" s="51"/>
      <c r="B125" s="51"/>
      <c r="C125" s="51"/>
      <c r="D125" s="39" t="s">
        <v>23</v>
      </c>
      <c r="E125" s="98" t="str">
        <f>VLOOKUP(D125,'3.Targets'!$1:$1048576,6,FALSE)</f>
        <v>Select a food</v>
      </c>
      <c r="F125" s="40" t="str">
        <f>VLOOKUP(D125,'3.Targets'!$1:$1048576,2,FALSE)</f>
        <v>Select a food</v>
      </c>
      <c r="G125" s="40"/>
      <c r="H125" s="40"/>
      <c r="I125" s="40" t="str">
        <f t="shared" si="10"/>
        <v/>
      </c>
      <c r="J125" s="41" t="str">
        <f t="shared" si="11"/>
        <v/>
      </c>
      <c r="K125" s="42" t="str">
        <f t="shared" si="12"/>
        <v>To be determined</v>
      </c>
      <c r="L125" s="42" t="str">
        <f t="shared" si="13"/>
        <v>To be determined</v>
      </c>
      <c r="M125" s="87" t="str">
        <f>VLOOKUP(D125,'3.Targets'!$1:$1048576,3,FALSE)</f>
        <v>Select a food</v>
      </c>
      <c r="N125" s="40"/>
      <c r="O125" s="40"/>
      <c r="P125" s="87" t="str">
        <f t="shared" si="14"/>
        <v/>
      </c>
      <c r="Q125" s="88" t="str">
        <f t="shared" si="15"/>
        <v/>
      </c>
      <c r="R125" s="89" t="str">
        <f t="shared" si="16"/>
        <v>To be determined</v>
      </c>
      <c r="S125" s="89" t="str">
        <f t="shared" si="17"/>
        <v>To be determined</v>
      </c>
      <c r="T125" s="39" t="s">
        <v>120</v>
      </c>
      <c r="U125" s="39" t="s">
        <v>42</v>
      </c>
      <c r="V125" s="39"/>
      <c r="W125" s="39"/>
      <c r="X125" s="39"/>
    </row>
    <row r="126" spans="1:24" ht="38.25" x14ac:dyDescent="0.25">
      <c r="A126" s="51"/>
      <c r="B126" s="51"/>
      <c r="C126" s="51"/>
      <c r="D126" s="39" t="s">
        <v>23</v>
      </c>
      <c r="E126" s="98" t="str">
        <f>VLOOKUP(D126,'3.Targets'!$1:$1048576,6,FALSE)</f>
        <v>Select a food</v>
      </c>
      <c r="F126" s="40" t="str">
        <f>VLOOKUP(D126,'3.Targets'!$1:$1048576,2,FALSE)</f>
        <v>Select a food</v>
      </c>
      <c r="G126" s="40"/>
      <c r="H126" s="40"/>
      <c r="I126" s="40" t="str">
        <f t="shared" si="10"/>
        <v/>
      </c>
      <c r="J126" s="41" t="str">
        <f t="shared" si="11"/>
        <v/>
      </c>
      <c r="K126" s="42" t="str">
        <f t="shared" si="12"/>
        <v>To be determined</v>
      </c>
      <c r="L126" s="42" t="str">
        <f t="shared" si="13"/>
        <v>To be determined</v>
      </c>
      <c r="M126" s="87" t="str">
        <f>VLOOKUP(D126,'3.Targets'!$1:$1048576,3,FALSE)</f>
        <v>Select a food</v>
      </c>
      <c r="N126" s="40"/>
      <c r="O126" s="40"/>
      <c r="P126" s="87" t="str">
        <f t="shared" si="14"/>
        <v/>
      </c>
      <c r="Q126" s="88" t="str">
        <f t="shared" si="15"/>
        <v/>
      </c>
      <c r="R126" s="89" t="str">
        <f t="shared" si="16"/>
        <v>To be determined</v>
      </c>
      <c r="S126" s="89" t="str">
        <f t="shared" si="17"/>
        <v>To be determined</v>
      </c>
      <c r="T126" s="39" t="s">
        <v>120</v>
      </c>
      <c r="U126" s="39" t="s">
        <v>42</v>
      </c>
      <c r="V126" s="39"/>
      <c r="W126" s="39"/>
      <c r="X126" s="39"/>
    </row>
    <row r="127" spans="1:24" ht="38.25" x14ac:dyDescent="0.25">
      <c r="A127" s="51"/>
      <c r="B127" s="51"/>
      <c r="C127" s="51"/>
      <c r="D127" s="39" t="s">
        <v>23</v>
      </c>
      <c r="E127" s="98" t="str">
        <f>VLOOKUP(D127,'3.Targets'!$1:$1048576,6,FALSE)</f>
        <v>Select a food</v>
      </c>
      <c r="F127" s="40" t="str">
        <f>VLOOKUP(D127,'3.Targets'!$1:$1048576,2,FALSE)</f>
        <v>Select a food</v>
      </c>
      <c r="G127" s="40"/>
      <c r="H127" s="40"/>
      <c r="I127" s="40" t="str">
        <f t="shared" si="10"/>
        <v/>
      </c>
      <c r="J127" s="41" t="str">
        <f t="shared" si="11"/>
        <v/>
      </c>
      <c r="K127" s="42" t="str">
        <f t="shared" si="12"/>
        <v>To be determined</v>
      </c>
      <c r="L127" s="42" t="str">
        <f t="shared" si="13"/>
        <v>To be determined</v>
      </c>
      <c r="M127" s="87" t="str">
        <f>VLOOKUP(D127,'3.Targets'!$1:$1048576,3,FALSE)</f>
        <v>Select a food</v>
      </c>
      <c r="N127" s="40"/>
      <c r="O127" s="40"/>
      <c r="P127" s="87" t="str">
        <f t="shared" si="14"/>
        <v/>
      </c>
      <c r="Q127" s="88" t="str">
        <f t="shared" si="15"/>
        <v/>
      </c>
      <c r="R127" s="89" t="str">
        <f t="shared" si="16"/>
        <v>To be determined</v>
      </c>
      <c r="S127" s="89" t="str">
        <f t="shared" si="17"/>
        <v>To be determined</v>
      </c>
      <c r="T127" s="39" t="s">
        <v>120</v>
      </c>
      <c r="U127" s="39" t="s">
        <v>42</v>
      </c>
      <c r="V127" s="39"/>
      <c r="W127" s="39"/>
      <c r="X127" s="39"/>
    </row>
    <row r="128" spans="1:24" ht="38.25" x14ac:dyDescent="0.25">
      <c r="A128" s="51"/>
      <c r="B128" s="51"/>
      <c r="C128" s="51"/>
      <c r="D128" s="39" t="s">
        <v>23</v>
      </c>
      <c r="E128" s="98" t="str">
        <f>VLOOKUP(D128,'3.Targets'!$1:$1048576,6,FALSE)</f>
        <v>Select a food</v>
      </c>
      <c r="F128" s="40" t="str">
        <f>VLOOKUP(D128,'3.Targets'!$1:$1048576,2,FALSE)</f>
        <v>Select a food</v>
      </c>
      <c r="G128" s="40"/>
      <c r="H128" s="40"/>
      <c r="I128" s="40" t="str">
        <f t="shared" si="10"/>
        <v/>
      </c>
      <c r="J128" s="41" t="str">
        <f t="shared" si="11"/>
        <v/>
      </c>
      <c r="K128" s="42" t="str">
        <f t="shared" si="12"/>
        <v>To be determined</v>
      </c>
      <c r="L128" s="42" t="str">
        <f t="shared" si="13"/>
        <v>To be determined</v>
      </c>
      <c r="M128" s="87" t="str">
        <f>VLOOKUP(D128,'3.Targets'!$1:$1048576,3,FALSE)</f>
        <v>Select a food</v>
      </c>
      <c r="N128" s="40"/>
      <c r="O128" s="40"/>
      <c r="P128" s="87" t="str">
        <f t="shared" si="14"/>
        <v/>
      </c>
      <c r="Q128" s="88" t="str">
        <f t="shared" si="15"/>
        <v/>
      </c>
      <c r="R128" s="89" t="str">
        <f t="shared" si="16"/>
        <v>To be determined</v>
      </c>
      <c r="S128" s="89" t="str">
        <f t="shared" si="17"/>
        <v>To be determined</v>
      </c>
      <c r="T128" s="39" t="s">
        <v>120</v>
      </c>
      <c r="U128" s="39" t="s">
        <v>42</v>
      </c>
      <c r="V128" s="39"/>
      <c r="W128" s="39"/>
      <c r="X128" s="39"/>
    </row>
    <row r="129" spans="1:24" ht="38.25" x14ac:dyDescent="0.25">
      <c r="A129" s="51"/>
      <c r="B129" s="51"/>
      <c r="C129" s="51"/>
      <c r="D129" s="39" t="s">
        <v>23</v>
      </c>
      <c r="E129" s="98" t="str">
        <f>VLOOKUP(D129,'3.Targets'!$1:$1048576,6,FALSE)</f>
        <v>Select a food</v>
      </c>
      <c r="F129" s="40" t="str">
        <f>VLOOKUP(D129,'3.Targets'!$1:$1048576,2,FALSE)</f>
        <v>Select a food</v>
      </c>
      <c r="G129" s="40"/>
      <c r="H129" s="40"/>
      <c r="I129" s="40" t="str">
        <f t="shared" si="10"/>
        <v/>
      </c>
      <c r="J129" s="41" t="str">
        <f t="shared" si="11"/>
        <v/>
      </c>
      <c r="K129" s="42" t="str">
        <f t="shared" si="12"/>
        <v>To be determined</v>
      </c>
      <c r="L129" s="42" t="str">
        <f t="shared" si="13"/>
        <v>To be determined</v>
      </c>
      <c r="M129" s="87" t="str">
        <f>VLOOKUP(D129,'3.Targets'!$1:$1048576,3,FALSE)</f>
        <v>Select a food</v>
      </c>
      <c r="N129" s="40"/>
      <c r="O129" s="40"/>
      <c r="P129" s="87" t="str">
        <f t="shared" si="14"/>
        <v/>
      </c>
      <c r="Q129" s="88" t="str">
        <f t="shared" si="15"/>
        <v/>
      </c>
      <c r="R129" s="89" t="str">
        <f t="shared" si="16"/>
        <v>To be determined</v>
      </c>
      <c r="S129" s="89" t="str">
        <f t="shared" si="17"/>
        <v>To be determined</v>
      </c>
      <c r="T129" s="39" t="s">
        <v>120</v>
      </c>
      <c r="U129" s="39" t="s">
        <v>42</v>
      </c>
      <c r="V129" s="39"/>
      <c r="W129" s="39"/>
      <c r="X129" s="39"/>
    </row>
    <row r="130" spans="1:24" ht="38.25" x14ac:dyDescent="0.25">
      <c r="A130" s="51"/>
      <c r="B130" s="51"/>
      <c r="C130" s="51"/>
      <c r="D130" s="39" t="s">
        <v>23</v>
      </c>
      <c r="E130" s="98" t="str">
        <f>VLOOKUP(D130,'3.Targets'!$1:$1048576,6,FALSE)</f>
        <v>Select a food</v>
      </c>
      <c r="F130" s="40" t="str">
        <f>VLOOKUP(D130,'3.Targets'!$1:$1048576,2,FALSE)</f>
        <v>Select a food</v>
      </c>
      <c r="G130" s="40"/>
      <c r="H130" s="40"/>
      <c r="I130" s="40" t="str">
        <f t="shared" si="10"/>
        <v/>
      </c>
      <c r="J130" s="41" t="str">
        <f t="shared" si="11"/>
        <v/>
      </c>
      <c r="K130" s="42" t="str">
        <f t="shared" si="12"/>
        <v>To be determined</v>
      </c>
      <c r="L130" s="42" t="str">
        <f t="shared" si="13"/>
        <v>To be determined</v>
      </c>
      <c r="M130" s="87" t="str">
        <f>VLOOKUP(D130,'3.Targets'!$1:$1048576,3,FALSE)</f>
        <v>Select a food</v>
      </c>
      <c r="N130" s="40"/>
      <c r="O130" s="40"/>
      <c r="P130" s="87" t="str">
        <f t="shared" si="14"/>
        <v/>
      </c>
      <c r="Q130" s="88" t="str">
        <f t="shared" si="15"/>
        <v/>
      </c>
      <c r="R130" s="89" t="str">
        <f t="shared" si="16"/>
        <v>To be determined</v>
      </c>
      <c r="S130" s="89" t="str">
        <f t="shared" si="17"/>
        <v>To be determined</v>
      </c>
      <c r="T130" s="39" t="s">
        <v>120</v>
      </c>
      <c r="U130" s="39" t="s">
        <v>42</v>
      </c>
      <c r="V130" s="39"/>
      <c r="W130" s="39"/>
      <c r="X130" s="39"/>
    </row>
    <row r="131" spans="1:24" ht="38.25" x14ac:dyDescent="0.25">
      <c r="A131" s="51"/>
      <c r="B131" s="51"/>
      <c r="C131" s="51"/>
      <c r="D131" s="39" t="s">
        <v>23</v>
      </c>
      <c r="E131" s="98" t="str">
        <f>VLOOKUP(D131,'3.Targets'!$1:$1048576,6,FALSE)</f>
        <v>Select a food</v>
      </c>
      <c r="F131" s="40" t="str">
        <f>VLOOKUP(D131,'3.Targets'!$1:$1048576,2,FALSE)</f>
        <v>Select a food</v>
      </c>
      <c r="G131" s="40"/>
      <c r="H131" s="40"/>
      <c r="I131" s="40" t="str">
        <f t="shared" si="10"/>
        <v/>
      </c>
      <c r="J131" s="41" t="str">
        <f t="shared" si="11"/>
        <v/>
      </c>
      <c r="K131" s="42" t="str">
        <f t="shared" si="12"/>
        <v>To be determined</v>
      </c>
      <c r="L131" s="42" t="str">
        <f t="shared" si="13"/>
        <v>To be determined</v>
      </c>
      <c r="M131" s="87" t="str">
        <f>VLOOKUP(D131,'3.Targets'!$1:$1048576,3,FALSE)</f>
        <v>Select a food</v>
      </c>
      <c r="N131" s="40"/>
      <c r="O131" s="40"/>
      <c r="P131" s="87" t="str">
        <f t="shared" si="14"/>
        <v/>
      </c>
      <c r="Q131" s="88" t="str">
        <f t="shared" si="15"/>
        <v/>
      </c>
      <c r="R131" s="89" t="str">
        <f t="shared" si="16"/>
        <v>To be determined</v>
      </c>
      <c r="S131" s="89" t="str">
        <f t="shared" si="17"/>
        <v>To be determined</v>
      </c>
      <c r="T131" s="39" t="s">
        <v>120</v>
      </c>
      <c r="U131" s="39" t="s">
        <v>42</v>
      </c>
      <c r="V131" s="39"/>
      <c r="W131" s="39"/>
      <c r="X131" s="39"/>
    </row>
    <row r="132" spans="1:24" ht="38.25" x14ac:dyDescent="0.25">
      <c r="A132" s="51"/>
      <c r="B132" s="51"/>
      <c r="C132" s="51"/>
      <c r="D132" s="39" t="s">
        <v>23</v>
      </c>
      <c r="E132" s="98" t="str">
        <f>VLOOKUP(D132,'3.Targets'!$1:$1048576,6,FALSE)</f>
        <v>Select a food</v>
      </c>
      <c r="F132" s="40" t="str">
        <f>VLOOKUP(D132,'3.Targets'!$1:$1048576,2,FALSE)</f>
        <v>Select a food</v>
      </c>
      <c r="G132" s="40"/>
      <c r="H132" s="40"/>
      <c r="I132" s="40" t="str">
        <f t="shared" si="10"/>
        <v/>
      </c>
      <c r="J132" s="41" t="str">
        <f t="shared" si="11"/>
        <v/>
      </c>
      <c r="K132" s="42" t="str">
        <f t="shared" si="12"/>
        <v>To be determined</v>
      </c>
      <c r="L132" s="42" t="str">
        <f t="shared" si="13"/>
        <v>To be determined</v>
      </c>
      <c r="M132" s="87" t="str">
        <f>VLOOKUP(D132,'3.Targets'!$1:$1048576,3,FALSE)</f>
        <v>Select a food</v>
      </c>
      <c r="N132" s="40"/>
      <c r="O132" s="40"/>
      <c r="P132" s="87" t="str">
        <f t="shared" si="14"/>
        <v/>
      </c>
      <c r="Q132" s="88" t="str">
        <f t="shared" si="15"/>
        <v/>
      </c>
      <c r="R132" s="89" t="str">
        <f t="shared" si="16"/>
        <v>To be determined</v>
      </c>
      <c r="S132" s="89" t="str">
        <f t="shared" si="17"/>
        <v>To be determined</v>
      </c>
      <c r="T132" s="39" t="s">
        <v>120</v>
      </c>
      <c r="U132" s="39" t="s">
        <v>42</v>
      </c>
      <c r="V132" s="39"/>
      <c r="W132" s="39"/>
      <c r="X132" s="39"/>
    </row>
    <row r="133" spans="1:24" ht="38.25" x14ac:dyDescent="0.25">
      <c r="A133" s="51"/>
      <c r="B133" s="51"/>
      <c r="C133" s="51"/>
      <c r="D133" s="39" t="s">
        <v>23</v>
      </c>
      <c r="E133" s="98" t="str">
        <f>VLOOKUP(D133,'3.Targets'!$1:$1048576,6,FALSE)</f>
        <v>Select a food</v>
      </c>
      <c r="F133" s="40" t="str">
        <f>VLOOKUP(D133,'3.Targets'!$1:$1048576,2,FALSE)</f>
        <v>Select a food</v>
      </c>
      <c r="G133" s="40"/>
      <c r="H133" s="40"/>
      <c r="I133" s="40" t="str">
        <f t="shared" si="10"/>
        <v/>
      </c>
      <c r="J133" s="41" t="str">
        <f t="shared" si="11"/>
        <v/>
      </c>
      <c r="K133" s="42" t="str">
        <f t="shared" si="12"/>
        <v>To be determined</v>
      </c>
      <c r="L133" s="42" t="str">
        <f t="shared" si="13"/>
        <v>To be determined</v>
      </c>
      <c r="M133" s="87" t="str">
        <f>VLOOKUP(D133,'3.Targets'!$1:$1048576,3,FALSE)</f>
        <v>Select a food</v>
      </c>
      <c r="N133" s="40"/>
      <c r="O133" s="40"/>
      <c r="P133" s="87" t="str">
        <f t="shared" si="14"/>
        <v/>
      </c>
      <c r="Q133" s="88" t="str">
        <f t="shared" si="15"/>
        <v/>
      </c>
      <c r="R133" s="89" t="str">
        <f t="shared" si="16"/>
        <v>To be determined</v>
      </c>
      <c r="S133" s="89" t="str">
        <f t="shared" si="17"/>
        <v>To be determined</v>
      </c>
      <c r="T133" s="39" t="s">
        <v>120</v>
      </c>
      <c r="U133" s="39" t="s">
        <v>42</v>
      </c>
      <c r="V133" s="39"/>
      <c r="W133" s="39"/>
      <c r="X133" s="39"/>
    </row>
    <row r="134" spans="1:24" ht="38.25" x14ac:dyDescent="0.25">
      <c r="A134" s="51"/>
      <c r="B134" s="51"/>
      <c r="C134" s="51"/>
      <c r="D134" s="39" t="s">
        <v>23</v>
      </c>
      <c r="E134" s="98" t="str">
        <f>VLOOKUP(D134,'3.Targets'!$1:$1048576,6,FALSE)</f>
        <v>Select a food</v>
      </c>
      <c r="F134" s="40" t="str">
        <f>VLOOKUP(D134,'3.Targets'!$1:$1048576,2,FALSE)</f>
        <v>Select a food</v>
      </c>
      <c r="G134" s="40"/>
      <c r="H134" s="40"/>
      <c r="I134" s="40" t="str">
        <f t="shared" si="10"/>
        <v/>
      </c>
      <c r="J134" s="41" t="str">
        <f t="shared" si="11"/>
        <v/>
      </c>
      <c r="K134" s="42" t="str">
        <f t="shared" si="12"/>
        <v>To be determined</v>
      </c>
      <c r="L134" s="42" t="str">
        <f t="shared" si="13"/>
        <v>To be determined</v>
      </c>
      <c r="M134" s="87" t="str">
        <f>VLOOKUP(D134,'3.Targets'!$1:$1048576,3,FALSE)</f>
        <v>Select a food</v>
      </c>
      <c r="N134" s="40"/>
      <c r="O134" s="40"/>
      <c r="P134" s="87" t="str">
        <f t="shared" si="14"/>
        <v/>
      </c>
      <c r="Q134" s="88" t="str">
        <f t="shared" si="15"/>
        <v/>
      </c>
      <c r="R134" s="89" t="str">
        <f t="shared" si="16"/>
        <v>To be determined</v>
      </c>
      <c r="S134" s="89" t="str">
        <f t="shared" si="17"/>
        <v>To be determined</v>
      </c>
      <c r="T134" s="39" t="s">
        <v>120</v>
      </c>
      <c r="U134" s="39" t="s">
        <v>42</v>
      </c>
      <c r="V134" s="39"/>
      <c r="W134" s="39"/>
      <c r="X134" s="39"/>
    </row>
    <row r="135" spans="1:24" ht="38.25" x14ac:dyDescent="0.25">
      <c r="A135" s="51"/>
      <c r="B135" s="51"/>
      <c r="C135" s="51"/>
      <c r="D135" s="39" t="s">
        <v>23</v>
      </c>
      <c r="E135" s="98" t="str">
        <f>VLOOKUP(D135,'3.Targets'!$1:$1048576,6,FALSE)</f>
        <v>Select a food</v>
      </c>
      <c r="F135" s="40" t="str">
        <f>VLOOKUP(D135,'3.Targets'!$1:$1048576,2,FALSE)</f>
        <v>Select a food</v>
      </c>
      <c r="G135" s="40"/>
      <c r="H135" s="40"/>
      <c r="I135" s="40" t="str">
        <f t="shared" si="10"/>
        <v/>
      </c>
      <c r="J135" s="41" t="str">
        <f t="shared" si="11"/>
        <v/>
      </c>
      <c r="K135" s="42" t="str">
        <f t="shared" si="12"/>
        <v>To be determined</v>
      </c>
      <c r="L135" s="42" t="str">
        <f t="shared" si="13"/>
        <v>To be determined</v>
      </c>
      <c r="M135" s="87" t="str">
        <f>VLOOKUP(D135,'3.Targets'!$1:$1048576,3,FALSE)</f>
        <v>Select a food</v>
      </c>
      <c r="N135" s="40"/>
      <c r="O135" s="40"/>
      <c r="P135" s="87" t="str">
        <f t="shared" si="14"/>
        <v/>
      </c>
      <c r="Q135" s="88" t="str">
        <f t="shared" si="15"/>
        <v/>
      </c>
      <c r="R135" s="89" t="str">
        <f t="shared" si="16"/>
        <v>To be determined</v>
      </c>
      <c r="S135" s="89" t="str">
        <f t="shared" si="17"/>
        <v>To be determined</v>
      </c>
      <c r="T135" s="39" t="s">
        <v>120</v>
      </c>
      <c r="U135" s="39" t="s">
        <v>42</v>
      </c>
      <c r="V135" s="39"/>
      <c r="W135" s="39"/>
      <c r="X135" s="39"/>
    </row>
    <row r="136" spans="1:24" ht="38.25" x14ac:dyDescent="0.25">
      <c r="A136" s="51"/>
      <c r="B136" s="51"/>
      <c r="C136" s="51"/>
      <c r="D136" s="39" t="s">
        <v>23</v>
      </c>
      <c r="E136" s="98" t="str">
        <f>VLOOKUP(D136,'3.Targets'!$1:$1048576,6,FALSE)</f>
        <v>Select a food</v>
      </c>
      <c r="F136" s="40" t="str">
        <f>VLOOKUP(D136,'3.Targets'!$1:$1048576,2,FALSE)</f>
        <v>Select a food</v>
      </c>
      <c r="G136" s="40"/>
      <c r="H136" s="40"/>
      <c r="I136" s="40" t="str">
        <f t="shared" si="10"/>
        <v/>
      </c>
      <c r="J136" s="41" t="str">
        <f t="shared" si="11"/>
        <v/>
      </c>
      <c r="K136" s="42" t="str">
        <f t="shared" si="12"/>
        <v>To be determined</v>
      </c>
      <c r="L136" s="42" t="str">
        <f t="shared" si="13"/>
        <v>To be determined</v>
      </c>
      <c r="M136" s="87" t="str">
        <f>VLOOKUP(D136,'3.Targets'!$1:$1048576,3,FALSE)</f>
        <v>Select a food</v>
      </c>
      <c r="N136" s="40"/>
      <c r="O136" s="40"/>
      <c r="P136" s="87" t="str">
        <f t="shared" si="14"/>
        <v/>
      </c>
      <c r="Q136" s="88" t="str">
        <f t="shared" si="15"/>
        <v/>
      </c>
      <c r="R136" s="89" t="str">
        <f t="shared" si="16"/>
        <v>To be determined</v>
      </c>
      <c r="S136" s="89" t="str">
        <f t="shared" si="17"/>
        <v>To be determined</v>
      </c>
      <c r="T136" s="39" t="s">
        <v>120</v>
      </c>
      <c r="U136" s="39" t="s">
        <v>42</v>
      </c>
      <c r="V136" s="39"/>
      <c r="W136" s="39"/>
      <c r="X136" s="39"/>
    </row>
    <row r="137" spans="1:24" ht="38.25" x14ac:dyDescent="0.25">
      <c r="A137" s="51"/>
      <c r="B137" s="51"/>
      <c r="C137" s="51"/>
      <c r="D137" s="39" t="s">
        <v>23</v>
      </c>
      <c r="E137" s="98" t="str">
        <f>VLOOKUP(D137,'3.Targets'!$1:$1048576,6,FALSE)</f>
        <v>Select a food</v>
      </c>
      <c r="F137" s="40" t="str">
        <f>VLOOKUP(D137,'3.Targets'!$1:$1048576,2,FALSE)</f>
        <v>Select a food</v>
      </c>
      <c r="G137" s="40"/>
      <c r="H137" s="40"/>
      <c r="I137" s="40" t="str">
        <f t="shared" si="10"/>
        <v/>
      </c>
      <c r="J137" s="41" t="str">
        <f t="shared" si="11"/>
        <v/>
      </c>
      <c r="K137" s="42" t="str">
        <f t="shared" si="12"/>
        <v>To be determined</v>
      </c>
      <c r="L137" s="42" t="str">
        <f t="shared" si="13"/>
        <v>To be determined</v>
      </c>
      <c r="M137" s="87" t="str">
        <f>VLOOKUP(D137,'3.Targets'!$1:$1048576,3,FALSE)</f>
        <v>Select a food</v>
      </c>
      <c r="N137" s="40"/>
      <c r="O137" s="40"/>
      <c r="P137" s="87" t="str">
        <f t="shared" si="14"/>
        <v/>
      </c>
      <c r="Q137" s="88" t="str">
        <f t="shared" si="15"/>
        <v/>
      </c>
      <c r="R137" s="89" t="str">
        <f t="shared" si="16"/>
        <v>To be determined</v>
      </c>
      <c r="S137" s="89" t="str">
        <f t="shared" si="17"/>
        <v>To be determined</v>
      </c>
      <c r="T137" s="39" t="s">
        <v>120</v>
      </c>
      <c r="U137" s="39" t="s">
        <v>42</v>
      </c>
      <c r="V137" s="39"/>
      <c r="W137" s="39"/>
      <c r="X137" s="39"/>
    </row>
    <row r="138" spans="1:24" ht="38.25" x14ac:dyDescent="0.25">
      <c r="A138" s="51"/>
      <c r="B138" s="51"/>
      <c r="C138" s="51"/>
      <c r="D138" s="39" t="s">
        <v>23</v>
      </c>
      <c r="E138" s="98" t="str">
        <f>VLOOKUP(D138,'3.Targets'!$1:$1048576,6,FALSE)</f>
        <v>Select a food</v>
      </c>
      <c r="F138" s="40" t="str">
        <f>VLOOKUP(D138,'3.Targets'!$1:$1048576,2,FALSE)</f>
        <v>Select a food</v>
      </c>
      <c r="G138" s="40"/>
      <c r="H138" s="40"/>
      <c r="I138" s="40" t="str">
        <f t="shared" ref="I138:I201" si="18">IFERROR(IF(OR(H138="",G138=""),"",G138-H138), "")</f>
        <v/>
      </c>
      <c r="J138" s="41" t="str">
        <f t="shared" ref="J138:J201" si="19">IFERROR(IF(H138="","",I138/G138), "")</f>
        <v/>
      </c>
      <c r="K138" s="42" t="str">
        <f t="shared" ref="K138:K201" si="20">IF(OR(ISBLANK(G138),F138="Select a food"),"To be determined",IF(G138&gt;F138,"no","yes"))</f>
        <v>To be determined</v>
      </c>
      <c r="L138" s="42" t="str">
        <f t="shared" ref="L138:L201" si="21">IF(OR(ISBLANK(H138),F138="Select a food"),"To be determined",IF(H138&gt;F138,"no","yes"))</f>
        <v>To be determined</v>
      </c>
      <c r="M138" s="87" t="str">
        <f>VLOOKUP(D138,'3.Targets'!$1:$1048576,3,FALSE)</f>
        <v>Select a food</v>
      </c>
      <c r="N138" s="40"/>
      <c r="O138" s="40"/>
      <c r="P138" s="87" t="str">
        <f t="shared" ref="P138:P201" si="22">IFERROR(IF(O138="","",N138-O138), "")</f>
        <v/>
      </c>
      <c r="Q138" s="88" t="str">
        <f t="shared" ref="Q138:Q201" si="23">IFERROR(IF(O138="","",P138/N138), "")</f>
        <v/>
      </c>
      <c r="R138" s="89" t="str">
        <f t="shared" ref="R138:R201" si="24">IF(OR(ISBLANK(N138),M138="Select a food",M138="n/a"),"To be determined",IF(N138&gt;M138,"no","yes"))</f>
        <v>To be determined</v>
      </c>
      <c r="S138" s="89" t="str">
        <f t="shared" ref="S138:S201" si="25">IF(OR(ISBLANK(O138),M138="Select a food",M138="n/a"),"To be determined",IF(O138&gt;M138,"no","yes"))</f>
        <v>To be determined</v>
      </c>
      <c r="T138" s="39" t="s">
        <v>120</v>
      </c>
      <c r="U138" s="39" t="s">
        <v>42</v>
      </c>
      <c r="V138" s="39"/>
      <c r="W138" s="39"/>
      <c r="X138" s="39"/>
    </row>
    <row r="139" spans="1:24" ht="38.25" x14ac:dyDescent="0.25">
      <c r="A139" s="51"/>
      <c r="B139" s="51"/>
      <c r="C139" s="51"/>
      <c r="D139" s="39" t="s">
        <v>23</v>
      </c>
      <c r="E139" s="98" t="str">
        <f>VLOOKUP(D139,'3.Targets'!$1:$1048576,6,FALSE)</f>
        <v>Select a food</v>
      </c>
      <c r="F139" s="40" t="str">
        <f>VLOOKUP(D139,'3.Targets'!$1:$1048576,2,FALSE)</f>
        <v>Select a food</v>
      </c>
      <c r="G139" s="40"/>
      <c r="H139" s="40"/>
      <c r="I139" s="40" t="str">
        <f t="shared" si="18"/>
        <v/>
      </c>
      <c r="J139" s="41" t="str">
        <f t="shared" si="19"/>
        <v/>
      </c>
      <c r="K139" s="42" t="str">
        <f t="shared" si="20"/>
        <v>To be determined</v>
      </c>
      <c r="L139" s="42" t="str">
        <f t="shared" si="21"/>
        <v>To be determined</v>
      </c>
      <c r="M139" s="87" t="str">
        <f>VLOOKUP(D139,'3.Targets'!$1:$1048576,3,FALSE)</f>
        <v>Select a food</v>
      </c>
      <c r="N139" s="40"/>
      <c r="O139" s="40"/>
      <c r="P139" s="87" t="str">
        <f t="shared" si="22"/>
        <v/>
      </c>
      <c r="Q139" s="88" t="str">
        <f t="shared" si="23"/>
        <v/>
      </c>
      <c r="R139" s="89" t="str">
        <f t="shared" si="24"/>
        <v>To be determined</v>
      </c>
      <c r="S139" s="89" t="str">
        <f t="shared" si="25"/>
        <v>To be determined</v>
      </c>
      <c r="T139" s="39" t="s">
        <v>120</v>
      </c>
      <c r="U139" s="39" t="s">
        <v>42</v>
      </c>
      <c r="V139" s="39"/>
      <c r="W139" s="39"/>
      <c r="X139" s="39"/>
    </row>
    <row r="140" spans="1:24" ht="38.25" x14ac:dyDescent="0.25">
      <c r="A140" s="51"/>
      <c r="B140" s="51"/>
      <c r="C140" s="51"/>
      <c r="D140" s="39" t="s">
        <v>23</v>
      </c>
      <c r="E140" s="98" t="str">
        <f>VLOOKUP(D140,'3.Targets'!$1:$1048576,6,FALSE)</f>
        <v>Select a food</v>
      </c>
      <c r="F140" s="40" t="str">
        <f>VLOOKUP(D140,'3.Targets'!$1:$1048576,2,FALSE)</f>
        <v>Select a food</v>
      </c>
      <c r="G140" s="40"/>
      <c r="H140" s="40"/>
      <c r="I140" s="40" t="str">
        <f t="shared" si="18"/>
        <v/>
      </c>
      <c r="J140" s="41" t="str">
        <f t="shared" si="19"/>
        <v/>
      </c>
      <c r="K140" s="42" t="str">
        <f t="shared" si="20"/>
        <v>To be determined</v>
      </c>
      <c r="L140" s="42" t="str">
        <f t="shared" si="21"/>
        <v>To be determined</v>
      </c>
      <c r="M140" s="87" t="str">
        <f>VLOOKUP(D140,'3.Targets'!$1:$1048576,3,FALSE)</f>
        <v>Select a food</v>
      </c>
      <c r="N140" s="40"/>
      <c r="O140" s="40"/>
      <c r="P140" s="87" t="str">
        <f t="shared" si="22"/>
        <v/>
      </c>
      <c r="Q140" s="88" t="str">
        <f t="shared" si="23"/>
        <v/>
      </c>
      <c r="R140" s="89" t="str">
        <f t="shared" si="24"/>
        <v>To be determined</v>
      </c>
      <c r="S140" s="89" t="str">
        <f t="shared" si="25"/>
        <v>To be determined</v>
      </c>
      <c r="T140" s="39" t="s">
        <v>120</v>
      </c>
      <c r="U140" s="39" t="s">
        <v>42</v>
      </c>
      <c r="V140" s="39"/>
      <c r="W140" s="39"/>
      <c r="X140" s="39"/>
    </row>
    <row r="141" spans="1:24" ht="38.25" x14ac:dyDescent="0.25">
      <c r="A141" s="51"/>
      <c r="B141" s="51"/>
      <c r="C141" s="51"/>
      <c r="D141" s="39" t="s">
        <v>23</v>
      </c>
      <c r="E141" s="98" t="str">
        <f>VLOOKUP(D141,'3.Targets'!$1:$1048576,6,FALSE)</f>
        <v>Select a food</v>
      </c>
      <c r="F141" s="40" t="str">
        <f>VLOOKUP(D141,'3.Targets'!$1:$1048576,2,FALSE)</f>
        <v>Select a food</v>
      </c>
      <c r="G141" s="40"/>
      <c r="H141" s="40"/>
      <c r="I141" s="40" t="str">
        <f t="shared" si="18"/>
        <v/>
      </c>
      <c r="J141" s="41" t="str">
        <f t="shared" si="19"/>
        <v/>
      </c>
      <c r="K141" s="42" t="str">
        <f t="shared" si="20"/>
        <v>To be determined</v>
      </c>
      <c r="L141" s="42" t="str">
        <f t="shared" si="21"/>
        <v>To be determined</v>
      </c>
      <c r="M141" s="87" t="str">
        <f>VLOOKUP(D141,'3.Targets'!$1:$1048576,3,FALSE)</f>
        <v>Select a food</v>
      </c>
      <c r="N141" s="40"/>
      <c r="O141" s="40"/>
      <c r="P141" s="87" t="str">
        <f t="shared" si="22"/>
        <v/>
      </c>
      <c r="Q141" s="88" t="str">
        <f t="shared" si="23"/>
        <v/>
      </c>
      <c r="R141" s="89" t="str">
        <f t="shared" si="24"/>
        <v>To be determined</v>
      </c>
      <c r="S141" s="89" t="str">
        <f t="shared" si="25"/>
        <v>To be determined</v>
      </c>
      <c r="T141" s="39" t="s">
        <v>120</v>
      </c>
      <c r="U141" s="39" t="s">
        <v>42</v>
      </c>
      <c r="V141" s="39"/>
      <c r="W141" s="39"/>
      <c r="X141" s="39"/>
    </row>
    <row r="142" spans="1:24" ht="38.25" x14ac:dyDescent="0.25">
      <c r="A142" s="51"/>
      <c r="B142" s="51"/>
      <c r="C142" s="51"/>
      <c r="D142" s="39" t="s">
        <v>23</v>
      </c>
      <c r="E142" s="98" t="str">
        <f>VLOOKUP(D142,'3.Targets'!$1:$1048576,6,FALSE)</f>
        <v>Select a food</v>
      </c>
      <c r="F142" s="40" t="str">
        <f>VLOOKUP(D142,'3.Targets'!$1:$1048576,2,FALSE)</f>
        <v>Select a food</v>
      </c>
      <c r="G142" s="40"/>
      <c r="H142" s="40"/>
      <c r="I142" s="40" t="str">
        <f t="shared" si="18"/>
        <v/>
      </c>
      <c r="J142" s="41" t="str">
        <f t="shared" si="19"/>
        <v/>
      </c>
      <c r="K142" s="42" t="str">
        <f t="shared" si="20"/>
        <v>To be determined</v>
      </c>
      <c r="L142" s="42" t="str">
        <f t="shared" si="21"/>
        <v>To be determined</v>
      </c>
      <c r="M142" s="87" t="str">
        <f>VLOOKUP(D142,'3.Targets'!$1:$1048576,3,FALSE)</f>
        <v>Select a food</v>
      </c>
      <c r="N142" s="40"/>
      <c r="O142" s="40"/>
      <c r="P142" s="87" t="str">
        <f t="shared" si="22"/>
        <v/>
      </c>
      <c r="Q142" s="88" t="str">
        <f t="shared" si="23"/>
        <v/>
      </c>
      <c r="R142" s="89" t="str">
        <f t="shared" si="24"/>
        <v>To be determined</v>
      </c>
      <c r="S142" s="89" t="str">
        <f t="shared" si="25"/>
        <v>To be determined</v>
      </c>
      <c r="T142" s="39" t="s">
        <v>120</v>
      </c>
      <c r="U142" s="39" t="s">
        <v>42</v>
      </c>
      <c r="V142" s="39"/>
      <c r="W142" s="39"/>
      <c r="X142" s="39"/>
    </row>
    <row r="143" spans="1:24" ht="38.25" x14ac:dyDescent="0.25">
      <c r="A143" s="51"/>
      <c r="B143" s="51"/>
      <c r="C143" s="51"/>
      <c r="D143" s="39" t="s">
        <v>23</v>
      </c>
      <c r="E143" s="98" t="str">
        <f>VLOOKUP(D143,'3.Targets'!$1:$1048576,6,FALSE)</f>
        <v>Select a food</v>
      </c>
      <c r="F143" s="40" t="str">
        <f>VLOOKUP(D143,'3.Targets'!$1:$1048576,2,FALSE)</f>
        <v>Select a food</v>
      </c>
      <c r="G143" s="40"/>
      <c r="H143" s="40"/>
      <c r="I143" s="40" t="str">
        <f t="shared" si="18"/>
        <v/>
      </c>
      <c r="J143" s="41" t="str">
        <f t="shared" si="19"/>
        <v/>
      </c>
      <c r="K143" s="42" t="str">
        <f t="shared" si="20"/>
        <v>To be determined</v>
      </c>
      <c r="L143" s="42" t="str">
        <f t="shared" si="21"/>
        <v>To be determined</v>
      </c>
      <c r="M143" s="87" t="str">
        <f>VLOOKUP(D143,'3.Targets'!$1:$1048576,3,FALSE)</f>
        <v>Select a food</v>
      </c>
      <c r="N143" s="40"/>
      <c r="O143" s="40"/>
      <c r="P143" s="87" t="str">
        <f t="shared" si="22"/>
        <v/>
      </c>
      <c r="Q143" s="88" t="str">
        <f t="shared" si="23"/>
        <v/>
      </c>
      <c r="R143" s="89" t="str">
        <f t="shared" si="24"/>
        <v>To be determined</v>
      </c>
      <c r="S143" s="89" t="str">
        <f t="shared" si="25"/>
        <v>To be determined</v>
      </c>
      <c r="T143" s="39" t="s">
        <v>120</v>
      </c>
      <c r="U143" s="39" t="s">
        <v>42</v>
      </c>
      <c r="V143" s="39"/>
      <c r="W143" s="39"/>
      <c r="X143" s="39"/>
    </row>
    <row r="144" spans="1:24" ht="38.25" x14ac:dyDescent="0.25">
      <c r="A144" s="51"/>
      <c r="B144" s="51"/>
      <c r="C144" s="51"/>
      <c r="D144" s="39" t="s">
        <v>23</v>
      </c>
      <c r="E144" s="98" t="str">
        <f>VLOOKUP(D144,'3.Targets'!$1:$1048576,6,FALSE)</f>
        <v>Select a food</v>
      </c>
      <c r="F144" s="40" t="str">
        <f>VLOOKUP(D144,'3.Targets'!$1:$1048576,2,FALSE)</f>
        <v>Select a food</v>
      </c>
      <c r="G144" s="40"/>
      <c r="H144" s="40"/>
      <c r="I144" s="40" t="str">
        <f t="shared" si="18"/>
        <v/>
      </c>
      <c r="J144" s="41" t="str">
        <f t="shared" si="19"/>
        <v/>
      </c>
      <c r="K144" s="42" t="str">
        <f t="shared" si="20"/>
        <v>To be determined</v>
      </c>
      <c r="L144" s="42" t="str">
        <f t="shared" si="21"/>
        <v>To be determined</v>
      </c>
      <c r="M144" s="87" t="str">
        <f>VLOOKUP(D144,'3.Targets'!$1:$1048576,3,FALSE)</f>
        <v>Select a food</v>
      </c>
      <c r="N144" s="40"/>
      <c r="O144" s="40"/>
      <c r="P144" s="87" t="str">
        <f t="shared" si="22"/>
        <v/>
      </c>
      <c r="Q144" s="88" t="str">
        <f t="shared" si="23"/>
        <v/>
      </c>
      <c r="R144" s="89" t="str">
        <f t="shared" si="24"/>
        <v>To be determined</v>
      </c>
      <c r="S144" s="89" t="str">
        <f t="shared" si="25"/>
        <v>To be determined</v>
      </c>
      <c r="T144" s="39" t="s">
        <v>120</v>
      </c>
      <c r="U144" s="39" t="s">
        <v>42</v>
      </c>
      <c r="V144" s="39"/>
      <c r="W144" s="39"/>
      <c r="X144" s="39"/>
    </row>
    <row r="145" spans="1:24" ht="38.25" x14ac:dyDescent="0.25">
      <c r="A145" s="51"/>
      <c r="B145" s="51"/>
      <c r="C145" s="51"/>
      <c r="D145" s="39" t="s">
        <v>23</v>
      </c>
      <c r="E145" s="98" t="str">
        <f>VLOOKUP(D145,'3.Targets'!$1:$1048576,6,FALSE)</f>
        <v>Select a food</v>
      </c>
      <c r="F145" s="40" t="str">
        <f>VLOOKUP(D145,'3.Targets'!$1:$1048576,2,FALSE)</f>
        <v>Select a food</v>
      </c>
      <c r="G145" s="40"/>
      <c r="H145" s="40"/>
      <c r="I145" s="40" t="str">
        <f t="shared" si="18"/>
        <v/>
      </c>
      <c r="J145" s="41" t="str">
        <f t="shared" si="19"/>
        <v/>
      </c>
      <c r="K145" s="42" t="str">
        <f t="shared" si="20"/>
        <v>To be determined</v>
      </c>
      <c r="L145" s="42" t="str">
        <f t="shared" si="21"/>
        <v>To be determined</v>
      </c>
      <c r="M145" s="87" t="str">
        <f>VLOOKUP(D145,'3.Targets'!$1:$1048576,3,FALSE)</f>
        <v>Select a food</v>
      </c>
      <c r="N145" s="40"/>
      <c r="O145" s="40"/>
      <c r="P145" s="87" t="str">
        <f t="shared" si="22"/>
        <v/>
      </c>
      <c r="Q145" s="88" t="str">
        <f t="shared" si="23"/>
        <v/>
      </c>
      <c r="R145" s="89" t="str">
        <f t="shared" si="24"/>
        <v>To be determined</v>
      </c>
      <c r="S145" s="89" t="str">
        <f t="shared" si="25"/>
        <v>To be determined</v>
      </c>
      <c r="T145" s="39" t="s">
        <v>120</v>
      </c>
      <c r="U145" s="39" t="s">
        <v>42</v>
      </c>
      <c r="V145" s="39"/>
      <c r="W145" s="39"/>
      <c r="X145" s="39"/>
    </row>
    <row r="146" spans="1:24" ht="38.25" x14ac:dyDescent="0.25">
      <c r="A146" s="51"/>
      <c r="B146" s="51"/>
      <c r="C146" s="51"/>
      <c r="D146" s="39" t="s">
        <v>23</v>
      </c>
      <c r="E146" s="98" t="str">
        <f>VLOOKUP(D146,'3.Targets'!$1:$1048576,6,FALSE)</f>
        <v>Select a food</v>
      </c>
      <c r="F146" s="40" t="str">
        <f>VLOOKUP(D146,'3.Targets'!$1:$1048576,2,FALSE)</f>
        <v>Select a food</v>
      </c>
      <c r="G146" s="40"/>
      <c r="H146" s="40"/>
      <c r="I146" s="40" t="str">
        <f t="shared" si="18"/>
        <v/>
      </c>
      <c r="J146" s="41" t="str">
        <f t="shared" si="19"/>
        <v/>
      </c>
      <c r="K146" s="42" t="str">
        <f t="shared" si="20"/>
        <v>To be determined</v>
      </c>
      <c r="L146" s="42" t="str">
        <f t="shared" si="21"/>
        <v>To be determined</v>
      </c>
      <c r="M146" s="87" t="str">
        <f>VLOOKUP(D146,'3.Targets'!$1:$1048576,3,FALSE)</f>
        <v>Select a food</v>
      </c>
      <c r="N146" s="40"/>
      <c r="O146" s="40"/>
      <c r="P146" s="87" t="str">
        <f t="shared" si="22"/>
        <v/>
      </c>
      <c r="Q146" s="88" t="str">
        <f t="shared" si="23"/>
        <v/>
      </c>
      <c r="R146" s="89" t="str">
        <f t="shared" si="24"/>
        <v>To be determined</v>
      </c>
      <c r="S146" s="89" t="str">
        <f t="shared" si="25"/>
        <v>To be determined</v>
      </c>
      <c r="T146" s="39" t="s">
        <v>120</v>
      </c>
      <c r="U146" s="39" t="s">
        <v>42</v>
      </c>
      <c r="V146" s="39"/>
      <c r="W146" s="39"/>
      <c r="X146" s="39"/>
    </row>
    <row r="147" spans="1:24" ht="38.25" x14ac:dyDescent="0.25">
      <c r="A147" s="51"/>
      <c r="B147" s="51"/>
      <c r="C147" s="51"/>
      <c r="D147" s="39" t="s">
        <v>23</v>
      </c>
      <c r="E147" s="98" t="str">
        <f>VLOOKUP(D147,'3.Targets'!$1:$1048576,6,FALSE)</f>
        <v>Select a food</v>
      </c>
      <c r="F147" s="40" t="str">
        <f>VLOOKUP(D147,'3.Targets'!$1:$1048576,2,FALSE)</f>
        <v>Select a food</v>
      </c>
      <c r="G147" s="40"/>
      <c r="H147" s="40"/>
      <c r="I147" s="40" t="str">
        <f t="shared" si="18"/>
        <v/>
      </c>
      <c r="J147" s="41" t="str">
        <f t="shared" si="19"/>
        <v/>
      </c>
      <c r="K147" s="42" t="str">
        <f t="shared" si="20"/>
        <v>To be determined</v>
      </c>
      <c r="L147" s="42" t="str">
        <f t="shared" si="21"/>
        <v>To be determined</v>
      </c>
      <c r="M147" s="87" t="str">
        <f>VLOOKUP(D147,'3.Targets'!$1:$1048576,3,FALSE)</f>
        <v>Select a food</v>
      </c>
      <c r="N147" s="40"/>
      <c r="O147" s="40"/>
      <c r="P147" s="87" t="str">
        <f t="shared" si="22"/>
        <v/>
      </c>
      <c r="Q147" s="88" t="str">
        <f t="shared" si="23"/>
        <v/>
      </c>
      <c r="R147" s="89" t="str">
        <f t="shared" si="24"/>
        <v>To be determined</v>
      </c>
      <c r="S147" s="89" t="str">
        <f t="shared" si="25"/>
        <v>To be determined</v>
      </c>
      <c r="T147" s="39" t="s">
        <v>120</v>
      </c>
      <c r="U147" s="39" t="s">
        <v>42</v>
      </c>
      <c r="V147" s="39"/>
      <c r="W147" s="39"/>
      <c r="X147" s="39"/>
    </row>
    <row r="148" spans="1:24" ht="38.25" x14ac:dyDescent="0.25">
      <c r="A148" s="51"/>
      <c r="B148" s="51"/>
      <c r="C148" s="51"/>
      <c r="D148" s="39" t="s">
        <v>23</v>
      </c>
      <c r="E148" s="98" t="str">
        <f>VLOOKUP(D148,'3.Targets'!$1:$1048576,6,FALSE)</f>
        <v>Select a food</v>
      </c>
      <c r="F148" s="40" t="str">
        <f>VLOOKUP(D148,'3.Targets'!$1:$1048576,2,FALSE)</f>
        <v>Select a food</v>
      </c>
      <c r="G148" s="40"/>
      <c r="H148" s="40"/>
      <c r="I148" s="40" t="str">
        <f t="shared" si="18"/>
        <v/>
      </c>
      <c r="J148" s="41" t="str">
        <f t="shared" si="19"/>
        <v/>
      </c>
      <c r="K148" s="42" t="str">
        <f t="shared" si="20"/>
        <v>To be determined</v>
      </c>
      <c r="L148" s="42" t="str">
        <f t="shared" si="21"/>
        <v>To be determined</v>
      </c>
      <c r="M148" s="87" t="str">
        <f>VLOOKUP(D148,'3.Targets'!$1:$1048576,3,FALSE)</f>
        <v>Select a food</v>
      </c>
      <c r="N148" s="40"/>
      <c r="O148" s="40"/>
      <c r="P148" s="87" t="str">
        <f t="shared" si="22"/>
        <v/>
      </c>
      <c r="Q148" s="88" t="str">
        <f t="shared" si="23"/>
        <v/>
      </c>
      <c r="R148" s="89" t="str">
        <f t="shared" si="24"/>
        <v>To be determined</v>
      </c>
      <c r="S148" s="89" t="str">
        <f t="shared" si="25"/>
        <v>To be determined</v>
      </c>
      <c r="T148" s="39" t="s">
        <v>120</v>
      </c>
      <c r="U148" s="39" t="s">
        <v>42</v>
      </c>
      <c r="V148" s="39"/>
      <c r="W148" s="39"/>
      <c r="X148" s="39"/>
    </row>
    <row r="149" spans="1:24" ht="38.25" x14ac:dyDescent="0.25">
      <c r="A149" s="51"/>
      <c r="B149" s="51"/>
      <c r="C149" s="51"/>
      <c r="D149" s="39" t="s">
        <v>23</v>
      </c>
      <c r="E149" s="98" t="str">
        <f>VLOOKUP(D149,'3.Targets'!$1:$1048576,6,FALSE)</f>
        <v>Select a food</v>
      </c>
      <c r="F149" s="40" t="str">
        <f>VLOOKUP(D149,'3.Targets'!$1:$1048576,2,FALSE)</f>
        <v>Select a food</v>
      </c>
      <c r="G149" s="40"/>
      <c r="H149" s="40"/>
      <c r="I149" s="40" t="str">
        <f t="shared" si="18"/>
        <v/>
      </c>
      <c r="J149" s="41" t="str">
        <f t="shared" si="19"/>
        <v/>
      </c>
      <c r="K149" s="42" t="str">
        <f t="shared" si="20"/>
        <v>To be determined</v>
      </c>
      <c r="L149" s="42" t="str">
        <f t="shared" si="21"/>
        <v>To be determined</v>
      </c>
      <c r="M149" s="87" t="str">
        <f>VLOOKUP(D149,'3.Targets'!$1:$1048576,3,FALSE)</f>
        <v>Select a food</v>
      </c>
      <c r="N149" s="40"/>
      <c r="O149" s="40"/>
      <c r="P149" s="87" t="str">
        <f t="shared" si="22"/>
        <v/>
      </c>
      <c r="Q149" s="88" t="str">
        <f t="shared" si="23"/>
        <v/>
      </c>
      <c r="R149" s="89" t="str">
        <f t="shared" si="24"/>
        <v>To be determined</v>
      </c>
      <c r="S149" s="89" t="str">
        <f t="shared" si="25"/>
        <v>To be determined</v>
      </c>
      <c r="T149" s="39" t="s">
        <v>120</v>
      </c>
      <c r="U149" s="39" t="s">
        <v>42</v>
      </c>
      <c r="V149" s="39"/>
      <c r="W149" s="39"/>
      <c r="X149" s="39"/>
    </row>
    <row r="150" spans="1:24" ht="38.25" x14ac:dyDescent="0.25">
      <c r="A150" s="51"/>
      <c r="B150" s="51"/>
      <c r="C150" s="51"/>
      <c r="D150" s="39" t="s">
        <v>23</v>
      </c>
      <c r="E150" s="98" t="str">
        <f>VLOOKUP(D150,'3.Targets'!$1:$1048576,6,FALSE)</f>
        <v>Select a food</v>
      </c>
      <c r="F150" s="40" t="str">
        <f>VLOOKUP(D150,'3.Targets'!$1:$1048576,2,FALSE)</f>
        <v>Select a food</v>
      </c>
      <c r="G150" s="40"/>
      <c r="H150" s="40"/>
      <c r="I150" s="40" t="str">
        <f t="shared" si="18"/>
        <v/>
      </c>
      <c r="J150" s="41" t="str">
        <f t="shared" si="19"/>
        <v/>
      </c>
      <c r="K150" s="42" t="str">
        <f t="shared" si="20"/>
        <v>To be determined</v>
      </c>
      <c r="L150" s="42" t="str">
        <f t="shared" si="21"/>
        <v>To be determined</v>
      </c>
      <c r="M150" s="87" t="str">
        <f>VLOOKUP(D150,'3.Targets'!$1:$1048576,3,FALSE)</f>
        <v>Select a food</v>
      </c>
      <c r="N150" s="40"/>
      <c r="O150" s="40"/>
      <c r="P150" s="87" t="str">
        <f t="shared" si="22"/>
        <v/>
      </c>
      <c r="Q150" s="88" t="str">
        <f t="shared" si="23"/>
        <v/>
      </c>
      <c r="R150" s="89" t="str">
        <f t="shared" si="24"/>
        <v>To be determined</v>
      </c>
      <c r="S150" s="89" t="str">
        <f t="shared" si="25"/>
        <v>To be determined</v>
      </c>
      <c r="T150" s="39" t="s">
        <v>120</v>
      </c>
      <c r="U150" s="39" t="s">
        <v>42</v>
      </c>
      <c r="V150" s="39"/>
      <c r="W150" s="39"/>
      <c r="X150" s="39"/>
    </row>
    <row r="151" spans="1:24" ht="38.25" x14ac:dyDescent="0.25">
      <c r="A151" s="51"/>
      <c r="B151" s="51"/>
      <c r="C151" s="51"/>
      <c r="D151" s="39" t="s">
        <v>23</v>
      </c>
      <c r="E151" s="98" t="str">
        <f>VLOOKUP(D151,'3.Targets'!$1:$1048576,6,FALSE)</f>
        <v>Select a food</v>
      </c>
      <c r="F151" s="40" t="str">
        <f>VLOOKUP(D151,'3.Targets'!$1:$1048576,2,FALSE)</f>
        <v>Select a food</v>
      </c>
      <c r="G151" s="40"/>
      <c r="H151" s="40"/>
      <c r="I151" s="40" t="str">
        <f t="shared" si="18"/>
        <v/>
      </c>
      <c r="J151" s="41" t="str">
        <f t="shared" si="19"/>
        <v/>
      </c>
      <c r="K151" s="42" t="str">
        <f t="shared" si="20"/>
        <v>To be determined</v>
      </c>
      <c r="L151" s="42" t="str">
        <f t="shared" si="21"/>
        <v>To be determined</v>
      </c>
      <c r="M151" s="87" t="str">
        <f>VLOOKUP(D151,'3.Targets'!$1:$1048576,3,FALSE)</f>
        <v>Select a food</v>
      </c>
      <c r="N151" s="40"/>
      <c r="O151" s="40"/>
      <c r="P151" s="87" t="str">
        <f t="shared" si="22"/>
        <v/>
      </c>
      <c r="Q151" s="88" t="str">
        <f t="shared" si="23"/>
        <v/>
      </c>
      <c r="R151" s="89" t="str">
        <f t="shared" si="24"/>
        <v>To be determined</v>
      </c>
      <c r="S151" s="89" t="str">
        <f t="shared" si="25"/>
        <v>To be determined</v>
      </c>
      <c r="T151" s="39" t="s">
        <v>120</v>
      </c>
      <c r="U151" s="39" t="s">
        <v>42</v>
      </c>
      <c r="V151" s="39"/>
      <c r="W151" s="39"/>
      <c r="X151" s="39"/>
    </row>
    <row r="152" spans="1:24" ht="38.25" x14ac:dyDescent="0.25">
      <c r="A152" s="51"/>
      <c r="B152" s="51"/>
      <c r="C152" s="51"/>
      <c r="D152" s="39" t="s">
        <v>23</v>
      </c>
      <c r="E152" s="98" t="str">
        <f>VLOOKUP(D152,'3.Targets'!$1:$1048576,6,FALSE)</f>
        <v>Select a food</v>
      </c>
      <c r="F152" s="40" t="str">
        <f>VLOOKUP(D152,'3.Targets'!$1:$1048576,2,FALSE)</f>
        <v>Select a food</v>
      </c>
      <c r="G152" s="40"/>
      <c r="H152" s="40"/>
      <c r="I152" s="40" t="str">
        <f t="shared" si="18"/>
        <v/>
      </c>
      <c r="J152" s="41" t="str">
        <f t="shared" si="19"/>
        <v/>
      </c>
      <c r="K152" s="42" t="str">
        <f t="shared" si="20"/>
        <v>To be determined</v>
      </c>
      <c r="L152" s="42" t="str">
        <f t="shared" si="21"/>
        <v>To be determined</v>
      </c>
      <c r="M152" s="87" t="str">
        <f>VLOOKUP(D152,'3.Targets'!$1:$1048576,3,FALSE)</f>
        <v>Select a food</v>
      </c>
      <c r="N152" s="40"/>
      <c r="O152" s="40"/>
      <c r="P152" s="87" t="str">
        <f t="shared" si="22"/>
        <v/>
      </c>
      <c r="Q152" s="88" t="str">
        <f t="shared" si="23"/>
        <v/>
      </c>
      <c r="R152" s="89" t="str">
        <f t="shared" si="24"/>
        <v>To be determined</v>
      </c>
      <c r="S152" s="89" t="str">
        <f t="shared" si="25"/>
        <v>To be determined</v>
      </c>
      <c r="T152" s="39" t="s">
        <v>120</v>
      </c>
      <c r="U152" s="39" t="s">
        <v>42</v>
      </c>
      <c r="V152" s="39"/>
      <c r="W152" s="39"/>
      <c r="X152" s="39"/>
    </row>
    <row r="153" spans="1:24" ht="38.25" x14ac:dyDescent="0.25">
      <c r="A153" s="51"/>
      <c r="B153" s="51"/>
      <c r="C153" s="51"/>
      <c r="D153" s="39" t="s">
        <v>23</v>
      </c>
      <c r="E153" s="98" t="str">
        <f>VLOOKUP(D153,'3.Targets'!$1:$1048576,6,FALSE)</f>
        <v>Select a food</v>
      </c>
      <c r="F153" s="40" t="str">
        <f>VLOOKUP(D153,'3.Targets'!$1:$1048576,2,FALSE)</f>
        <v>Select a food</v>
      </c>
      <c r="G153" s="40"/>
      <c r="H153" s="40"/>
      <c r="I153" s="40" t="str">
        <f t="shared" si="18"/>
        <v/>
      </c>
      <c r="J153" s="41" t="str">
        <f t="shared" si="19"/>
        <v/>
      </c>
      <c r="K153" s="42" t="str">
        <f t="shared" si="20"/>
        <v>To be determined</v>
      </c>
      <c r="L153" s="42" t="str">
        <f t="shared" si="21"/>
        <v>To be determined</v>
      </c>
      <c r="M153" s="87" t="str">
        <f>VLOOKUP(D153,'3.Targets'!$1:$1048576,3,FALSE)</f>
        <v>Select a food</v>
      </c>
      <c r="N153" s="40"/>
      <c r="O153" s="40"/>
      <c r="P153" s="87" t="str">
        <f t="shared" si="22"/>
        <v/>
      </c>
      <c r="Q153" s="88" t="str">
        <f t="shared" si="23"/>
        <v/>
      </c>
      <c r="R153" s="89" t="str">
        <f t="shared" si="24"/>
        <v>To be determined</v>
      </c>
      <c r="S153" s="89" t="str">
        <f t="shared" si="25"/>
        <v>To be determined</v>
      </c>
      <c r="T153" s="39" t="s">
        <v>120</v>
      </c>
      <c r="U153" s="39" t="s">
        <v>42</v>
      </c>
      <c r="V153" s="39"/>
      <c r="W153" s="39"/>
      <c r="X153" s="39"/>
    </row>
    <row r="154" spans="1:24" ht="38.25" x14ac:dyDescent="0.25">
      <c r="A154" s="51"/>
      <c r="B154" s="51"/>
      <c r="C154" s="51"/>
      <c r="D154" s="39" t="s">
        <v>23</v>
      </c>
      <c r="E154" s="98" t="str">
        <f>VLOOKUP(D154,'3.Targets'!$1:$1048576,6,FALSE)</f>
        <v>Select a food</v>
      </c>
      <c r="F154" s="40" t="str">
        <f>VLOOKUP(D154,'3.Targets'!$1:$1048576,2,FALSE)</f>
        <v>Select a food</v>
      </c>
      <c r="G154" s="40"/>
      <c r="H154" s="40"/>
      <c r="I154" s="40" t="str">
        <f t="shared" si="18"/>
        <v/>
      </c>
      <c r="J154" s="41" t="str">
        <f t="shared" si="19"/>
        <v/>
      </c>
      <c r="K154" s="42" t="str">
        <f t="shared" si="20"/>
        <v>To be determined</v>
      </c>
      <c r="L154" s="42" t="str">
        <f t="shared" si="21"/>
        <v>To be determined</v>
      </c>
      <c r="M154" s="87" t="str">
        <f>VLOOKUP(D154,'3.Targets'!$1:$1048576,3,FALSE)</f>
        <v>Select a food</v>
      </c>
      <c r="N154" s="40"/>
      <c r="O154" s="40"/>
      <c r="P154" s="87" t="str">
        <f t="shared" si="22"/>
        <v/>
      </c>
      <c r="Q154" s="88" t="str">
        <f t="shared" si="23"/>
        <v/>
      </c>
      <c r="R154" s="89" t="str">
        <f t="shared" si="24"/>
        <v>To be determined</v>
      </c>
      <c r="S154" s="89" t="str">
        <f t="shared" si="25"/>
        <v>To be determined</v>
      </c>
      <c r="T154" s="39" t="s">
        <v>120</v>
      </c>
      <c r="U154" s="39" t="s">
        <v>42</v>
      </c>
      <c r="V154" s="39"/>
      <c r="W154" s="39"/>
      <c r="X154" s="39"/>
    </row>
    <row r="155" spans="1:24" ht="38.25" x14ac:dyDescent="0.25">
      <c r="A155" s="51"/>
      <c r="B155" s="51"/>
      <c r="C155" s="51"/>
      <c r="D155" s="39" t="s">
        <v>23</v>
      </c>
      <c r="E155" s="98" t="str">
        <f>VLOOKUP(D155,'3.Targets'!$1:$1048576,6,FALSE)</f>
        <v>Select a food</v>
      </c>
      <c r="F155" s="40" t="str">
        <f>VLOOKUP(D155,'3.Targets'!$1:$1048576,2,FALSE)</f>
        <v>Select a food</v>
      </c>
      <c r="G155" s="40"/>
      <c r="H155" s="40"/>
      <c r="I155" s="40" t="str">
        <f t="shared" si="18"/>
        <v/>
      </c>
      <c r="J155" s="41" t="str">
        <f t="shared" si="19"/>
        <v/>
      </c>
      <c r="K155" s="42" t="str">
        <f t="shared" si="20"/>
        <v>To be determined</v>
      </c>
      <c r="L155" s="42" t="str">
        <f t="shared" si="21"/>
        <v>To be determined</v>
      </c>
      <c r="M155" s="87" t="str">
        <f>VLOOKUP(D155,'3.Targets'!$1:$1048576,3,FALSE)</f>
        <v>Select a food</v>
      </c>
      <c r="N155" s="40"/>
      <c r="O155" s="40"/>
      <c r="P155" s="87" t="str">
        <f t="shared" si="22"/>
        <v/>
      </c>
      <c r="Q155" s="88" t="str">
        <f t="shared" si="23"/>
        <v/>
      </c>
      <c r="R155" s="89" t="str">
        <f t="shared" si="24"/>
        <v>To be determined</v>
      </c>
      <c r="S155" s="89" t="str">
        <f t="shared" si="25"/>
        <v>To be determined</v>
      </c>
      <c r="T155" s="39" t="s">
        <v>120</v>
      </c>
      <c r="U155" s="39" t="s">
        <v>42</v>
      </c>
      <c r="V155" s="39"/>
      <c r="W155" s="39"/>
      <c r="X155" s="39"/>
    </row>
    <row r="156" spans="1:24" ht="38.25" x14ac:dyDescent="0.25">
      <c r="A156" s="51"/>
      <c r="B156" s="51"/>
      <c r="C156" s="51"/>
      <c r="D156" s="39" t="s">
        <v>23</v>
      </c>
      <c r="E156" s="98" t="str">
        <f>VLOOKUP(D156,'3.Targets'!$1:$1048576,6,FALSE)</f>
        <v>Select a food</v>
      </c>
      <c r="F156" s="40" t="str">
        <f>VLOOKUP(D156,'3.Targets'!$1:$1048576,2,FALSE)</f>
        <v>Select a food</v>
      </c>
      <c r="G156" s="40"/>
      <c r="H156" s="40"/>
      <c r="I156" s="40" t="str">
        <f t="shared" si="18"/>
        <v/>
      </c>
      <c r="J156" s="41" t="str">
        <f t="shared" si="19"/>
        <v/>
      </c>
      <c r="K156" s="42" t="str">
        <f t="shared" si="20"/>
        <v>To be determined</v>
      </c>
      <c r="L156" s="42" t="str">
        <f t="shared" si="21"/>
        <v>To be determined</v>
      </c>
      <c r="M156" s="87" t="str">
        <f>VLOOKUP(D156,'3.Targets'!$1:$1048576,3,FALSE)</f>
        <v>Select a food</v>
      </c>
      <c r="N156" s="40"/>
      <c r="O156" s="40"/>
      <c r="P156" s="87" t="str">
        <f t="shared" si="22"/>
        <v/>
      </c>
      <c r="Q156" s="88" t="str">
        <f t="shared" si="23"/>
        <v/>
      </c>
      <c r="R156" s="89" t="str">
        <f t="shared" si="24"/>
        <v>To be determined</v>
      </c>
      <c r="S156" s="89" t="str">
        <f t="shared" si="25"/>
        <v>To be determined</v>
      </c>
      <c r="T156" s="39" t="s">
        <v>120</v>
      </c>
      <c r="U156" s="39" t="s">
        <v>42</v>
      </c>
      <c r="V156" s="39"/>
      <c r="W156" s="39"/>
      <c r="X156" s="39"/>
    </row>
    <row r="157" spans="1:24" ht="38.25" x14ac:dyDescent="0.25">
      <c r="A157" s="51"/>
      <c r="B157" s="51"/>
      <c r="C157" s="51"/>
      <c r="D157" s="39" t="s">
        <v>23</v>
      </c>
      <c r="E157" s="98" t="str">
        <f>VLOOKUP(D157,'3.Targets'!$1:$1048576,6,FALSE)</f>
        <v>Select a food</v>
      </c>
      <c r="F157" s="40" t="str">
        <f>VLOOKUP(D157,'3.Targets'!$1:$1048576,2,FALSE)</f>
        <v>Select a food</v>
      </c>
      <c r="G157" s="40"/>
      <c r="H157" s="40"/>
      <c r="I157" s="40" t="str">
        <f t="shared" si="18"/>
        <v/>
      </c>
      <c r="J157" s="41" t="str">
        <f t="shared" si="19"/>
        <v/>
      </c>
      <c r="K157" s="42" t="str">
        <f t="shared" si="20"/>
        <v>To be determined</v>
      </c>
      <c r="L157" s="42" t="str">
        <f t="shared" si="21"/>
        <v>To be determined</v>
      </c>
      <c r="M157" s="87" t="str">
        <f>VLOOKUP(D157,'3.Targets'!$1:$1048576,3,FALSE)</f>
        <v>Select a food</v>
      </c>
      <c r="N157" s="40"/>
      <c r="O157" s="40"/>
      <c r="P157" s="87" t="str">
        <f t="shared" si="22"/>
        <v/>
      </c>
      <c r="Q157" s="88" t="str">
        <f t="shared" si="23"/>
        <v/>
      </c>
      <c r="R157" s="89" t="str">
        <f t="shared" si="24"/>
        <v>To be determined</v>
      </c>
      <c r="S157" s="89" t="str">
        <f t="shared" si="25"/>
        <v>To be determined</v>
      </c>
      <c r="T157" s="39" t="s">
        <v>120</v>
      </c>
      <c r="U157" s="39" t="s">
        <v>42</v>
      </c>
      <c r="V157" s="39"/>
      <c r="W157" s="39"/>
      <c r="X157" s="39"/>
    </row>
    <row r="158" spans="1:24" ht="38.25" x14ac:dyDescent="0.25">
      <c r="A158" s="51"/>
      <c r="B158" s="51"/>
      <c r="C158" s="51"/>
      <c r="D158" s="39" t="s">
        <v>23</v>
      </c>
      <c r="E158" s="98" t="str">
        <f>VLOOKUP(D158,'3.Targets'!$1:$1048576,6,FALSE)</f>
        <v>Select a food</v>
      </c>
      <c r="F158" s="40" t="str">
        <f>VLOOKUP(D158,'3.Targets'!$1:$1048576,2,FALSE)</f>
        <v>Select a food</v>
      </c>
      <c r="G158" s="40"/>
      <c r="H158" s="40"/>
      <c r="I158" s="40" t="str">
        <f t="shared" si="18"/>
        <v/>
      </c>
      <c r="J158" s="41" t="str">
        <f t="shared" si="19"/>
        <v/>
      </c>
      <c r="K158" s="42" t="str">
        <f t="shared" si="20"/>
        <v>To be determined</v>
      </c>
      <c r="L158" s="42" t="str">
        <f t="shared" si="21"/>
        <v>To be determined</v>
      </c>
      <c r="M158" s="87" t="str">
        <f>VLOOKUP(D158,'3.Targets'!$1:$1048576,3,FALSE)</f>
        <v>Select a food</v>
      </c>
      <c r="N158" s="40"/>
      <c r="O158" s="40"/>
      <c r="P158" s="87" t="str">
        <f t="shared" si="22"/>
        <v/>
      </c>
      <c r="Q158" s="88" t="str">
        <f t="shared" si="23"/>
        <v/>
      </c>
      <c r="R158" s="89" t="str">
        <f t="shared" si="24"/>
        <v>To be determined</v>
      </c>
      <c r="S158" s="89" t="str">
        <f t="shared" si="25"/>
        <v>To be determined</v>
      </c>
      <c r="T158" s="39" t="s">
        <v>120</v>
      </c>
      <c r="U158" s="39" t="s">
        <v>42</v>
      </c>
      <c r="V158" s="39"/>
      <c r="W158" s="39"/>
      <c r="X158" s="39"/>
    </row>
    <row r="159" spans="1:24" ht="38.25" x14ac:dyDescent="0.25">
      <c r="A159" s="51"/>
      <c r="B159" s="51"/>
      <c r="C159" s="51"/>
      <c r="D159" s="39" t="s">
        <v>23</v>
      </c>
      <c r="E159" s="98" t="str">
        <f>VLOOKUP(D159,'3.Targets'!$1:$1048576,6,FALSE)</f>
        <v>Select a food</v>
      </c>
      <c r="F159" s="40" t="str">
        <f>VLOOKUP(D159,'3.Targets'!$1:$1048576,2,FALSE)</f>
        <v>Select a food</v>
      </c>
      <c r="G159" s="40"/>
      <c r="H159" s="40"/>
      <c r="I159" s="40" t="str">
        <f t="shared" si="18"/>
        <v/>
      </c>
      <c r="J159" s="41" t="str">
        <f t="shared" si="19"/>
        <v/>
      </c>
      <c r="K159" s="42" t="str">
        <f t="shared" si="20"/>
        <v>To be determined</v>
      </c>
      <c r="L159" s="42" t="str">
        <f t="shared" si="21"/>
        <v>To be determined</v>
      </c>
      <c r="M159" s="87" t="str">
        <f>VLOOKUP(D159,'3.Targets'!$1:$1048576,3,FALSE)</f>
        <v>Select a food</v>
      </c>
      <c r="N159" s="40"/>
      <c r="O159" s="40"/>
      <c r="P159" s="87" t="str">
        <f t="shared" si="22"/>
        <v/>
      </c>
      <c r="Q159" s="88" t="str">
        <f t="shared" si="23"/>
        <v/>
      </c>
      <c r="R159" s="89" t="str">
        <f t="shared" si="24"/>
        <v>To be determined</v>
      </c>
      <c r="S159" s="89" t="str">
        <f t="shared" si="25"/>
        <v>To be determined</v>
      </c>
      <c r="T159" s="39" t="s">
        <v>120</v>
      </c>
      <c r="U159" s="39" t="s">
        <v>42</v>
      </c>
      <c r="V159" s="39"/>
      <c r="W159" s="39"/>
      <c r="X159" s="39"/>
    </row>
    <row r="160" spans="1:24" ht="38.25" x14ac:dyDescent="0.25">
      <c r="A160" s="51"/>
      <c r="B160" s="51"/>
      <c r="C160" s="51"/>
      <c r="D160" s="39" t="s">
        <v>23</v>
      </c>
      <c r="E160" s="98" t="str">
        <f>VLOOKUP(D160,'3.Targets'!$1:$1048576,6,FALSE)</f>
        <v>Select a food</v>
      </c>
      <c r="F160" s="40" t="str">
        <f>VLOOKUP(D160,'3.Targets'!$1:$1048576,2,FALSE)</f>
        <v>Select a food</v>
      </c>
      <c r="G160" s="40"/>
      <c r="H160" s="40"/>
      <c r="I160" s="40" t="str">
        <f t="shared" si="18"/>
        <v/>
      </c>
      <c r="J160" s="41" t="str">
        <f t="shared" si="19"/>
        <v/>
      </c>
      <c r="K160" s="42" t="str">
        <f t="shared" si="20"/>
        <v>To be determined</v>
      </c>
      <c r="L160" s="42" t="str">
        <f t="shared" si="21"/>
        <v>To be determined</v>
      </c>
      <c r="M160" s="87" t="str">
        <f>VLOOKUP(D160,'3.Targets'!$1:$1048576,3,FALSE)</f>
        <v>Select a food</v>
      </c>
      <c r="N160" s="40"/>
      <c r="O160" s="40"/>
      <c r="P160" s="87" t="str">
        <f t="shared" si="22"/>
        <v/>
      </c>
      <c r="Q160" s="88" t="str">
        <f t="shared" si="23"/>
        <v/>
      </c>
      <c r="R160" s="89" t="str">
        <f t="shared" si="24"/>
        <v>To be determined</v>
      </c>
      <c r="S160" s="89" t="str">
        <f t="shared" si="25"/>
        <v>To be determined</v>
      </c>
      <c r="T160" s="39" t="s">
        <v>120</v>
      </c>
      <c r="U160" s="39" t="s">
        <v>42</v>
      </c>
      <c r="V160" s="39"/>
      <c r="W160" s="39"/>
      <c r="X160" s="39"/>
    </row>
    <row r="161" spans="1:24" ht="38.25" x14ac:dyDescent="0.25">
      <c r="A161" s="51"/>
      <c r="B161" s="51"/>
      <c r="C161" s="51"/>
      <c r="D161" s="39" t="s">
        <v>23</v>
      </c>
      <c r="E161" s="98" t="str">
        <f>VLOOKUP(D161,'3.Targets'!$1:$1048576,6,FALSE)</f>
        <v>Select a food</v>
      </c>
      <c r="F161" s="40" t="str">
        <f>VLOOKUP(D161,'3.Targets'!$1:$1048576,2,FALSE)</f>
        <v>Select a food</v>
      </c>
      <c r="G161" s="40"/>
      <c r="H161" s="40"/>
      <c r="I161" s="40" t="str">
        <f t="shared" si="18"/>
        <v/>
      </c>
      <c r="J161" s="41" t="str">
        <f t="shared" si="19"/>
        <v/>
      </c>
      <c r="K161" s="42" t="str">
        <f t="shared" si="20"/>
        <v>To be determined</v>
      </c>
      <c r="L161" s="42" t="str">
        <f t="shared" si="21"/>
        <v>To be determined</v>
      </c>
      <c r="M161" s="87" t="str">
        <f>VLOOKUP(D161,'3.Targets'!$1:$1048576,3,FALSE)</f>
        <v>Select a food</v>
      </c>
      <c r="N161" s="40"/>
      <c r="O161" s="40"/>
      <c r="P161" s="87" t="str">
        <f t="shared" si="22"/>
        <v/>
      </c>
      <c r="Q161" s="88" t="str">
        <f t="shared" si="23"/>
        <v/>
      </c>
      <c r="R161" s="89" t="str">
        <f t="shared" si="24"/>
        <v>To be determined</v>
      </c>
      <c r="S161" s="89" t="str">
        <f t="shared" si="25"/>
        <v>To be determined</v>
      </c>
      <c r="T161" s="39" t="s">
        <v>120</v>
      </c>
      <c r="U161" s="39" t="s">
        <v>42</v>
      </c>
      <c r="V161" s="39"/>
      <c r="W161" s="39"/>
      <c r="X161" s="39"/>
    </row>
    <row r="162" spans="1:24" ht="38.25" x14ac:dyDescent="0.25">
      <c r="A162" s="51"/>
      <c r="B162" s="51"/>
      <c r="C162" s="51"/>
      <c r="D162" s="39" t="s">
        <v>23</v>
      </c>
      <c r="E162" s="98" t="str">
        <f>VLOOKUP(D162,'3.Targets'!$1:$1048576,6,FALSE)</f>
        <v>Select a food</v>
      </c>
      <c r="F162" s="40" t="str">
        <f>VLOOKUP(D162,'3.Targets'!$1:$1048576,2,FALSE)</f>
        <v>Select a food</v>
      </c>
      <c r="G162" s="40"/>
      <c r="H162" s="40"/>
      <c r="I162" s="40" t="str">
        <f t="shared" si="18"/>
        <v/>
      </c>
      <c r="J162" s="41" t="str">
        <f t="shared" si="19"/>
        <v/>
      </c>
      <c r="K162" s="42" t="str">
        <f t="shared" si="20"/>
        <v>To be determined</v>
      </c>
      <c r="L162" s="42" t="str">
        <f t="shared" si="21"/>
        <v>To be determined</v>
      </c>
      <c r="M162" s="87" t="str">
        <f>VLOOKUP(D162,'3.Targets'!$1:$1048576,3,FALSE)</f>
        <v>Select a food</v>
      </c>
      <c r="N162" s="40"/>
      <c r="O162" s="40"/>
      <c r="P162" s="87" t="str">
        <f t="shared" si="22"/>
        <v/>
      </c>
      <c r="Q162" s="88" t="str">
        <f t="shared" si="23"/>
        <v/>
      </c>
      <c r="R162" s="89" t="str">
        <f t="shared" si="24"/>
        <v>To be determined</v>
      </c>
      <c r="S162" s="89" t="str">
        <f t="shared" si="25"/>
        <v>To be determined</v>
      </c>
      <c r="T162" s="39" t="s">
        <v>120</v>
      </c>
      <c r="U162" s="39" t="s">
        <v>42</v>
      </c>
      <c r="V162" s="39"/>
      <c r="W162" s="39"/>
      <c r="X162" s="39"/>
    </row>
    <row r="163" spans="1:24" ht="38.25" x14ac:dyDescent="0.25">
      <c r="A163" s="51"/>
      <c r="B163" s="51"/>
      <c r="C163" s="51"/>
      <c r="D163" s="39" t="s">
        <v>23</v>
      </c>
      <c r="E163" s="98" t="str">
        <f>VLOOKUP(D163,'3.Targets'!$1:$1048576,6,FALSE)</f>
        <v>Select a food</v>
      </c>
      <c r="F163" s="40" t="str">
        <f>VLOOKUP(D163,'3.Targets'!$1:$1048576,2,FALSE)</f>
        <v>Select a food</v>
      </c>
      <c r="G163" s="40"/>
      <c r="H163" s="40"/>
      <c r="I163" s="40" t="str">
        <f t="shared" si="18"/>
        <v/>
      </c>
      <c r="J163" s="41" t="str">
        <f t="shared" si="19"/>
        <v/>
      </c>
      <c r="K163" s="42" t="str">
        <f t="shared" si="20"/>
        <v>To be determined</v>
      </c>
      <c r="L163" s="42" t="str">
        <f t="shared" si="21"/>
        <v>To be determined</v>
      </c>
      <c r="M163" s="87" t="str">
        <f>VLOOKUP(D163,'3.Targets'!$1:$1048576,3,FALSE)</f>
        <v>Select a food</v>
      </c>
      <c r="N163" s="40"/>
      <c r="O163" s="40"/>
      <c r="P163" s="87" t="str">
        <f t="shared" si="22"/>
        <v/>
      </c>
      <c r="Q163" s="88" t="str">
        <f t="shared" si="23"/>
        <v/>
      </c>
      <c r="R163" s="89" t="str">
        <f t="shared" si="24"/>
        <v>To be determined</v>
      </c>
      <c r="S163" s="89" t="str">
        <f t="shared" si="25"/>
        <v>To be determined</v>
      </c>
      <c r="T163" s="39" t="s">
        <v>120</v>
      </c>
      <c r="U163" s="39" t="s">
        <v>42</v>
      </c>
      <c r="V163" s="39"/>
      <c r="W163" s="39"/>
      <c r="X163" s="39"/>
    </row>
    <row r="164" spans="1:24" ht="38.25" x14ac:dyDescent="0.25">
      <c r="A164" s="51"/>
      <c r="B164" s="51"/>
      <c r="C164" s="51"/>
      <c r="D164" s="39" t="s">
        <v>23</v>
      </c>
      <c r="E164" s="98" t="str">
        <f>VLOOKUP(D164,'3.Targets'!$1:$1048576,6,FALSE)</f>
        <v>Select a food</v>
      </c>
      <c r="F164" s="40" t="str">
        <f>VLOOKUP(D164,'3.Targets'!$1:$1048576,2,FALSE)</f>
        <v>Select a food</v>
      </c>
      <c r="G164" s="40"/>
      <c r="H164" s="40"/>
      <c r="I164" s="40" t="str">
        <f t="shared" si="18"/>
        <v/>
      </c>
      <c r="J164" s="41" t="str">
        <f t="shared" si="19"/>
        <v/>
      </c>
      <c r="K164" s="42" t="str">
        <f t="shared" si="20"/>
        <v>To be determined</v>
      </c>
      <c r="L164" s="42" t="str">
        <f t="shared" si="21"/>
        <v>To be determined</v>
      </c>
      <c r="M164" s="87" t="str">
        <f>VLOOKUP(D164,'3.Targets'!$1:$1048576,3,FALSE)</f>
        <v>Select a food</v>
      </c>
      <c r="N164" s="40"/>
      <c r="O164" s="40"/>
      <c r="P164" s="87" t="str">
        <f t="shared" si="22"/>
        <v/>
      </c>
      <c r="Q164" s="88" t="str">
        <f t="shared" si="23"/>
        <v/>
      </c>
      <c r="R164" s="89" t="str">
        <f t="shared" si="24"/>
        <v>To be determined</v>
      </c>
      <c r="S164" s="89" t="str">
        <f t="shared" si="25"/>
        <v>To be determined</v>
      </c>
      <c r="T164" s="39" t="s">
        <v>120</v>
      </c>
      <c r="U164" s="39" t="s">
        <v>42</v>
      </c>
      <c r="V164" s="39"/>
      <c r="W164" s="39"/>
      <c r="X164" s="39"/>
    </row>
    <row r="165" spans="1:24" ht="38.25" x14ac:dyDescent="0.25">
      <c r="A165" s="51"/>
      <c r="B165" s="51"/>
      <c r="C165" s="51"/>
      <c r="D165" s="39" t="s">
        <v>23</v>
      </c>
      <c r="E165" s="98" t="str">
        <f>VLOOKUP(D165,'3.Targets'!$1:$1048576,6,FALSE)</f>
        <v>Select a food</v>
      </c>
      <c r="F165" s="40" t="str">
        <f>VLOOKUP(D165,'3.Targets'!$1:$1048576,2,FALSE)</f>
        <v>Select a food</v>
      </c>
      <c r="G165" s="40"/>
      <c r="H165" s="40"/>
      <c r="I165" s="40" t="str">
        <f t="shared" si="18"/>
        <v/>
      </c>
      <c r="J165" s="41" t="str">
        <f t="shared" si="19"/>
        <v/>
      </c>
      <c r="K165" s="42" t="str">
        <f t="shared" si="20"/>
        <v>To be determined</v>
      </c>
      <c r="L165" s="42" t="str">
        <f t="shared" si="21"/>
        <v>To be determined</v>
      </c>
      <c r="M165" s="87" t="str">
        <f>VLOOKUP(D165,'3.Targets'!$1:$1048576,3,FALSE)</f>
        <v>Select a food</v>
      </c>
      <c r="N165" s="40"/>
      <c r="O165" s="40"/>
      <c r="P165" s="87" t="str">
        <f t="shared" si="22"/>
        <v/>
      </c>
      <c r="Q165" s="88" t="str">
        <f t="shared" si="23"/>
        <v/>
      </c>
      <c r="R165" s="89" t="str">
        <f t="shared" si="24"/>
        <v>To be determined</v>
      </c>
      <c r="S165" s="89" t="str">
        <f t="shared" si="25"/>
        <v>To be determined</v>
      </c>
      <c r="T165" s="39" t="s">
        <v>120</v>
      </c>
      <c r="U165" s="39" t="s">
        <v>42</v>
      </c>
      <c r="V165" s="39"/>
      <c r="W165" s="39"/>
      <c r="X165" s="39"/>
    </row>
    <row r="166" spans="1:24" ht="38.25" x14ac:dyDescent="0.25">
      <c r="A166" s="51"/>
      <c r="B166" s="51"/>
      <c r="C166" s="51"/>
      <c r="D166" s="39" t="s">
        <v>23</v>
      </c>
      <c r="E166" s="98" t="str">
        <f>VLOOKUP(D166,'3.Targets'!$1:$1048576,6,FALSE)</f>
        <v>Select a food</v>
      </c>
      <c r="F166" s="40" t="str">
        <f>VLOOKUP(D166,'3.Targets'!$1:$1048576,2,FALSE)</f>
        <v>Select a food</v>
      </c>
      <c r="G166" s="40"/>
      <c r="H166" s="40"/>
      <c r="I166" s="40" t="str">
        <f t="shared" si="18"/>
        <v/>
      </c>
      <c r="J166" s="41" t="str">
        <f t="shared" si="19"/>
        <v/>
      </c>
      <c r="K166" s="42" t="str">
        <f t="shared" si="20"/>
        <v>To be determined</v>
      </c>
      <c r="L166" s="42" t="str">
        <f t="shared" si="21"/>
        <v>To be determined</v>
      </c>
      <c r="M166" s="87" t="str">
        <f>VLOOKUP(D166,'3.Targets'!$1:$1048576,3,FALSE)</f>
        <v>Select a food</v>
      </c>
      <c r="N166" s="40"/>
      <c r="O166" s="40"/>
      <c r="P166" s="87" t="str">
        <f t="shared" si="22"/>
        <v/>
      </c>
      <c r="Q166" s="88" t="str">
        <f t="shared" si="23"/>
        <v/>
      </c>
      <c r="R166" s="89" t="str">
        <f t="shared" si="24"/>
        <v>To be determined</v>
      </c>
      <c r="S166" s="89" t="str">
        <f t="shared" si="25"/>
        <v>To be determined</v>
      </c>
      <c r="T166" s="39" t="s">
        <v>120</v>
      </c>
      <c r="U166" s="39" t="s">
        <v>42</v>
      </c>
      <c r="V166" s="39"/>
      <c r="W166" s="39"/>
      <c r="X166" s="39"/>
    </row>
    <row r="167" spans="1:24" ht="38.25" x14ac:dyDescent="0.25">
      <c r="A167" s="51"/>
      <c r="B167" s="51"/>
      <c r="C167" s="51"/>
      <c r="D167" s="39" t="s">
        <v>23</v>
      </c>
      <c r="E167" s="98" t="str">
        <f>VLOOKUP(D167,'3.Targets'!$1:$1048576,6,FALSE)</f>
        <v>Select a food</v>
      </c>
      <c r="F167" s="40" t="str">
        <f>VLOOKUP(D167,'3.Targets'!$1:$1048576,2,FALSE)</f>
        <v>Select a food</v>
      </c>
      <c r="G167" s="40"/>
      <c r="H167" s="40"/>
      <c r="I167" s="40" t="str">
        <f t="shared" si="18"/>
        <v/>
      </c>
      <c r="J167" s="41" t="str">
        <f t="shared" si="19"/>
        <v/>
      </c>
      <c r="K167" s="42" t="str">
        <f t="shared" si="20"/>
        <v>To be determined</v>
      </c>
      <c r="L167" s="42" t="str">
        <f t="shared" si="21"/>
        <v>To be determined</v>
      </c>
      <c r="M167" s="87" t="str">
        <f>VLOOKUP(D167,'3.Targets'!$1:$1048576,3,FALSE)</f>
        <v>Select a food</v>
      </c>
      <c r="N167" s="40"/>
      <c r="O167" s="40"/>
      <c r="P167" s="87" t="str">
        <f t="shared" si="22"/>
        <v/>
      </c>
      <c r="Q167" s="88" t="str">
        <f t="shared" si="23"/>
        <v/>
      </c>
      <c r="R167" s="89" t="str">
        <f t="shared" si="24"/>
        <v>To be determined</v>
      </c>
      <c r="S167" s="89" t="str">
        <f t="shared" si="25"/>
        <v>To be determined</v>
      </c>
      <c r="T167" s="39" t="s">
        <v>120</v>
      </c>
      <c r="U167" s="39" t="s">
        <v>42</v>
      </c>
      <c r="V167" s="39"/>
      <c r="W167" s="39"/>
      <c r="X167" s="39"/>
    </row>
    <row r="168" spans="1:24" ht="38.25" x14ac:dyDescent="0.25">
      <c r="A168" s="51"/>
      <c r="B168" s="51"/>
      <c r="C168" s="51"/>
      <c r="D168" s="39" t="s">
        <v>23</v>
      </c>
      <c r="E168" s="98" t="str">
        <f>VLOOKUP(D168,'3.Targets'!$1:$1048576,6,FALSE)</f>
        <v>Select a food</v>
      </c>
      <c r="F168" s="40" t="str">
        <f>VLOOKUP(D168,'3.Targets'!$1:$1048576,2,FALSE)</f>
        <v>Select a food</v>
      </c>
      <c r="G168" s="40"/>
      <c r="H168" s="40"/>
      <c r="I168" s="40" t="str">
        <f t="shared" si="18"/>
        <v/>
      </c>
      <c r="J168" s="41" t="str">
        <f t="shared" si="19"/>
        <v/>
      </c>
      <c r="K168" s="42" t="str">
        <f t="shared" si="20"/>
        <v>To be determined</v>
      </c>
      <c r="L168" s="42" t="str">
        <f t="shared" si="21"/>
        <v>To be determined</v>
      </c>
      <c r="M168" s="87" t="str">
        <f>VLOOKUP(D168,'3.Targets'!$1:$1048576,3,FALSE)</f>
        <v>Select a food</v>
      </c>
      <c r="N168" s="40"/>
      <c r="O168" s="40"/>
      <c r="P168" s="87" t="str">
        <f t="shared" si="22"/>
        <v/>
      </c>
      <c r="Q168" s="88" t="str">
        <f t="shared" si="23"/>
        <v/>
      </c>
      <c r="R168" s="89" t="str">
        <f t="shared" si="24"/>
        <v>To be determined</v>
      </c>
      <c r="S168" s="89" t="str">
        <f t="shared" si="25"/>
        <v>To be determined</v>
      </c>
      <c r="T168" s="39" t="s">
        <v>120</v>
      </c>
      <c r="U168" s="39" t="s">
        <v>42</v>
      </c>
      <c r="V168" s="39"/>
      <c r="W168" s="39"/>
      <c r="X168" s="39"/>
    </row>
    <row r="169" spans="1:24" ht="38.25" x14ac:dyDescent="0.25">
      <c r="A169" s="51"/>
      <c r="B169" s="51"/>
      <c r="C169" s="51"/>
      <c r="D169" s="39" t="s">
        <v>23</v>
      </c>
      <c r="E169" s="98" t="str">
        <f>VLOOKUP(D169,'3.Targets'!$1:$1048576,6,FALSE)</f>
        <v>Select a food</v>
      </c>
      <c r="F169" s="40" t="str">
        <f>VLOOKUP(D169,'3.Targets'!$1:$1048576,2,FALSE)</f>
        <v>Select a food</v>
      </c>
      <c r="G169" s="40"/>
      <c r="H169" s="40"/>
      <c r="I169" s="40" t="str">
        <f t="shared" si="18"/>
        <v/>
      </c>
      <c r="J169" s="41" t="str">
        <f t="shared" si="19"/>
        <v/>
      </c>
      <c r="K169" s="42" t="str">
        <f t="shared" si="20"/>
        <v>To be determined</v>
      </c>
      <c r="L169" s="42" t="str">
        <f t="shared" si="21"/>
        <v>To be determined</v>
      </c>
      <c r="M169" s="87" t="str">
        <f>VLOOKUP(D169,'3.Targets'!$1:$1048576,3,FALSE)</f>
        <v>Select a food</v>
      </c>
      <c r="N169" s="40"/>
      <c r="O169" s="40"/>
      <c r="P169" s="87" t="str">
        <f t="shared" si="22"/>
        <v/>
      </c>
      <c r="Q169" s="88" t="str">
        <f t="shared" si="23"/>
        <v/>
      </c>
      <c r="R169" s="89" t="str">
        <f t="shared" si="24"/>
        <v>To be determined</v>
      </c>
      <c r="S169" s="89" t="str">
        <f t="shared" si="25"/>
        <v>To be determined</v>
      </c>
      <c r="T169" s="39" t="s">
        <v>120</v>
      </c>
      <c r="U169" s="39" t="s">
        <v>42</v>
      </c>
      <c r="V169" s="39"/>
      <c r="W169" s="39"/>
      <c r="X169" s="39"/>
    </row>
    <row r="170" spans="1:24" ht="38.25" x14ac:dyDescent="0.25">
      <c r="A170" s="51"/>
      <c r="B170" s="51"/>
      <c r="C170" s="51"/>
      <c r="D170" s="39" t="s">
        <v>23</v>
      </c>
      <c r="E170" s="98" t="str">
        <f>VLOOKUP(D170,'3.Targets'!$1:$1048576,6,FALSE)</f>
        <v>Select a food</v>
      </c>
      <c r="F170" s="40" t="str">
        <f>VLOOKUP(D170,'3.Targets'!$1:$1048576,2,FALSE)</f>
        <v>Select a food</v>
      </c>
      <c r="G170" s="40"/>
      <c r="H170" s="40"/>
      <c r="I170" s="40" t="str">
        <f t="shared" si="18"/>
        <v/>
      </c>
      <c r="J170" s="41" t="str">
        <f t="shared" si="19"/>
        <v/>
      </c>
      <c r="K170" s="42" t="str">
        <f t="shared" si="20"/>
        <v>To be determined</v>
      </c>
      <c r="L170" s="42" t="str">
        <f t="shared" si="21"/>
        <v>To be determined</v>
      </c>
      <c r="M170" s="87" t="str">
        <f>VLOOKUP(D170,'3.Targets'!$1:$1048576,3,FALSE)</f>
        <v>Select a food</v>
      </c>
      <c r="N170" s="40"/>
      <c r="O170" s="40"/>
      <c r="P170" s="87" t="str">
        <f t="shared" si="22"/>
        <v/>
      </c>
      <c r="Q170" s="88" t="str">
        <f t="shared" si="23"/>
        <v/>
      </c>
      <c r="R170" s="89" t="str">
        <f t="shared" si="24"/>
        <v>To be determined</v>
      </c>
      <c r="S170" s="89" t="str">
        <f t="shared" si="25"/>
        <v>To be determined</v>
      </c>
      <c r="T170" s="39" t="s">
        <v>120</v>
      </c>
      <c r="U170" s="39" t="s">
        <v>42</v>
      </c>
      <c r="V170" s="39"/>
      <c r="W170" s="39"/>
      <c r="X170" s="39"/>
    </row>
    <row r="171" spans="1:24" ht="38.25" x14ac:dyDescent="0.25">
      <c r="A171" s="51"/>
      <c r="B171" s="51"/>
      <c r="C171" s="51"/>
      <c r="D171" s="39" t="s">
        <v>23</v>
      </c>
      <c r="E171" s="98" t="str">
        <f>VLOOKUP(D171,'3.Targets'!$1:$1048576,6,FALSE)</f>
        <v>Select a food</v>
      </c>
      <c r="F171" s="40" t="str">
        <f>VLOOKUP(D171,'3.Targets'!$1:$1048576,2,FALSE)</f>
        <v>Select a food</v>
      </c>
      <c r="G171" s="40"/>
      <c r="H171" s="40"/>
      <c r="I171" s="40" t="str">
        <f t="shared" si="18"/>
        <v/>
      </c>
      <c r="J171" s="41" t="str">
        <f t="shared" si="19"/>
        <v/>
      </c>
      <c r="K171" s="42" t="str">
        <f t="shared" si="20"/>
        <v>To be determined</v>
      </c>
      <c r="L171" s="42" t="str">
        <f t="shared" si="21"/>
        <v>To be determined</v>
      </c>
      <c r="M171" s="87" t="str">
        <f>VLOOKUP(D171,'3.Targets'!$1:$1048576,3,FALSE)</f>
        <v>Select a food</v>
      </c>
      <c r="N171" s="40"/>
      <c r="O171" s="40"/>
      <c r="P171" s="87" t="str">
        <f t="shared" si="22"/>
        <v/>
      </c>
      <c r="Q171" s="88" t="str">
        <f t="shared" si="23"/>
        <v/>
      </c>
      <c r="R171" s="89" t="str">
        <f t="shared" si="24"/>
        <v>To be determined</v>
      </c>
      <c r="S171" s="89" t="str">
        <f t="shared" si="25"/>
        <v>To be determined</v>
      </c>
      <c r="T171" s="39" t="s">
        <v>120</v>
      </c>
      <c r="U171" s="39" t="s">
        <v>42</v>
      </c>
      <c r="V171" s="39"/>
      <c r="W171" s="39"/>
      <c r="X171" s="39"/>
    </row>
    <row r="172" spans="1:24" ht="38.25" x14ac:dyDescent="0.25">
      <c r="A172" s="51"/>
      <c r="B172" s="51"/>
      <c r="C172" s="51"/>
      <c r="D172" s="39" t="s">
        <v>23</v>
      </c>
      <c r="E172" s="98" t="str">
        <f>VLOOKUP(D172,'3.Targets'!$1:$1048576,6,FALSE)</f>
        <v>Select a food</v>
      </c>
      <c r="F172" s="40" t="str">
        <f>VLOOKUP(D172,'3.Targets'!$1:$1048576,2,FALSE)</f>
        <v>Select a food</v>
      </c>
      <c r="G172" s="40"/>
      <c r="H172" s="40"/>
      <c r="I172" s="40" t="str">
        <f t="shared" si="18"/>
        <v/>
      </c>
      <c r="J172" s="41" t="str">
        <f t="shared" si="19"/>
        <v/>
      </c>
      <c r="K172" s="42" t="str">
        <f t="shared" si="20"/>
        <v>To be determined</v>
      </c>
      <c r="L172" s="42" t="str">
        <f t="shared" si="21"/>
        <v>To be determined</v>
      </c>
      <c r="M172" s="87" t="str">
        <f>VLOOKUP(D172,'3.Targets'!$1:$1048576,3,FALSE)</f>
        <v>Select a food</v>
      </c>
      <c r="N172" s="40"/>
      <c r="O172" s="40"/>
      <c r="P172" s="87" t="str">
        <f t="shared" si="22"/>
        <v/>
      </c>
      <c r="Q172" s="88" t="str">
        <f t="shared" si="23"/>
        <v/>
      </c>
      <c r="R172" s="89" t="str">
        <f t="shared" si="24"/>
        <v>To be determined</v>
      </c>
      <c r="S172" s="89" t="str">
        <f t="shared" si="25"/>
        <v>To be determined</v>
      </c>
      <c r="T172" s="39" t="s">
        <v>120</v>
      </c>
      <c r="U172" s="39" t="s">
        <v>42</v>
      </c>
      <c r="V172" s="39"/>
      <c r="W172" s="39"/>
      <c r="X172" s="39"/>
    </row>
    <row r="173" spans="1:24" ht="38.25" x14ac:dyDescent="0.25">
      <c r="A173" s="51"/>
      <c r="B173" s="51"/>
      <c r="C173" s="51"/>
      <c r="D173" s="39" t="s">
        <v>23</v>
      </c>
      <c r="E173" s="98" t="str">
        <f>VLOOKUP(D173,'3.Targets'!$1:$1048576,6,FALSE)</f>
        <v>Select a food</v>
      </c>
      <c r="F173" s="40" t="str">
        <f>VLOOKUP(D173,'3.Targets'!$1:$1048576,2,FALSE)</f>
        <v>Select a food</v>
      </c>
      <c r="G173" s="40"/>
      <c r="H173" s="40"/>
      <c r="I173" s="40" t="str">
        <f t="shared" si="18"/>
        <v/>
      </c>
      <c r="J173" s="41" t="str">
        <f t="shared" si="19"/>
        <v/>
      </c>
      <c r="K173" s="42" t="str">
        <f t="shared" si="20"/>
        <v>To be determined</v>
      </c>
      <c r="L173" s="42" t="str">
        <f t="shared" si="21"/>
        <v>To be determined</v>
      </c>
      <c r="M173" s="87" t="str">
        <f>VLOOKUP(D173,'3.Targets'!$1:$1048576,3,FALSE)</f>
        <v>Select a food</v>
      </c>
      <c r="N173" s="40"/>
      <c r="O173" s="40"/>
      <c r="P173" s="87" t="str">
        <f t="shared" si="22"/>
        <v/>
      </c>
      <c r="Q173" s="88" t="str">
        <f t="shared" si="23"/>
        <v/>
      </c>
      <c r="R173" s="89" t="str">
        <f t="shared" si="24"/>
        <v>To be determined</v>
      </c>
      <c r="S173" s="89" t="str">
        <f t="shared" si="25"/>
        <v>To be determined</v>
      </c>
      <c r="T173" s="39" t="s">
        <v>120</v>
      </c>
      <c r="U173" s="39" t="s">
        <v>42</v>
      </c>
      <c r="V173" s="39"/>
      <c r="W173" s="39"/>
      <c r="X173" s="39"/>
    </row>
    <row r="174" spans="1:24" ht="38.25" x14ac:dyDescent="0.25">
      <c r="A174" s="51"/>
      <c r="B174" s="51"/>
      <c r="C174" s="51"/>
      <c r="D174" s="39" t="s">
        <v>23</v>
      </c>
      <c r="E174" s="98" t="str">
        <f>VLOOKUP(D174,'3.Targets'!$1:$1048576,6,FALSE)</f>
        <v>Select a food</v>
      </c>
      <c r="F174" s="40" t="str">
        <f>VLOOKUP(D174,'3.Targets'!$1:$1048576,2,FALSE)</f>
        <v>Select a food</v>
      </c>
      <c r="G174" s="40"/>
      <c r="H174" s="40"/>
      <c r="I174" s="40" t="str">
        <f t="shared" si="18"/>
        <v/>
      </c>
      <c r="J174" s="41" t="str">
        <f t="shared" si="19"/>
        <v/>
      </c>
      <c r="K174" s="42" t="str">
        <f t="shared" si="20"/>
        <v>To be determined</v>
      </c>
      <c r="L174" s="42" t="str">
        <f t="shared" si="21"/>
        <v>To be determined</v>
      </c>
      <c r="M174" s="87" t="str">
        <f>VLOOKUP(D174,'3.Targets'!$1:$1048576,3,FALSE)</f>
        <v>Select a food</v>
      </c>
      <c r="N174" s="40"/>
      <c r="O174" s="40"/>
      <c r="P174" s="87" t="str">
        <f t="shared" si="22"/>
        <v/>
      </c>
      <c r="Q174" s="88" t="str">
        <f t="shared" si="23"/>
        <v/>
      </c>
      <c r="R174" s="89" t="str">
        <f t="shared" si="24"/>
        <v>To be determined</v>
      </c>
      <c r="S174" s="89" t="str">
        <f t="shared" si="25"/>
        <v>To be determined</v>
      </c>
      <c r="T174" s="39" t="s">
        <v>120</v>
      </c>
      <c r="U174" s="39" t="s">
        <v>42</v>
      </c>
      <c r="V174" s="39"/>
      <c r="W174" s="39"/>
      <c r="X174" s="39"/>
    </row>
    <row r="175" spans="1:24" ht="38.25" x14ac:dyDescent="0.25">
      <c r="A175" s="51"/>
      <c r="B175" s="51"/>
      <c r="C175" s="51"/>
      <c r="D175" s="39" t="s">
        <v>23</v>
      </c>
      <c r="E175" s="98" t="str">
        <f>VLOOKUP(D175,'3.Targets'!$1:$1048576,6,FALSE)</f>
        <v>Select a food</v>
      </c>
      <c r="F175" s="40" t="str">
        <f>VLOOKUP(D175,'3.Targets'!$1:$1048576,2,FALSE)</f>
        <v>Select a food</v>
      </c>
      <c r="G175" s="40"/>
      <c r="H175" s="40"/>
      <c r="I175" s="40" t="str">
        <f t="shared" si="18"/>
        <v/>
      </c>
      <c r="J175" s="41" t="str">
        <f t="shared" si="19"/>
        <v/>
      </c>
      <c r="K175" s="42" t="str">
        <f t="shared" si="20"/>
        <v>To be determined</v>
      </c>
      <c r="L175" s="42" t="str">
        <f t="shared" si="21"/>
        <v>To be determined</v>
      </c>
      <c r="M175" s="87" t="str">
        <f>VLOOKUP(D175,'3.Targets'!$1:$1048576,3,FALSE)</f>
        <v>Select a food</v>
      </c>
      <c r="N175" s="40"/>
      <c r="O175" s="40"/>
      <c r="P175" s="87" t="str">
        <f t="shared" si="22"/>
        <v/>
      </c>
      <c r="Q175" s="88" t="str">
        <f t="shared" si="23"/>
        <v/>
      </c>
      <c r="R175" s="89" t="str">
        <f t="shared" si="24"/>
        <v>To be determined</v>
      </c>
      <c r="S175" s="89" t="str">
        <f t="shared" si="25"/>
        <v>To be determined</v>
      </c>
      <c r="T175" s="39" t="s">
        <v>120</v>
      </c>
      <c r="U175" s="39" t="s">
        <v>42</v>
      </c>
      <c r="V175" s="39"/>
      <c r="W175" s="39"/>
      <c r="X175" s="39"/>
    </row>
    <row r="176" spans="1:24" ht="38.25" x14ac:dyDescent="0.25">
      <c r="A176" s="51"/>
      <c r="B176" s="51"/>
      <c r="C176" s="51"/>
      <c r="D176" s="39" t="s">
        <v>23</v>
      </c>
      <c r="E176" s="98" t="str">
        <f>VLOOKUP(D176,'3.Targets'!$1:$1048576,6,FALSE)</f>
        <v>Select a food</v>
      </c>
      <c r="F176" s="40" t="str">
        <f>VLOOKUP(D176,'3.Targets'!$1:$1048576,2,FALSE)</f>
        <v>Select a food</v>
      </c>
      <c r="G176" s="40"/>
      <c r="H176" s="40"/>
      <c r="I176" s="40" t="str">
        <f t="shared" si="18"/>
        <v/>
      </c>
      <c r="J176" s="41" t="str">
        <f t="shared" si="19"/>
        <v/>
      </c>
      <c r="K176" s="42" t="str">
        <f t="shared" si="20"/>
        <v>To be determined</v>
      </c>
      <c r="L176" s="42" t="str">
        <f t="shared" si="21"/>
        <v>To be determined</v>
      </c>
      <c r="M176" s="87" t="str">
        <f>VLOOKUP(D176,'3.Targets'!$1:$1048576,3,FALSE)</f>
        <v>Select a food</v>
      </c>
      <c r="N176" s="40"/>
      <c r="O176" s="40"/>
      <c r="P176" s="87" t="str">
        <f t="shared" si="22"/>
        <v/>
      </c>
      <c r="Q176" s="88" t="str">
        <f t="shared" si="23"/>
        <v/>
      </c>
      <c r="R176" s="89" t="str">
        <f t="shared" si="24"/>
        <v>To be determined</v>
      </c>
      <c r="S176" s="89" t="str">
        <f t="shared" si="25"/>
        <v>To be determined</v>
      </c>
      <c r="T176" s="39" t="s">
        <v>120</v>
      </c>
      <c r="U176" s="39" t="s">
        <v>42</v>
      </c>
      <c r="V176" s="39"/>
      <c r="W176" s="39"/>
      <c r="X176" s="39"/>
    </row>
    <row r="177" spans="1:24" ht="38.25" x14ac:dyDescent="0.25">
      <c r="A177" s="51"/>
      <c r="B177" s="51"/>
      <c r="C177" s="51"/>
      <c r="D177" s="39" t="s">
        <v>23</v>
      </c>
      <c r="E177" s="98" t="str">
        <f>VLOOKUP(D177,'3.Targets'!$1:$1048576,6,FALSE)</f>
        <v>Select a food</v>
      </c>
      <c r="F177" s="40" t="str">
        <f>VLOOKUP(D177,'3.Targets'!$1:$1048576,2,FALSE)</f>
        <v>Select a food</v>
      </c>
      <c r="G177" s="40"/>
      <c r="H177" s="40"/>
      <c r="I177" s="40" t="str">
        <f t="shared" si="18"/>
        <v/>
      </c>
      <c r="J177" s="41" t="str">
        <f t="shared" si="19"/>
        <v/>
      </c>
      <c r="K177" s="42" t="str">
        <f t="shared" si="20"/>
        <v>To be determined</v>
      </c>
      <c r="L177" s="42" t="str">
        <f t="shared" si="21"/>
        <v>To be determined</v>
      </c>
      <c r="M177" s="87" t="str">
        <f>VLOOKUP(D177,'3.Targets'!$1:$1048576,3,FALSE)</f>
        <v>Select a food</v>
      </c>
      <c r="N177" s="40"/>
      <c r="O177" s="40"/>
      <c r="P177" s="87" t="str">
        <f t="shared" si="22"/>
        <v/>
      </c>
      <c r="Q177" s="88" t="str">
        <f t="shared" si="23"/>
        <v/>
      </c>
      <c r="R177" s="89" t="str">
        <f t="shared" si="24"/>
        <v>To be determined</v>
      </c>
      <c r="S177" s="89" t="str">
        <f t="shared" si="25"/>
        <v>To be determined</v>
      </c>
      <c r="T177" s="39" t="s">
        <v>120</v>
      </c>
      <c r="U177" s="39" t="s">
        <v>42</v>
      </c>
      <c r="V177" s="39"/>
      <c r="W177" s="39"/>
      <c r="X177" s="39"/>
    </row>
    <row r="178" spans="1:24" ht="38.25" x14ac:dyDescent="0.25">
      <c r="A178" s="51"/>
      <c r="B178" s="51"/>
      <c r="C178" s="51"/>
      <c r="D178" s="39" t="s">
        <v>23</v>
      </c>
      <c r="E178" s="98" t="str">
        <f>VLOOKUP(D178,'3.Targets'!$1:$1048576,6,FALSE)</f>
        <v>Select a food</v>
      </c>
      <c r="F178" s="40" t="str">
        <f>VLOOKUP(D178,'3.Targets'!$1:$1048576,2,FALSE)</f>
        <v>Select a food</v>
      </c>
      <c r="G178" s="40"/>
      <c r="H178" s="40"/>
      <c r="I178" s="40" t="str">
        <f t="shared" si="18"/>
        <v/>
      </c>
      <c r="J178" s="41" t="str">
        <f t="shared" si="19"/>
        <v/>
      </c>
      <c r="K178" s="42" t="str">
        <f t="shared" si="20"/>
        <v>To be determined</v>
      </c>
      <c r="L178" s="42" t="str">
        <f t="shared" si="21"/>
        <v>To be determined</v>
      </c>
      <c r="M178" s="87" t="str">
        <f>VLOOKUP(D178,'3.Targets'!$1:$1048576,3,FALSE)</f>
        <v>Select a food</v>
      </c>
      <c r="N178" s="40"/>
      <c r="O178" s="40"/>
      <c r="P178" s="87" t="str">
        <f t="shared" si="22"/>
        <v/>
      </c>
      <c r="Q178" s="88" t="str">
        <f t="shared" si="23"/>
        <v/>
      </c>
      <c r="R178" s="89" t="str">
        <f t="shared" si="24"/>
        <v>To be determined</v>
      </c>
      <c r="S178" s="89" t="str">
        <f t="shared" si="25"/>
        <v>To be determined</v>
      </c>
      <c r="T178" s="39" t="s">
        <v>120</v>
      </c>
      <c r="U178" s="39" t="s">
        <v>42</v>
      </c>
      <c r="V178" s="39"/>
      <c r="W178" s="39"/>
      <c r="X178" s="39"/>
    </row>
    <row r="179" spans="1:24" ht="38.25" x14ac:dyDescent="0.25">
      <c r="A179" s="51"/>
      <c r="B179" s="51"/>
      <c r="C179" s="51"/>
      <c r="D179" s="39" t="s">
        <v>23</v>
      </c>
      <c r="E179" s="98" t="str">
        <f>VLOOKUP(D179,'3.Targets'!$1:$1048576,6,FALSE)</f>
        <v>Select a food</v>
      </c>
      <c r="F179" s="40" t="str">
        <f>VLOOKUP(D179,'3.Targets'!$1:$1048576,2,FALSE)</f>
        <v>Select a food</v>
      </c>
      <c r="G179" s="40"/>
      <c r="H179" s="40"/>
      <c r="I179" s="40" t="str">
        <f t="shared" si="18"/>
        <v/>
      </c>
      <c r="J179" s="41" t="str">
        <f t="shared" si="19"/>
        <v/>
      </c>
      <c r="K179" s="42" t="str">
        <f t="shared" si="20"/>
        <v>To be determined</v>
      </c>
      <c r="L179" s="42" t="str">
        <f t="shared" si="21"/>
        <v>To be determined</v>
      </c>
      <c r="M179" s="87" t="str">
        <f>VLOOKUP(D179,'3.Targets'!$1:$1048576,3,FALSE)</f>
        <v>Select a food</v>
      </c>
      <c r="N179" s="40"/>
      <c r="O179" s="40"/>
      <c r="P179" s="87" t="str">
        <f t="shared" si="22"/>
        <v/>
      </c>
      <c r="Q179" s="88" t="str">
        <f t="shared" si="23"/>
        <v/>
      </c>
      <c r="R179" s="89" t="str">
        <f t="shared" si="24"/>
        <v>To be determined</v>
      </c>
      <c r="S179" s="89" t="str">
        <f t="shared" si="25"/>
        <v>To be determined</v>
      </c>
      <c r="T179" s="39" t="s">
        <v>120</v>
      </c>
      <c r="U179" s="39" t="s">
        <v>42</v>
      </c>
      <c r="V179" s="39"/>
      <c r="W179" s="39"/>
      <c r="X179" s="39"/>
    </row>
    <row r="180" spans="1:24" ht="38.25" x14ac:dyDescent="0.25">
      <c r="A180" s="51"/>
      <c r="B180" s="51"/>
      <c r="C180" s="51"/>
      <c r="D180" s="39" t="s">
        <v>23</v>
      </c>
      <c r="E180" s="98" t="str">
        <f>VLOOKUP(D180,'3.Targets'!$1:$1048576,6,FALSE)</f>
        <v>Select a food</v>
      </c>
      <c r="F180" s="40" t="str">
        <f>VLOOKUP(D180,'3.Targets'!$1:$1048576,2,FALSE)</f>
        <v>Select a food</v>
      </c>
      <c r="G180" s="40"/>
      <c r="H180" s="40"/>
      <c r="I180" s="40" t="str">
        <f t="shared" si="18"/>
        <v/>
      </c>
      <c r="J180" s="41" t="str">
        <f t="shared" si="19"/>
        <v/>
      </c>
      <c r="K180" s="42" t="str">
        <f t="shared" si="20"/>
        <v>To be determined</v>
      </c>
      <c r="L180" s="42" t="str">
        <f t="shared" si="21"/>
        <v>To be determined</v>
      </c>
      <c r="M180" s="87" t="str">
        <f>VLOOKUP(D180,'3.Targets'!$1:$1048576,3,FALSE)</f>
        <v>Select a food</v>
      </c>
      <c r="N180" s="40"/>
      <c r="O180" s="40"/>
      <c r="P180" s="87" t="str">
        <f t="shared" si="22"/>
        <v/>
      </c>
      <c r="Q180" s="88" t="str">
        <f t="shared" si="23"/>
        <v/>
      </c>
      <c r="R180" s="89" t="str">
        <f t="shared" si="24"/>
        <v>To be determined</v>
      </c>
      <c r="S180" s="89" t="str">
        <f t="shared" si="25"/>
        <v>To be determined</v>
      </c>
      <c r="T180" s="39" t="s">
        <v>120</v>
      </c>
      <c r="U180" s="39" t="s">
        <v>42</v>
      </c>
      <c r="V180" s="39"/>
      <c r="W180" s="39"/>
      <c r="X180" s="39"/>
    </row>
    <row r="181" spans="1:24" ht="38.25" x14ac:dyDescent="0.25">
      <c r="A181" s="51"/>
      <c r="B181" s="51"/>
      <c r="C181" s="51"/>
      <c r="D181" s="39" t="s">
        <v>23</v>
      </c>
      <c r="E181" s="98" t="str">
        <f>VLOOKUP(D181,'3.Targets'!$1:$1048576,6,FALSE)</f>
        <v>Select a food</v>
      </c>
      <c r="F181" s="40" t="str">
        <f>VLOOKUP(D181,'3.Targets'!$1:$1048576,2,FALSE)</f>
        <v>Select a food</v>
      </c>
      <c r="G181" s="40"/>
      <c r="H181" s="40"/>
      <c r="I181" s="40" t="str">
        <f t="shared" si="18"/>
        <v/>
      </c>
      <c r="J181" s="41" t="str">
        <f t="shared" si="19"/>
        <v/>
      </c>
      <c r="K181" s="42" t="str">
        <f t="shared" si="20"/>
        <v>To be determined</v>
      </c>
      <c r="L181" s="42" t="str">
        <f t="shared" si="21"/>
        <v>To be determined</v>
      </c>
      <c r="M181" s="87" t="str">
        <f>VLOOKUP(D181,'3.Targets'!$1:$1048576,3,FALSE)</f>
        <v>Select a food</v>
      </c>
      <c r="N181" s="40"/>
      <c r="O181" s="40"/>
      <c r="P181" s="87" t="str">
        <f t="shared" si="22"/>
        <v/>
      </c>
      <c r="Q181" s="88" t="str">
        <f t="shared" si="23"/>
        <v/>
      </c>
      <c r="R181" s="89" t="str">
        <f t="shared" si="24"/>
        <v>To be determined</v>
      </c>
      <c r="S181" s="89" t="str">
        <f t="shared" si="25"/>
        <v>To be determined</v>
      </c>
      <c r="T181" s="39" t="s">
        <v>120</v>
      </c>
      <c r="U181" s="39" t="s">
        <v>42</v>
      </c>
      <c r="V181" s="39"/>
      <c r="W181" s="39"/>
      <c r="X181" s="39"/>
    </row>
    <row r="182" spans="1:24" ht="38.25" x14ac:dyDescent="0.25">
      <c r="A182" s="51"/>
      <c r="B182" s="51"/>
      <c r="C182" s="51"/>
      <c r="D182" s="39" t="s">
        <v>23</v>
      </c>
      <c r="E182" s="98" t="str">
        <f>VLOOKUP(D182,'3.Targets'!$1:$1048576,6,FALSE)</f>
        <v>Select a food</v>
      </c>
      <c r="F182" s="40" t="str">
        <f>VLOOKUP(D182,'3.Targets'!$1:$1048576,2,FALSE)</f>
        <v>Select a food</v>
      </c>
      <c r="G182" s="40"/>
      <c r="H182" s="40"/>
      <c r="I182" s="40" t="str">
        <f t="shared" si="18"/>
        <v/>
      </c>
      <c r="J182" s="41" t="str">
        <f t="shared" si="19"/>
        <v/>
      </c>
      <c r="K182" s="42" t="str">
        <f t="shared" si="20"/>
        <v>To be determined</v>
      </c>
      <c r="L182" s="42" t="str">
        <f t="shared" si="21"/>
        <v>To be determined</v>
      </c>
      <c r="M182" s="87" t="str">
        <f>VLOOKUP(D182,'3.Targets'!$1:$1048576,3,FALSE)</f>
        <v>Select a food</v>
      </c>
      <c r="N182" s="40"/>
      <c r="O182" s="40"/>
      <c r="P182" s="87" t="str">
        <f t="shared" si="22"/>
        <v/>
      </c>
      <c r="Q182" s="88" t="str">
        <f t="shared" si="23"/>
        <v/>
      </c>
      <c r="R182" s="89" t="str">
        <f t="shared" si="24"/>
        <v>To be determined</v>
      </c>
      <c r="S182" s="89" t="str">
        <f t="shared" si="25"/>
        <v>To be determined</v>
      </c>
      <c r="T182" s="39" t="s">
        <v>120</v>
      </c>
      <c r="U182" s="39" t="s">
        <v>42</v>
      </c>
      <c r="V182" s="39"/>
      <c r="W182" s="39"/>
      <c r="X182" s="39"/>
    </row>
    <row r="183" spans="1:24" ht="38.25" x14ac:dyDescent="0.25">
      <c r="A183" s="51"/>
      <c r="B183" s="51"/>
      <c r="C183" s="51"/>
      <c r="D183" s="39" t="s">
        <v>23</v>
      </c>
      <c r="E183" s="98" t="str">
        <f>VLOOKUP(D183,'3.Targets'!$1:$1048576,6,FALSE)</f>
        <v>Select a food</v>
      </c>
      <c r="F183" s="40" t="str">
        <f>VLOOKUP(D183,'3.Targets'!$1:$1048576,2,FALSE)</f>
        <v>Select a food</v>
      </c>
      <c r="G183" s="40"/>
      <c r="H183" s="40"/>
      <c r="I183" s="40" t="str">
        <f t="shared" si="18"/>
        <v/>
      </c>
      <c r="J183" s="41" t="str">
        <f t="shared" si="19"/>
        <v/>
      </c>
      <c r="K183" s="42" t="str">
        <f t="shared" si="20"/>
        <v>To be determined</v>
      </c>
      <c r="L183" s="42" t="str">
        <f t="shared" si="21"/>
        <v>To be determined</v>
      </c>
      <c r="M183" s="87" t="str">
        <f>VLOOKUP(D183,'3.Targets'!$1:$1048576,3,FALSE)</f>
        <v>Select a food</v>
      </c>
      <c r="N183" s="40"/>
      <c r="O183" s="40"/>
      <c r="P183" s="87" t="str">
        <f t="shared" si="22"/>
        <v/>
      </c>
      <c r="Q183" s="88" t="str">
        <f t="shared" si="23"/>
        <v/>
      </c>
      <c r="R183" s="89" t="str">
        <f t="shared" si="24"/>
        <v>To be determined</v>
      </c>
      <c r="S183" s="89" t="str">
        <f t="shared" si="25"/>
        <v>To be determined</v>
      </c>
      <c r="T183" s="39" t="s">
        <v>120</v>
      </c>
      <c r="U183" s="39" t="s">
        <v>42</v>
      </c>
      <c r="V183" s="39"/>
      <c r="W183" s="39"/>
      <c r="X183" s="39"/>
    </row>
    <row r="184" spans="1:24" ht="38.25" x14ac:dyDescent="0.25">
      <c r="A184" s="51"/>
      <c r="B184" s="51"/>
      <c r="C184" s="51"/>
      <c r="D184" s="39" t="s">
        <v>23</v>
      </c>
      <c r="E184" s="98" t="str">
        <f>VLOOKUP(D184,'3.Targets'!$1:$1048576,6,FALSE)</f>
        <v>Select a food</v>
      </c>
      <c r="F184" s="40" t="str">
        <f>VLOOKUP(D184,'3.Targets'!$1:$1048576,2,FALSE)</f>
        <v>Select a food</v>
      </c>
      <c r="G184" s="40"/>
      <c r="H184" s="40"/>
      <c r="I184" s="40" t="str">
        <f t="shared" si="18"/>
        <v/>
      </c>
      <c r="J184" s="41" t="str">
        <f t="shared" si="19"/>
        <v/>
      </c>
      <c r="K184" s="42" t="str">
        <f t="shared" si="20"/>
        <v>To be determined</v>
      </c>
      <c r="L184" s="42" t="str">
        <f t="shared" si="21"/>
        <v>To be determined</v>
      </c>
      <c r="M184" s="87" t="str">
        <f>VLOOKUP(D184,'3.Targets'!$1:$1048576,3,FALSE)</f>
        <v>Select a food</v>
      </c>
      <c r="N184" s="40"/>
      <c r="O184" s="40"/>
      <c r="P184" s="87" t="str">
        <f t="shared" si="22"/>
        <v/>
      </c>
      <c r="Q184" s="88" t="str">
        <f t="shared" si="23"/>
        <v/>
      </c>
      <c r="R184" s="89" t="str">
        <f t="shared" si="24"/>
        <v>To be determined</v>
      </c>
      <c r="S184" s="89" t="str">
        <f t="shared" si="25"/>
        <v>To be determined</v>
      </c>
      <c r="T184" s="39" t="s">
        <v>120</v>
      </c>
      <c r="U184" s="39" t="s">
        <v>42</v>
      </c>
      <c r="V184" s="39"/>
      <c r="W184" s="39"/>
      <c r="X184" s="39"/>
    </row>
    <row r="185" spans="1:24" ht="38.25" x14ac:dyDescent="0.25">
      <c r="A185" s="51"/>
      <c r="B185" s="51"/>
      <c r="C185" s="51"/>
      <c r="D185" s="39" t="s">
        <v>23</v>
      </c>
      <c r="E185" s="98" t="str">
        <f>VLOOKUP(D185,'3.Targets'!$1:$1048576,6,FALSE)</f>
        <v>Select a food</v>
      </c>
      <c r="F185" s="40" t="str">
        <f>VLOOKUP(D185,'3.Targets'!$1:$1048576,2,FALSE)</f>
        <v>Select a food</v>
      </c>
      <c r="G185" s="40"/>
      <c r="H185" s="40"/>
      <c r="I185" s="40" t="str">
        <f t="shared" si="18"/>
        <v/>
      </c>
      <c r="J185" s="41" t="str">
        <f t="shared" si="19"/>
        <v/>
      </c>
      <c r="K185" s="42" t="str">
        <f t="shared" si="20"/>
        <v>To be determined</v>
      </c>
      <c r="L185" s="42" t="str">
        <f t="shared" si="21"/>
        <v>To be determined</v>
      </c>
      <c r="M185" s="87" t="str">
        <f>VLOOKUP(D185,'3.Targets'!$1:$1048576,3,FALSE)</f>
        <v>Select a food</v>
      </c>
      <c r="N185" s="40"/>
      <c r="O185" s="40"/>
      <c r="P185" s="87" t="str">
        <f t="shared" si="22"/>
        <v/>
      </c>
      <c r="Q185" s="88" t="str">
        <f t="shared" si="23"/>
        <v/>
      </c>
      <c r="R185" s="89" t="str">
        <f t="shared" si="24"/>
        <v>To be determined</v>
      </c>
      <c r="S185" s="89" t="str">
        <f t="shared" si="25"/>
        <v>To be determined</v>
      </c>
      <c r="T185" s="39" t="s">
        <v>120</v>
      </c>
      <c r="U185" s="39" t="s">
        <v>42</v>
      </c>
      <c r="V185" s="39"/>
      <c r="W185" s="39"/>
      <c r="X185" s="39"/>
    </row>
    <row r="186" spans="1:24" ht="38.25" x14ac:dyDescent="0.25">
      <c r="A186" s="51"/>
      <c r="B186" s="51"/>
      <c r="C186" s="51"/>
      <c r="D186" s="39" t="s">
        <v>23</v>
      </c>
      <c r="E186" s="98" t="str">
        <f>VLOOKUP(D186,'3.Targets'!$1:$1048576,6,FALSE)</f>
        <v>Select a food</v>
      </c>
      <c r="F186" s="40" t="str">
        <f>VLOOKUP(D186,'3.Targets'!$1:$1048576,2,FALSE)</f>
        <v>Select a food</v>
      </c>
      <c r="G186" s="40"/>
      <c r="H186" s="40"/>
      <c r="I186" s="40" t="str">
        <f t="shared" si="18"/>
        <v/>
      </c>
      <c r="J186" s="41" t="str">
        <f t="shared" si="19"/>
        <v/>
      </c>
      <c r="K186" s="42" t="str">
        <f t="shared" si="20"/>
        <v>To be determined</v>
      </c>
      <c r="L186" s="42" t="str">
        <f t="shared" si="21"/>
        <v>To be determined</v>
      </c>
      <c r="M186" s="87" t="str">
        <f>VLOOKUP(D186,'3.Targets'!$1:$1048576,3,FALSE)</f>
        <v>Select a food</v>
      </c>
      <c r="N186" s="40"/>
      <c r="O186" s="40"/>
      <c r="P186" s="87" t="str">
        <f t="shared" si="22"/>
        <v/>
      </c>
      <c r="Q186" s="88" t="str">
        <f t="shared" si="23"/>
        <v/>
      </c>
      <c r="R186" s="89" t="str">
        <f t="shared" si="24"/>
        <v>To be determined</v>
      </c>
      <c r="S186" s="89" t="str">
        <f t="shared" si="25"/>
        <v>To be determined</v>
      </c>
      <c r="T186" s="39" t="s">
        <v>120</v>
      </c>
      <c r="U186" s="39" t="s">
        <v>42</v>
      </c>
      <c r="V186" s="39"/>
      <c r="W186" s="39"/>
      <c r="X186" s="39"/>
    </row>
    <row r="187" spans="1:24" ht="38.25" x14ac:dyDescent="0.25">
      <c r="A187" s="51"/>
      <c r="B187" s="51"/>
      <c r="C187" s="51"/>
      <c r="D187" s="39" t="s">
        <v>23</v>
      </c>
      <c r="E187" s="98" t="str">
        <f>VLOOKUP(D187,'3.Targets'!$1:$1048576,6,FALSE)</f>
        <v>Select a food</v>
      </c>
      <c r="F187" s="40" t="str">
        <f>VLOOKUP(D187,'3.Targets'!$1:$1048576,2,FALSE)</f>
        <v>Select a food</v>
      </c>
      <c r="G187" s="40"/>
      <c r="H187" s="40"/>
      <c r="I187" s="40" t="str">
        <f t="shared" si="18"/>
        <v/>
      </c>
      <c r="J187" s="41" t="str">
        <f t="shared" si="19"/>
        <v/>
      </c>
      <c r="K187" s="42" t="str">
        <f t="shared" si="20"/>
        <v>To be determined</v>
      </c>
      <c r="L187" s="42" t="str">
        <f t="shared" si="21"/>
        <v>To be determined</v>
      </c>
      <c r="M187" s="87" t="str">
        <f>VLOOKUP(D187,'3.Targets'!$1:$1048576,3,FALSE)</f>
        <v>Select a food</v>
      </c>
      <c r="N187" s="40"/>
      <c r="O187" s="40"/>
      <c r="P187" s="87" t="str">
        <f t="shared" si="22"/>
        <v/>
      </c>
      <c r="Q187" s="88" t="str">
        <f t="shared" si="23"/>
        <v/>
      </c>
      <c r="R187" s="89" t="str">
        <f t="shared" si="24"/>
        <v>To be determined</v>
      </c>
      <c r="S187" s="89" t="str">
        <f t="shared" si="25"/>
        <v>To be determined</v>
      </c>
      <c r="T187" s="39" t="s">
        <v>120</v>
      </c>
      <c r="U187" s="39" t="s">
        <v>42</v>
      </c>
      <c r="V187" s="39"/>
      <c r="W187" s="39"/>
      <c r="X187" s="39"/>
    </row>
    <row r="188" spans="1:24" ht="38.25" x14ac:dyDescent="0.25">
      <c r="A188" s="51"/>
      <c r="B188" s="51"/>
      <c r="C188" s="51"/>
      <c r="D188" s="39" t="s">
        <v>23</v>
      </c>
      <c r="E188" s="98" t="str">
        <f>VLOOKUP(D188,'3.Targets'!$1:$1048576,6,FALSE)</f>
        <v>Select a food</v>
      </c>
      <c r="F188" s="40" t="str">
        <f>VLOOKUP(D188,'3.Targets'!$1:$1048576,2,FALSE)</f>
        <v>Select a food</v>
      </c>
      <c r="G188" s="40"/>
      <c r="H188" s="40"/>
      <c r="I188" s="40" t="str">
        <f t="shared" si="18"/>
        <v/>
      </c>
      <c r="J188" s="41" t="str">
        <f t="shared" si="19"/>
        <v/>
      </c>
      <c r="K188" s="42" t="str">
        <f t="shared" si="20"/>
        <v>To be determined</v>
      </c>
      <c r="L188" s="42" t="str">
        <f t="shared" si="21"/>
        <v>To be determined</v>
      </c>
      <c r="M188" s="87" t="str">
        <f>VLOOKUP(D188,'3.Targets'!$1:$1048576,3,FALSE)</f>
        <v>Select a food</v>
      </c>
      <c r="N188" s="40"/>
      <c r="O188" s="40"/>
      <c r="P188" s="87" t="str">
        <f t="shared" si="22"/>
        <v/>
      </c>
      <c r="Q188" s="88" t="str">
        <f t="shared" si="23"/>
        <v/>
      </c>
      <c r="R188" s="89" t="str">
        <f t="shared" si="24"/>
        <v>To be determined</v>
      </c>
      <c r="S188" s="89" t="str">
        <f t="shared" si="25"/>
        <v>To be determined</v>
      </c>
      <c r="T188" s="39" t="s">
        <v>120</v>
      </c>
      <c r="U188" s="39" t="s">
        <v>42</v>
      </c>
      <c r="V188" s="39"/>
      <c r="W188" s="39"/>
      <c r="X188" s="39"/>
    </row>
    <row r="189" spans="1:24" ht="38.25" x14ac:dyDescent="0.25">
      <c r="A189" s="51"/>
      <c r="B189" s="51"/>
      <c r="C189" s="51"/>
      <c r="D189" s="39" t="s">
        <v>23</v>
      </c>
      <c r="E189" s="98" t="str">
        <f>VLOOKUP(D189,'3.Targets'!$1:$1048576,6,FALSE)</f>
        <v>Select a food</v>
      </c>
      <c r="F189" s="40" t="str">
        <f>VLOOKUP(D189,'3.Targets'!$1:$1048576,2,FALSE)</f>
        <v>Select a food</v>
      </c>
      <c r="G189" s="40"/>
      <c r="H189" s="40"/>
      <c r="I189" s="40" t="str">
        <f t="shared" si="18"/>
        <v/>
      </c>
      <c r="J189" s="41" t="str">
        <f t="shared" si="19"/>
        <v/>
      </c>
      <c r="K189" s="42" t="str">
        <f t="shared" si="20"/>
        <v>To be determined</v>
      </c>
      <c r="L189" s="42" t="str">
        <f t="shared" si="21"/>
        <v>To be determined</v>
      </c>
      <c r="M189" s="87" t="str">
        <f>VLOOKUP(D189,'3.Targets'!$1:$1048576,3,FALSE)</f>
        <v>Select a food</v>
      </c>
      <c r="N189" s="40"/>
      <c r="O189" s="40"/>
      <c r="P189" s="87" t="str">
        <f t="shared" si="22"/>
        <v/>
      </c>
      <c r="Q189" s="88" t="str">
        <f t="shared" si="23"/>
        <v/>
      </c>
      <c r="R189" s="89" t="str">
        <f t="shared" si="24"/>
        <v>To be determined</v>
      </c>
      <c r="S189" s="89" t="str">
        <f t="shared" si="25"/>
        <v>To be determined</v>
      </c>
      <c r="T189" s="39" t="s">
        <v>120</v>
      </c>
      <c r="U189" s="39" t="s">
        <v>42</v>
      </c>
      <c r="V189" s="39"/>
      <c r="W189" s="39"/>
      <c r="X189" s="39"/>
    </row>
    <row r="190" spans="1:24" ht="38.25" x14ac:dyDescent="0.25">
      <c r="A190" s="51"/>
      <c r="B190" s="51"/>
      <c r="C190" s="51"/>
      <c r="D190" s="39" t="s">
        <v>23</v>
      </c>
      <c r="E190" s="98" t="str">
        <f>VLOOKUP(D190,'3.Targets'!$1:$1048576,6,FALSE)</f>
        <v>Select a food</v>
      </c>
      <c r="F190" s="40" t="str">
        <f>VLOOKUP(D190,'3.Targets'!$1:$1048576,2,FALSE)</f>
        <v>Select a food</v>
      </c>
      <c r="G190" s="40"/>
      <c r="H190" s="40"/>
      <c r="I190" s="40" t="str">
        <f t="shared" si="18"/>
        <v/>
      </c>
      <c r="J190" s="41" t="str">
        <f t="shared" si="19"/>
        <v/>
      </c>
      <c r="K190" s="42" t="str">
        <f t="shared" si="20"/>
        <v>To be determined</v>
      </c>
      <c r="L190" s="42" t="str">
        <f t="shared" si="21"/>
        <v>To be determined</v>
      </c>
      <c r="M190" s="87" t="str">
        <f>VLOOKUP(D190,'3.Targets'!$1:$1048576,3,FALSE)</f>
        <v>Select a food</v>
      </c>
      <c r="N190" s="40"/>
      <c r="O190" s="40"/>
      <c r="P190" s="87" t="str">
        <f t="shared" si="22"/>
        <v/>
      </c>
      <c r="Q190" s="88" t="str">
        <f t="shared" si="23"/>
        <v/>
      </c>
      <c r="R190" s="89" t="str">
        <f t="shared" si="24"/>
        <v>To be determined</v>
      </c>
      <c r="S190" s="89" t="str">
        <f t="shared" si="25"/>
        <v>To be determined</v>
      </c>
      <c r="T190" s="39" t="s">
        <v>120</v>
      </c>
      <c r="U190" s="39" t="s">
        <v>42</v>
      </c>
      <c r="V190" s="39"/>
      <c r="W190" s="39"/>
      <c r="X190" s="39"/>
    </row>
    <row r="191" spans="1:24" ht="38.25" x14ac:dyDescent="0.25">
      <c r="A191" s="51"/>
      <c r="B191" s="51"/>
      <c r="C191" s="51"/>
      <c r="D191" s="39" t="s">
        <v>23</v>
      </c>
      <c r="E191" s="98" t="str">
        <f>VLOOKUP(D191,'3.Targets'!$1:$1048576,6,FALSE)</f>
        <v>Select a food</v>
      </c>
      <c r="F191" s="40" t="str">
        <f>VLOOKUP(D191,'3.Targets'!$1:$1048576,2,FALSE)</f>
        <v>Select a food</v>
      </c>
      <c r="G191" s="40"/>
      <c r="H191" s="40"/>
      <c r="I191" s="40" t="str">
        <f t="shared" si="18"/>
        <v/>
      </c>
      <c r="J191" s="41" t="str">
        <f t="shared" si="19"/>
        <v/>
      </c>
      <c r="K191" s="42" t="str">
        <f t="shared" si="20"/>
        <v>To be determined</v>
      </c>
      <c r="L191" s="42" t="str">
        <f t="shared" si="21"/>
        <v>To be determined</v>
      </c>
      <c r="M191" s="87" t="str">
        <f>VLOOKUP(D191,'3.Targets'!$1:$1048576,3,FALSE)</f>
        <v>Select a food</v>
      </c>
      <c r="N191" s="40"/>
      <c r="O191" s="40"/>
      <c r="P191" s="87" t="str">
        <f t="shared" si="22"/>
        <v/>
      </c>
      <c r="Q191" s="88" t="str">
        <f t="shared" si="23"/>
        <v/>
      </c>
      <c r="R191" s="89" t="str">
        <f t="shared" si="24"/>
        <v>To be determined</v>
      </c>
      <c r="S191" s="89" t="str">
        <f t="shared" si="25"/>
        <v>To be determined</v>
      </c>
      <c r="T191" s="39" t="s">
        <v>120</v>
      </c>
      <c r="U191" s="39" t="s">
        <v>42</v>
      </c>
      <c r="V191" s="39"/>
      <c r="W191" s="39"/>
      <c r="X191" s="39"/>
    </row>
    <row r="192" spans="1:24" ht="38.25" x14ac:dyDescent="0.25">
      <c r="A192" s="51"/>
      <c r="B192" s="51"/>
      <c r="C192" s="51"/>
      <c r="D192" s="39" t="s">
        <v>23</v>
      </c>
      <c r="E192" s="98" t="str">
        <f>VLOOKUP(D192,'3.Targets'!$1:$1048576,6,FALSE)</f>
        <v>Select a food</v>
      </c>
      <c r="F192" s="40" t="str">
        <f>VLOOKUP(D192,'3.Targets'!$1:$1048576,2,FALSE)</f>
        <v>Select a food</v>
      </c>
      <c r="G192" s="40"/>
      <c r="H192" s="40"/>
      <c r="I192" s="40" t="str">
        <f t="shared" si="18"/>
        <v/>
      </c>
      <c r="J192" s="41" t="str">
        <f t="shared" si="19"/>
        <v/>
      </c>
      <c r="K192" s="42" t="str">
        <f t="shared" si="20"/>
        <v>To be determined</v>
      </c>
      <c r="L192" s="42" t="str">
        <f t="shared" si="21"/>
        <v>To be determined</v>
      </c>
      <c r="M192" s="87" t="str">
        <f>VLOOKUP(D192,'3.Targets'!$1:$1048576,3,FALSE)</f>
        <v>Select a food</v>
      </c>
      <c r="N192" s="40"/>
      <c r="O192" s="40"/>
      <c r="P192" s="87" t="str">
        <f t="shared" si="22"/>
        <v/>
      </c>
      <c r="Q192" s="88" t="str">
        <f t="shared" si="23"/>
        <v/>
      </c>
      <c r="R192" s="89" t="str">
        <f t="shared" si="24"/>
        <v>To be determined</v>
      </c>
      <c r="S192" s="89" t="str">
        <f t="shared" si="25"/>
        <v>To be determined</v>
      </c>
      <c r="T192" s="39" t="s">
        <v>120</v>
      </c>
      <c r="U192" s="39" t="s">
        <v>42</v>
      </c>
      <c r="V192" s="39"/>
      <c r="W192" s="39"/>
      <c r="X192" s="39"/>
    </row>
    <row r="193" spans="1:24" ht="38.25" x14ac:dyDescent="0.25">
      <c r="A193" s="51"/>
      <c r="B193" s="51"/>
      <c r="C193" s="51"/>
      <c r="D193" s="39" t="s">
        <v>23</v>
      </c>
      <c r="E193" s="98" t="str">
        <f>VLOOKUP(D193,'3.Targets'!$1:$1048576,6,FALSE)</f>
        <v>Select a food</v>
      </c>
      <c r="F193" s="40" t="str">
        <f>VLOOKUP(D193,'3.Targets'!$1:$1048576,2,FALSE)</f>
        <v>Select a food</v>
      </c>
      <c r="G193" s="40"/>
      <c r="H193" s="40"/>
      <c r="I193" s="40" t="str">
        <f t="shared" si="18"/>
        <v/>
      </c>
      <c r="J193" s="41" t="str">
        <f t="shared" si="19"/>
        <v/>
      </c>
      <c r="K193" s="42" t="str">
        <f t="shared" si="20"/>
        <v>To be determined</v>
      </c>
      <c r="L193" s="42" t="str">
        <f t="shared" si="21"/>
        <v>To be determined</v>
      </c>
      <c r="M193" s="87" t="str">
        <f>VLOOKUP(D193,'3.Targets'!$1:$1048576,3,FALSE)</f>
        <v>Select a food</v>
      </c>
      <c r="N193" s="40"/>
      <c r="O193" s="40"/>
      <c r="P193" s="87" t="str">
        <f t="shared" si="22"/>
        <v/>
      </c>
      <c r="Q193" s="88" t="str">
        <f t="shared" si="23"/>
        <v/>
      </c>
      <c r="R193" s="89" t="str">
        <f t="shared" si="24"/>
        <v>To be determined</v>
      </c>
      <c r="S193" s="89" t="str">
        <f t="shared" si="25"/>
        <v>To be determined</v>
      </c>
      <c r="T193" s="39" t="s">
        <v>120</v>
      </c>
      <c r="U193" s="39" t="s">
        <v>42</v>
      </c>
      <c r="V193" s="39"/>
      <c r="W193" s="39"/>
      <c r="X193" s="39"/>
    </row>
    <row r="194" spans="1:24" ht="38.25" x14ac:dyDescent="0.25">
      <c r="A194" s="51"/>
      <c r="B194" s="51"/>
      <c r="C194" s="51"/>
      <c r="D194" s="39" t="s">
        <v>23</v>
      </c>
      <c r="E194" s="98" t="str">
        <f>VLOOKUP(D194,'3.Targets'!$1:$1048576,6,FALSE)</f>
        <v>Select a food</v>
      </c>
      <c r="F194" s="40" t="str">
        <f>VLOOKUP(D194,'3.Targets'!$1:$1048576,2,FALSE)</f>
        <v>Select a food</v>
      </c>
      <c r="G194" s="40"/>
      <c r="H194" s="40"/>
      <c r="I194" s="40" t="str">
        <f t="shared" si="18"/>
        <v/>
      </c>
      <c r="J194" s="41" t="str">
        <f t="shared" si="19"/>
        <v/>
      </c>
      <c r="K194" s="42" t="str">
        <f t="shared" si="20"/>
        <v>To be determined</v>
      </c>
      <c r="L194" s="42" t="str">
        <f t="shared" si="21"/>
        <v>To be determined</v>
      </c>
      <c r="M194" s="87" t="str">
        <f>VLOOKUP(D194,'3.Targets'!$1:$1048576,3,FALSE)</f>
        <v>Select a food</v>
      </c>
      <c r="N194" s="40"/>
      <c r="O194" s="40"/>
      <c r="P194" s="87" t="str">
        <f t="shared" si="22"/>
        <v/>
      </c>
      <c r="Q194" s="88" t="str">
        <f t="shared" si="23"/>
        <v/>
      </c>
      <c r="R194" s="89" t="str">
        <f t="shared" si="24"/>
        <v>To be determined</v>
      </c>
      <c r="S194" s="89" t="str">
        <f t="shared" si="25"/>
        <v>To be determined</v>
      </c>
      <c r="T194" s="39" t="s">
        <v>120</v>
      </c>
      <c r="U194" s="39" t="s">
        <v>42</v>
      </c>
      <c r="V194" s="39"/>
      <c r="W194" s="39"/>
      <c r="X194" s="39"/>
    </row>
    <row r="195" spans="1:24" ht="38.25" x14ac:dyDescent="0.25">
      <c r="A195" s="51"/>
      <c r="B195" s="51"/>
      <c r="C195" s="51"/>
      <c r="D195" s="39" t="s">
        <v>23</v>
      </c>
      <c r="E195" s="98" t="str">
        <f>VLOOKUP(D195,'3.Targets'!$1:$1048576,6,FALSE)</f>
        <v>Select a food</v>
      </c>
      <c r="F195" s="40" t="str">
        <f>VLOOKUP(D195,'3.Targets'!$1:$1048576,2,FALSE)</f>
        <v>Select a food</v>
      </c>
      <c r="G195" s="40"/>
      <c r="H195" s="40"/>
      <c r="I195" s="40" t="str">
        <f t="shared" si="18"/>
        <v/>
      </c>
      <c r="J195" s="41" t="str">
        <f t="shared" si="19"/>
        <v/>
      </c>
      <c r="K195" s="42" t="str">
        <f t="shared" si="20"/>
        <v>To be determined</v>
      </c>
      <c r="L195" s="42" t="str">
        <f t="shared" si="21"/>
        <v>To be determined</v>
      </c>
      <c r="M195" s="87" t="str">
        <f>VLOOKUP(D195,'3.Targets'!$1:$1048576,3,FALSE)</f>
        <v>Select a food</v>
      </c>
      <c r="N195" s="40"/>
      <c r="O195" s="40"/>
      <c r="P195" s="87" t="str">
        <f t="shared" si="22"/>
        <v/>
      </c>
      <c r="Q195" s="88" t="str">
        <f t="shared" si="23"/>
        <v/>
      </c>
      <c r="R195" s="89" t="str">
        <f t="shared" si="24"/>
        <v>To be determined</v>
      </c>
      <c r="S195" s="89" t="str">
        <f t="shared" si="25"/>
        <v>To be determined</v>
      </c>
      <c r="T195" s="39" t="s">
        <v>120</v>
      </c>
      <c r="U195" s="39" t="s">
        <v>42</v>
      </c>
      <c r="V195" s="39"/>
      <c r="W195" s="39"/>
      <c r="X195" s="39"/>
    </row>
    <row r="196" spans="1:24" ht="38.25" x14ac:dyDescent="0.25">
      <c r="A196" s="51"/>
      <c r="B196" s="51"/>
      <c r="C196" s="51"/>
      <c r="D196" s="39" t="s">
        <v>23</v>
      </c>
      <c r="E196" s="98" t="str">
        <f>VLOOKUP(D196,'3.Targets'!$1:$1048576,6,FALSE)</f>
        <v>Select a food</v>
      </c>
      <c r="F196" s="40" t="str">
        <f>VLOOKUP(D196,'3.Targets'!$1:$1048576,2,FALSE)</f>
        <v>Select a food</v>
      </c>
      <c r="G196" s="40"/>
      <c r="H196" s="40"/>
      <c r="I196" s="40" t="str">
        <f t="shared" si="18"/>
        <v/>
      </c>
      <c r="J196" s="41" t="str">
        <f t="shared" si="19"/>
        <v/>
      </c>
      <c r="K196" s="42" t="str">
        <f t="shared" si="20"/>
        <v>To be determined</v>
      </c>
      <c r="L196" s="42" t="str">
        <f t="shared" si="21"/>
        <v>To be determined</v>
      </c>
      <c r="M196" s="87" t="str">
        <f>VLOOKUP(D196,'3.Targets'!$1:$1048576,3,FALSE)</f>
        <v>Select a food</v>
      </c>
      <c r="N196" s="40"/>
      <c r="O196" s="40"/>
      <c r="P196" s="87" t="str">
        <f t="shared" si="22"/>
        <v/>
      </c>
      <c r="Q196" s="88" t="str">
        <f t="shared" si="23"/>
        <v/>
      </c>
      <c r="R196" s="89" t="str">
        <f t="shared" si="24"/>
        <v>To be determined</v>
      </c>
      <c r="S196" s="89" t="str">
        <f t="shared" si="25"/>
        <v>To be determined</v>
      </c>
      <c r="T196" s="39" t="s">
        <v>120</v>
      </c>
      <c r="U196" s="39" t="s">
        <v>42</v>
      </c>
      <c r="V196" s="39"/>
      <c r="W196" s="39"/>
      <c r="X196" s="39"/>
    </row>
    <row r="197" spans="1:24" ht="38.25" x14ac:dyDescent="0.25">
      <c r="A197" s="51"/>
      <c r="B197" s="51"/>
      <c r="C197" s="51"/>
      <c r="D197" s="39" t="s">
        <v>23</v>
      </c>
      <c r="E197" s="98" t="str">
        <f>VLOOKUP(D197,'3.Targets'!$1:$1048576,6,FALSE)</f>
        <v>Select a food</v>
      </c>
      <c r="F197" s="40" t="str">
        <f>VLOOKUP(D197,'3.Targets'!$1:$1048576,2,FALSE)</f>
        <v>Select a food</v>
      </c>
      <c r="G197" s="40"/>
      <c r="H197" s="40"/>
      <c r="I197" s="40" t="str">
        <f t="shared" si="18"/>
        <v/>
      </c>
      <c r="J197" s="41" t="str">
        <f t="shared" si="19"/>
        <v/>
      </c>
      <c r="K197" s="42" t="str">
        <f t="shared" si="20"/>
        <v>To be determined</v>
      </c>
      <c r="L197" s="42" t="str">
        <f t="shared" si="21"/>
        <v>To be determined</v>
      </c>
      <c r="M197" s="87" t="str">
        <f>VLOOKUP(D197,'3.Targets'!$1:$1048576,3,FALSE)</f>
        <v>Select a food</v>
      </c>
      <c r="N197" s="40"/>
      <c r="O197" s="40"/>
      <c r="P197" s="87" t="str">
        <f t="shared" si="22"/>
        <v/>
      </c>
      <c r="Q197" s="88" t="str">
        <f t="shared" si="23"/>
        <v/>
      </c>
      <c r="R197" s="89" t="str">
        <f t="shared" si="24"/>
        <v>To be determined</v>
      </c>
      <c r="S197" s="89" t="str">
        <f t="shared" si="25"/>
        <v>To be determined</v>
      </c>
      <c r="T197" s="39" t="s">
        <v>120</v>
      </c>
      <c r="U197" s="39" t="s">
        <v>42</v>
      </c>
      <c r="V197" s="39"/>
      <c r="W197" s="39"/>
      <c r="X197" s="39"/>
    </row>
    <row r="198" spans="1:24" ht="38.25" x14ac:dyDescent="0.25">
      <c r="A198" s="51"/>
      <c r="B198" s="51"/>
      <c r="C198" s="51"/>
      <c r="D198" s="39" t="s">
        <v>23</v>
      </c>
      <c r="E198" s="98" t="str">
        <f>VLOOKUP(D198,'3.Targets'!$1:$1048576,6,FALSE)</f>
        <v>Select a food</v>
      </c>
      <c r="F198" s="40" t="str">
        <f>VLOOKUP(D198,'3.Targets'!$1:$1048576,2,FALSE)</f>
        <v>Select a food</v>
      </c>
      <c r="G198" s="40"/>
      <c r="H198" s="40"/>
      <c r="I198" s="40" t="str">
        <f t="shared" si="18"/>
        <v/>
      </c>
      <c r="J198" s="41" t="str">
        <f t="shared" si="19"/>
        <v/>
      </c>
      <c r="K198" s="42" t="str">
        <f t="shared" si="20"/>
        <v>To be determined</v>
      </c>
      <c r="L198" s="42" t="str">
        <f t="shared" si="21"/>
        <v>To be determined</v>
      </c>
      <c r="M198" s="87" t="str">
        <f>VLOOKUP(D198,'3.Targets'!$1:$1048576,3,FALSE)</f>
        <v>Select a food</v>
      </c>
      <c r="N198" s="40"/>
      <c r="O198" s="40"/>
      <c r="P198" s="87" t="str">
        <f t="shared" si="22"/>
        <v/>
      </c>
      <c r="Q198" s="88" t="str">
        <f t="shared" si="23"/>
        <v/>
      </c>
      <c r="R198" s="89" t="str">
        <f t="shared" si="24"/>
        <v>To be determined</v>
      </c>
      <c r="S198" s="89" t="str">
        <f t="shared" si="25"/>
        <v>To be determined</v>
      </c>
      <c r="T198" s="39" t="s">
        <v>120</v>
      </c>
      <c r="U198" s="39" t="s">
        <v>42</v>
      </c>
      <c r="V198" s="39"/>
      <c r="W198" s="39"/>
      <c r="X198" s="39"/>
    </row>
    <row r="199" spans="1:24" ht="38.25" x14ac:dyDescent="0.25">
      <c r="A199" s="51"/>
      <c r="B199" s="51"/>
      <c r="C199" s="51"/>
      <c r="D199" s="39" t="s">
        <v>23</v>
      </c>
      <c r="E199" s="98" t="str">
        <f>VLOOKUP(D199,'3.Targets'!$1:$1048576,6,FALSE)</f>
        <v>Select a food</v>
      </c>
      <c r="F199" s="40" t="str">
        <f>VLOOKUP(D199,'3.Targets'!$1:$1048576,2,FALSE)</f>
        <v>Select a food</v>
      </c>
      <c r="G199" s="40"/>
      <c r="H199" s="40"/>
      <c r="I199" s="40" t="str">
        <f t="shared" si="18"/>
        <v/>
      </c>
      <c r="J199" s="41" t="str">
        <f t="shared" si="19"/>
        <v/>
      </c>
      <c r="K199" s="42" t="str">
        <f t="shared" si="20"/>
        <v>To be determined</v>
      </c>
      <c r="L199" s="42" t="str">
        <f t="shared" si="21"/>
        <v>To be determined</v>
      </c>
      <c r="M199" s="87" t="str">
        <f>VLOOKUP(D199,'3.Targets'!$1:$1048576,3,FALSE)</f>
        <v>Select a food</v>
      </c>
      <c r="N199" s="40"/>
      <c r="O199" s="40"/>
      <c r="P199" s="87" t="str">
        <f t="shared" si="22"/>
        <v/>
      </c>
      <c r="Q199" s="88" t="str">
        <f t="shared" si="23"/>
        <v/>
      </c>
      <c r="R199" s="89" t="str">
        <f t="shared" si="24"/>
        <v>To be determined</v>
      </c>
      <c r="S199" s="89" t="str">
        <f t="shared" si="25"/>
        <v>To be determined</v>
      </c>
      <c r="T199" s="39" t="s">
        <v>120</v>
      </c>
      <c r="U199" s="39" t="s">
        <v>42</v>
      </c>
      <c r="V199" s="39"/>
      <c r="W199" s="39"/>
      <c r="X199" s="39"/>
    </row>
    <row r="200" spans="1:24" ht="38.25" x14ac:dyDescent="0.25">
      <c r="A200" s="51"/>
      <c r="B200" s="51"/>
      <c r="C200" s="51"/>
      <c r="D200" s="39" t="s">
        <v>23</v>
      </c>
      <c r="E200" s="98" t="str">
        <f>VLOOKUP(D200,'3.Targets'!$1:$1048576,6,FALSE)</f>
        <v>Select a food</v>
      </c>
      <c r="F200" s="40" t="str">
        <f>VLOOKUP(D200,'3.Targets'!$1:$1048576,2,FALSE)</f>
        <v>Select a food</v>
      </c>
      <c r="G200" s="40"/>
      <c r="H200" s="40"/>
      <c r="I200" s="40" t="str">
        <f t="shared" si="18"/>
        <v/>
      </c>
      <c r="J200" s="41" t="str">
        <f t="shared" si="19"/>
        <v/>
      </c>
      <c r="K200" s="42" t="str">
        <f t="shared" si="20"/>
        <v>To be determined</v>
      </c>
      <c r="L200" s="42" t="str">
        <f t="shared" si="21"/>
        <v>To be determined</v>
      </c>
      <c r="M200" s="87" t="str">
        <f>VLOOKUP(D200,'3.Targets'!$1:$1048576,3,FALSE)</f>
        <v>Select a food</v>
      </c>
      <c r="N200" s="40"/>
      <c r="O200" s="40"/>
      <c r="P200" s="87" t="str">
        <f t="shared" si="22"/>
        <v/>
      </c>
      <c r="Q200" s="88" t="str">
        <f t="shared" si="23"/>
        <v/>
      </c>
      <c r="R200" s="89" t="str">
        <f t="shared" si="24"/>
        <v>To be determined</v>
      </c>
      <c r="S200" s="89" t="str">
        <f t="shared" si="25"/>
        <v>To be determined</v>
      </c>
      <c r="T200" s="39" t="s">
        <v>120</v>
      </c>
      <c r="U200" s="39" t="s">
        <v>42</v>
      </c>
      <c r="V200" s="39"/>
      <c r="W200" s="39"/>
      <c r="X200" s="39"/>
    </row>
    <row r="201" spans="1:24" ht="38.25" x14ac:dyDescent="0.25">
      <c r="A201" s="51"/>
      <c r="B201" s="51"/>
      <c r="C201" s="51"/>
      <c r="D201" s="39" t="s">
        <v>23</v>
      </c>
      <c r="E201" s="98" t="str">
        <f>VLOOKUP(D201,'3.Targets'!$1:$1048576,6,FALSE)</f>
        <v>Select a food</v>
      </c>
      <c r="F201" s="40" t="str">
        <f>VLOOKUP(D201,'3.Targets'!$1:$1048576,2,FALSE)</f>
        <v>Select a food</v>
      </c>
      <c r="G201" s="40"/>
      <c r="H201" s="40"/>
      <c r="I201" s="40" t="str">
        <f t="shared" si="18"/>
        <v/>
      </c>
      <c r="J201" s="41" t="str">
        <f t="shared" si="19"/>
        <v/>
      </c>
      <c r="K201" s="42" t="str">
        <f t="shared" si="20"/>
        <v>To be determined</v>
      </c>
      <c r="L201" s="42" t="str">
        <f t="shared" si="21"/>
        <v>To be determined</v>
      </c>
      <c r="M201" s="87" t="str">
        <f>VLOOKUP(D201,'3.Targets'!$1:$1048576,3,FALSE)</f>
        <v>Select a food</v>
      </c>
      <c r="N201" s="40"/>
      <c r="O201" s="40"/>
      <c r="P201" s="87" t="str">
        <f t="shared" si="22"/>
        <v/>
      </c>
      <c r="Q201" s="88" t="str">
        <f t="shared" si="23"/>
        <v/>
      </c>
      <c r="R201" s="89" t="str">
        <f t="shared" si="24"/>
        <v>To be determined</v>
      </c>
      <c r="S201" s="89" t="str">
        <f t="shared" si="25"/>
        <v>To be determined</v>
      </c>
      <c r="T201" s="39" t="s">
        <v>120</v>
      </c>
      <c r="U201" s="39" t="s">
        <v>42</v>
      </c>
      <c r="V201" s="39"/>
      <c r="W201" s="39"/>
      <c r="X201" s="39"/>
    </row>
    <row r="202" spans="1:24" ht="38.25" x14ac:dyDescent="0.25">
      <c r="A202" s="51"/>
      <c r="B202" s="51"/>
      <c r="C202" s="51"/>
      <c r="D202" s="39" t="s">
        <v>23</v>
      </c>
      <c r="E202" s="98" t="str">
        <f>VLOOKUP(D202,'3.Targets'!$1:$1048576,6,FALSE)</f>
        <v>Select a food</v>
      </c>
      <c r="F202" s="40" t="str">
        <f>VLOOKUP(D202,'3.Targets'!$1:$1048576,2,FALSE)</f>
        <v>Select a food</v>
      </c>
      <c r="G202" s="40"/>
      <c r="H202" s="40"/>
      <c r="I202" s="40" t="str">
        <f t="shared" ref="I202:I265" si="26">IFERROR(IF(OR(H202="",G202=""),"",G202-H202), "")</f>
        <v/>
      </c>
      <c r="J202" s="41" t="str">
        <f t="shared" ref="J202:J265" si="27">IFERROR(IF(H202="","",I202/G202), "")</f>
        <v/>
      </c>
      <c r="K202" s="42" t="str">
        <f t="shared" ref="K202:K265" si="28">IF(OR(ISBLANK(G202),F202="Select a food"),"To be determined",IF(G202&gt;F202,"no","yes"))</f>
        <v>To be determined</v>
      </c>
      <c r="L202" s="42" t="str">
        <f t="shared" ref="L202:L265" si="29">IF(OR(ISBLANK(H202),F202="Select a food"),"To be determined",IF(H202&gt;F202,"no","yes"))</f>
        <v>To be determined</v>
      </c>
      <c r="M202" s="87" t="str">
        <f>VLOOKUP(D202,'3.Targets'!$1:$1048576,3,FALSE)</f>
        <v>Select a food</v>
      </c>
      <c r="N202" s="40"/>
      <c r="O202" s="40"/>
      <c r="P202" s="87" t="str">
        <f t="shared" ref="P202:P265" si="30">IFERROR(IF(O202="","",N202-O202), "")</f>
        <v/>
      </c>
      <c r="Q202" s="88" t="str">
        <f t="shared" ref="Q202:Q265" si="31">IFERROR(IF(O202="","",P202/N202), "")</f>
        <v/>
      </c>
      <c r="R202" s="89" t="str">
        <f t="shared" ref="R202:R265" si="32">IF(OR(ISBLANK(N202),M202="Select a food",M202="n/a"),"To be determined",IF(N202&gt;M202,"no","yes"))</f>
        <v>To be determined</v>
      </c>
      <c r="S202" s="89" t="str">
        <f t="shared" ref="S202:S265" si="33">IF(OR(ISBLANK(O202),M202="Select a food",M202="n/a"),"To be determined",IF(O202&gt;M202,"no","yes"))</f>
        <v>To be determined</v>
      </c>
      <c r="T202" s="39" t="s">
        <v>120</v>
      </c>
      <c r="U202" s="39" t="s">
        <v>42</v>
      </c>
      <c r="V202" s="39"/>
      <c r="W202" s="39"/>
      <c r="X202" s="39"/>
    </row>
    <row r="203" spans="1:24" ht="38.25" x14ac:dyDescent="0.25">
      <c r="A203" s="51"/>
      <c r="B203" s="51"/>
      <c r="C203" s="51"/>
      <c r="D203" s="39" t="s">
        <v>23</v>
      </c>
      <c r="E203" s="98" t="str">
        <f>VLOOKUP(D203,'3.Targets'!$1:$1048576,6,FALSE)</f>
        <v>Select a food</v>
      </c>
      <c r="F203" s="40" t="str">
        <f>VLOOKUP(D203,'3.Targets'!$1:$1048576,2,FALSE)</f>
        <v>Select a food</v>
      </c>
      <c r="G203" s="40"/>
      <c r="H203" s="40"/>
      <c r="I203" s="40" t="str">
        <f t="shared" si="26"/>
        <v/>
      </c>
      <c r="J203" s="41" t="str">
        <f t="shared" si="27"/>
        <v/>
      </c>
      <c r="K203" s="42" t="str">
        <f t="shared" si="28"/>
        <v>To be determined</v>
      </c>
      <c r="L203" s="42" t="str">
        <f t="shared" si="29"/>
        <v>To be determined</v>
      </c>
      <c r="M203" s="87" t="str">
        <f>VLOOKUP(D203,'3.Targets'!$1:$1048576,3,FALSE)</f>
        <v>Select a food</v>
      </c>
      <c r="N203" s="40"/>
      <c r="O203" s="40"/>
      <c r="P203" s="87" t="str">
        <f t="shared" si="30"/>
        <v/>
      </c>
      <c r="Q203" s="88" t="str">
        <f t="shared" si="31"/>
        <v/>
      </c>
      <c r="R203" s="89" t="str">
        <f t="shared" si="32"/>
        <v>To be determined</v>
      </c>
      <c r="S203" s="89" t="str">
        <f t="shared" si="33"/>
        <v>To be determined</v>
      </c>
      <c r="T203" s="39" t="s">
        <v>120</v>
      </c>
      <c r="U203" s="39" t="s">
        <v>42</v>
      </c>
      <c r="V203" s="39"/>
      <c r="W203" s="39"/>
      <c r="X203" s="39"/>
    </row>
    <row r="204" spans="1:24" ht="38.25" x14ac:dyDescent="0.25">
      <c r="A204" s="51"/>
      <c r="B204" s="51"/>
      <c r="C204" s="51"/>
      <c r="D204" s="39" t="s">
        <v>23</v>
      </c>
      <c r="E204" s="98" t="str">
        <f>VLOOKUP(D204,'3.Targets'!$1:$1048576,6,FALSE)</f>
        <v>Select a food</v>
      </c>
      <c r="F204" s="40" t="str">
        <f>VLOOKUP(D204,'3.Targets'!$1:$1048576,2,FALSE)</f>
        <v>Select a food</v>
      </c>
      <c r="G204" s="40"/>
      <c r="H204" s="40"/>
      <c r="I204" s="40" t="str">
        <f t="shared" si="26"/>
        <v/>
      </c>
      <c r="J204" s="41" t="str">
        <f t="shared" si="27"/>
        <v/>
      </c>
      <c r="K204" s="42" t="str">
        <f t="shared" si="28"/>
        <v>To be determined</v>
      </c>
      <c r="L204" s="42" t="str">
        <f t="shared" si="29"/>
        <v>To be determined</v>
      </c>
      <c r="M204" s="87" t="str">
        <f>VLOOKUP(D204,'3.Targets'!$1:$1048576,3,FALSE)</f>
        <v>Select a food</v>
      </c>
      <c r="N204" s="40"/>
      <c r="O204" s="40"/>
      <c r="P204" s="87" t="str">
        <f t="shared" si="30"/>
        <v/>
      </c>
      <c r="Q204" s="88" t="str">
        <f t="shared" si="31"/>
        <v/>
      </c>
      <c r="R204" s="89" t="str">
        <f t="shared" si="32"/>
        <v>To be determined</v>
      </c>
      <c r="S204" s="89" t="str">
        <f t="shared" si="33"/>
        <v>To be determined</v>
      </c>
      <c r="T204" s="39" t="s">
        <v>120</v>
      </c>
      <c r="U204" s="39" t="s">
        <v>42</v>
      </c>
      <c r="V204" s="39"/>
      <c r="W204" s="39"/>
      <c r="X204" s="39"/>
    </row>
    <row r="205" spans="1:24" ht="38.25" x14ac:dyDescent="0.25">
      <c r="A205" s="51"/>
      <c r="B205" s="51"/>
      <c r="C205" s="51"/>
      <c r="D205" s="39" t="s">
        <v>23</v>
      </c>
      <c r="E205" s="98" t="str">
        <f>VLOOKUP(D205,'3.Targets'!$1:$1048576,6,FALSE)</f>
        <v>Select a food</v>
      </c>
      <c r="F205" s="40" t="str">
        <f>VLOOKUP(D205,'3.Targets'!$1:$1048576,2,FALSE)</f>
        <v>Select a food</v>
      </c>
      <c r="G205" s="40"/>
      <c r="H205" s="40"/>
      <c r="I205" s="40" t="str">
        <f t="shared" si="26"/>
        <v/>
      </c>
      <c r="J205" s="41" t="str">
        <f t="shared" si="27"/>
        <v/>
      </c>
      <c r="K205" s="42" t="str">
        <f t="shared" si="28"/>
        <v>To be determined</v>
      </c>
      <c r="L205" s="42" t="str">
        <f t="shared" si="29"/>
        <v>To be determined</v>
      </c>
      <c r="M205" s="87" t="str">
        <f>VLOOKUP(D205,'3.Targets'!$1:$1048576,3,FALSE)</f>
        <v>Select a food</v>
      </c>
      <c r="N205" s="40"/>
      <c r="O205" s="40"/>
      <c r="P205" s="87" t="str">
        <f t="shared" si="30"/>
        <v/>
      </c>
      <c r="Q205" s="88" t="str">
        <f t="shared" si="31"/>
        <v/>
      </c>
      <c r="R205" s="89" t="str">
        <f t="shared" si="32"/>
        <v>To be determined</v>
      </c>
      <c r="S205" s="89" t="str">
        <f t="shared" si="33"/>
        <v>To be determined</v>
      </c>
      <c r="T205" s="39" t="s">
        <v>120</v>
      </c>
      <c r="U205" s="39" t="s">
        <v>42</v>
      </c>
      <c r="V205" s="39"/>
      <c r="W205" s="39"/>
      <c r="X205" s="39"/>
    </row>
    <row r="206" spans="1:24" ht="38.25" x14ac:dyDescent="0.25">
      <c r="A206" s="51"/>
      <c r="B206" s="51"/>
      <c r="C206" s="51"/>
      <c r="D206" s="39" t="s">
        <v>23</v>
      </c>
      <c r="E206" s="98" t="str">
        <f>VLOOKUP(D206,'3.Targets'!$1:$1048576,6,FALSE)</f>
        <v>Select a food</v>
      </c>
      <c r="F206" s="40" t="str">
        <f>VLOOKUP(D206,'3.Targets'!$1:$1048576,2,FALSE)</f>
        <v>Select a food</v>
      </c>
      <c r="G206" s="40"/>
      <c r="H206" s="40"/>
      <c r="I206" s="40" t="str">
        <f t="shared" si="26"/>
        <v/>
      </c>
      <c r="J206" s="41" t="str">
        <f t="shared" si="27"/>
        <v/>
      </c>
      <c r="K206" s="42" t="str">
        <f t="shared" si="28"/>
        <v>To be determined</v>
      </c>
      <c r="L206" s="42" t="str">
        <f t="shared" si="29"/>
        <v>To be determined</v>
      </c>
      <c r="M206" s="87" t="str">
        <f>VLOOKUP(D206,'3.Targets'!$1:$1048576,3,FALSE)</f>
        <v>Select a food</v>
      </c>
      <c r="N206" s="40"/>
      <c r="O206" s="40"/>
      <c r="P206" s="87" t="str">
        <f t="shared" si="30"/>
        <v/>
      </c>
      <c r="Q206" s="88" t="str">
        <f t="shared" si="31"/>
        <v/>
      </c>
      <c r="R206" s="89" t="str">
        <f t="shared" si="32"/>
        <v>To be determined</v>
      </c>
      <c r="S206" s="89" t="str">
        <f t="shared" si="33"/>
        <v>To be determined</v>
      </c>
      <c r="T206" s="39" t="s">
        <v>120</v>
      </c>
      <c r="U206" s="39" t="s">
        <v>42</v>
      </c>
      <c r="V206" s="39"/>
      <c r="W206" s="39"/>
      <c r="X206" s="39"/>
    </row>
    <row r="207" spans="1:24" ht="38.25" x14ac:dyDescent="0.25">
      <c r="A207" s="51"/>
      <c r="B207" s="51"/>
      <c r="C207" s="51"/>
      <c r="D207" s="39" t="s">
        <v>23</v>
      </c>
      <c r="E207" s="98" t="str">
        <f>VLOOKUP(D207,'3.Targets'!$1:$1048576,6,FALSE)</f>
        <v>Select a food</v>
      </c>
      <c r="F207" s="40" t="str">
        <f>VLOOKUP(D207,'3.Targets'!$1:$1048576,2,FALSE)</f>
        <v>Select a food</v>
      </c>
      <c r="G207" s="40"/>
      <c r="H207" s="40"/>
      <c r="I207" s="40" t="str">
        <f t="shared" si="26"/>
        <v/>
      </c>
      <c r="J207" s="41" t="str">
        <f t="shared" si="27"/>
        <v/>
      </c>
      <c r="K207" s="42" t="str">
        <f t="shared" si="28"/>
        <v>To be determined</v>
      </c>
      <c r="L207" s="42" t="str">
        <f t="shared" si="29"/>
        <v>To be determined</v>
      </c>
      <c r="M207" s="87" t="str">
        <f>VLOOKUP(D207,'3.Targets'!$1:$1048576,3,FALSE)</f>
        <v>Select a food</v>
      </c>
      <c r="N207" s="40"/>
      <c r="O207" s="40"/>
      <c r="P207" s="87" t="str">
        <f t="shared" si="30"/>
        <v/>
      </c>
      <c r="Q207" s="88" t="str">
        <f t="shared" si="31"/>
        <v/>
      </c>
      <c r="R207" s="89" t="str">
        <f t="shared" si="32"/>
        <v>To be determined</v>
      </c>
      <c r="S207" s="89" t="str">
        <f t="shared" si="33"/>
        <v>To be determined</v>
      </c>
      <c r="T207" s="39" t="s">
        <v>120</v>
      </c>
      <c r="U207" s="39" t="s">
        <v>42</v>
      </c>
      <c r="V207" s="39"/>
      <c r="W207" s="39"/>
      <c r="X207" s="39"/>
    </row>
    <row r="208" spans="1:24" ht="38.25" x14ac:dyDescent="0.25">
      <c r="A208" s="51"/>
      <c r="B208" s="51"/>
      <c r="C208" s="51"/>
      <c r="D208" s="39" t="s">
        <v>23</v>
      </c>
      <c r="E208" s="98" t="str">
        <f>VLOOKUP(D208,'3.Targets'!$1:$1048576,6,FALSE)</f>
        <v>Select a food</v>
      </c>
      <c r="F208" s="40" t="str">
        <f>VLOOKUP(D208,'3.Targets'!$1:$1048576,2,FALSE)</f>
        <v>Select a food</v>
      </c>
      <c r="G208" s="40"/>
      <c r="H208" s="40"/>
      <c r="I208" s="40" t="str">
        <f t="shared" si="26"/>
        <v/>
      </c>
      <c r="J208" s="41" t="str">
        <f t="shared" si="27"/>
        <v/>
      </c>
      <c r="K208" s="42" t="str">
        <f t="shared" si="28"/>
        <v>To be determined</v>
      </c>
      <c r="L208" s="42" t="str">
        <f t="shared" si="29"/>
        <v>To be determined</v>
      </c>
      <c r="M208" s="87" t="str">
        <f>VLOOKUP(D208,'3.Targets'!$1:$1048576,3,FALSE)</f>
        <v>Select a food</v>
      </c>
      <c r="N208" s="40"/>
      <c r="O208" s="40"/>
      <c r="P208" s="87" t="str">
        <f t="shared" si="30"/>
        <v/>
      </c>
      <c r="Q208" s="88" t="str">
        <f t="shared" si="31"/>
        <v/>
      </c>
      <c r="R208" s="89" t="str">
        <f t="shared" si="32"/>
        <v>To be determined</v>
      </c>
      <c r="S208" s="89" t="str">
        <f t="shared" si="33"/>
        <v>To be determined</v>
      </c>
      <c r="T208" s="39" t="s">
        <v>120</v>
      </c>
      <c r="U208" s="39" t="s">
        <v>42</v>
      </c>
      <c r="V208" s="39"/>
      <c r="W208" s="39"/>
      <c r="X208" s="39"/>
    </row>
    <row r="209" spans="1:24" ht="38.25" x14ac:dyDescent="0.25">
      <c r="A209" s="51"/>
      <c r="B209" s="51"/>
      <c r="C209" s="51"/>
      <c r="D209" s="39" t="s">
        <v>23</v>
      </c>
      <c r="E209" s="98" t="str">
        <f>VLOOKUP(D209,'3.Targets'!$1:$1048576,6,FALSE)</f>
        <v>Select a food</v>
      </c>
      <c r="F209" s="40" t="str">
        <f>VLOOKUP(D209,'3.Targets'!$1:$1048576,2,FALSE)</f>
        <v>Select a food</v>
      </c>
      <c r="G209" s="40"/>
      <c r="H209" s="40"/>
      <c r="I209" s="40" t="str">
        <f t="shared" si="26"/>
        <v/>
      </c>
      <c r="J209" s="41" t="str">
        <f t="shared" si="27"/>
        <v/>
      </c>
      <c r="K209" s="42" t="str">
        <f t="shared" si="28"/>
        <v>To be determined</v>
      </c>
      <c r="L209" s="42" t="str">
        <f t="shared" si="29"/>
        <v>To be determined</v>
      </c>
      <c r="M209" s="87" t="str">
        <f>VLOOKUP(D209,'3.Targets'!$1:$1048576,3,FALSE)</f>
        <v>Select a food</v>
      </c>
      <c r="N209" s="40"/>
      <c r="O209" s="40"/>
      <c r="P209" s="87" t="str">
        <f t="shared" si="30"/>
        <v/>
      </c>
      <c r="Q209" s="88" t="str">
        <f t="shared" si="31"/>
        <v/>
      </c>
      <c r="R209" s="89" t="str">
        <f t="shared" si="32"/>
        <v>To be determined</v>
      </c>
      <c r="S209" s="89" t="str">
        <f t="shared" si="33"/>
        <v>To be determined</v>
      </c>
      <c r="T209" s="39" t="s">
        <v>120</v>
      </c>
      <c r="U209" s="39" t="s">
        <v>42</v>
      </c>
      <c r="V209" s="39"/>
      <c r="W209" s="39"/>
      <c r="X209" s="39"/>
    </row>
    <row r="210" spans="1:24" ht="38.25" x14ac:dyDescent="0.25">
      <c r="A210" s="51"/>
      <c r="B210" s="51"/>
      <c r="C210" s="51"/>
      <c r="D210" s="39" t="s">
        <v>23</v>
      </c>
      <c r="E210" s="98" t="str">
        <f>VLOOKUP(D210,'3.Targets'!$1:$1048576,6,FALSE)</f>
        <v>Select a food</v>
      </c>
      <c r="F210" s="40" t="str">
        <f>VLOOKUP(D210,'3.Targets'!$1:$1048576,2,FALSE)</f>
        <v>Select a food</v>
      </c>
      <c r="G210" s="40"/>
      <c r="H210" s="40"/>
      <c r="I210" s="40" t="str">
        <f t="shared" si="26"/>
        <v/>
      </c>
      <c r="J210" s="41" t="str">
        <f t="shared" si="27"/>
        <v/>
      </c>
      <c r="K210" s="42" t="str">
        <f t="shared" si="28"/>
        <v>To be determined</v>
      </c>
      <c r="L210" s="42" t="str">
        <f t="shared" si="29"/>
        <v>To be determined</v>
      </c>
      <c r="M210" s="87" t="str">
        <f>VLOOKUP(D210,'3.Targets'!$1:$1048576,3,FALSE)</f>
        <v>Select a food</v>
      </c>
      <c r="N210" s="40"/>
      <c r="O210" s="40"/>
      <c r="P210" s="87" t="str">
        <f t="shared" si="30"/>
        <v/>
      </c>
      <c r="Q210" s="88" t="str">
        <f t="shared" si="31"/>
        <v/>
      </c>
      <c r="R210" s="89" t="str">
        <f t="shared" si="32"/>
        <v>To be determined</v>
      </c>
      <c r="S210" s="89" t="str">
        <f t="shared" si="33"/>
        <v>To be determined</v>
      </c>
      <c r="T210" s="39" t="s">
        <v>120</v>
      </c>
      <c r="U210" s="39" t="s">
        <v>42</v>
      </c>
      <c r="V210" s="39"/>
      <c r="W210" s="39"/>
      <c r="X210" s="39"/>
    </row>
    <row r="211" spans="1:24" ht="38.25" x14ac:dyDescent="0.25">
      <c r="A211" s="51"/>
      <c r="B211" s="51"/>
      <c r="C211" s="51"/>
      <c r="D211" s="39" t="s">
        <v>23</v>
      </c>
      <c r="E211" s="98" t="str">
        <f>VLOOKUP(D211,'3.Targets'!$1:$1048576,6,FALSE)</f>
        <v>Select a food</v>
      </c>
      <c r="F211" s="40" t="str">
        <f>VLOOKUP(D211,'3.Targets'!$1:$1048576,2,FALSE)</f>
        <v>Select a food</v>
      </c>
      <c r="G211" s="40"/>
      <c r="H211" s="40"/>
      <c r="I211" s="40" t="str">
        <f t="shared" si="26"/>
        <v/>
      </c>
      <c r="J211" s="41" t="str">
        <f t="shared" si="27"/>
        <v/>
      </c>
      <c r="K211" s="42" t="str">
        <f t="shared" si="28"/>
        <v>To be determined</v>
      </c>
      <c r="L211" s="42" t="str">
        <f t="shared" si="29"/>
        <v>To be determined</v>
      </c>
      <c r="M211" s="87" t="str">
        <f>VLOOKUP(D211,'3.Targets'!$1:$1048576,3,FALSE)</f>
        <v>Select a food</v>
      </c>
      <c r="N211" s="40"/>
      <c r="O211" s="40"/>
      <c r="P211" s="87" t="str">
        <f t="shared" si="30"/>
        <v/>
      </c>
      <c r="Q211" s="88" t="str">
        <f t="shared" si="31"/>
        <v/>
      </c>
      <c r="R211" s="89" t="str">
        <f t="shared" si="32"/>
        <v>To be determined</v>
      </c>
      <c r="S211" s="89" t="str">
        <f t="shared" si="33"/>
        <v>To be determined</v>
      </c>
      <c r="T211" s="39" t="s">
        <v>120</v>
      </c>
      <c r="U211" s="39" t="s">
        <v>42</v>
      </c>
      <c r="V211" s="39"/>
      <c r="W211" s="39"/>
      <c r="X211" s="39"/>
    </row>
    <row r="212" spans="1:24" ht="38.25" x14ac:dyDescent="0.25">
      <c r="A212" s="51"/>
      <c r="B212" s="51"/>
      <c r="C212" s="51"/>
      <c r="D212" s="39" t="s">
        <v>23</v>
      </c>
      <c r="E212" s="98" t="str">
        <f>VLOOKUP(D212,'3.Targets'!$1:$1048576,6,FALSE)</f>
        <v>Select a food</v>
      </c>
      <c r="F212" s="40" t="str">
        <f>VLOOKUP(D212,'3.Targets'!$1:$1048576,2,FALSE)</f>
        <v>Select a food</v>
      </c>
      <c r="G212" s="40"/>
      <c r="H212" s="40"/>
      <c r="I212" s="40" t="str">
        <f t="shared" si="26"/>
        <v/>
      </c>
      <c r="J212" s="41" t="str">
        <f t="shared" si="27"/>
        <v/>
      </c>
      <c r="K212" s="42" t="str">
        <f t="shared" si="28"/>
        <v>To be determined</v>
      </c>
      <c r="L212" s="42" t="str">
        <f t="shared" si="29"/>
        <v>To be determined</v>
      </c>
      <c r="M212" s="87" t="str">
        <f>VLOOKUP(D212,'3.Targets'!$1:$1048576,3,FALSE)</f>
        <v>Select a food</v>
      </c>
      <c r="N212" s="40"/>
      <c r="O212" s="40"/>
      <c r="P212" s="87" t="str">
        <f t="shared" si="30"/>
        <v/>
      </c>
      <c r="Q212" s="88" t="str">
        <f t="shared" si="31"/>
        <v/>
      </c>
      <c r="R212" s="89" t="str">
        <f t="shared" si="32"/>
        <v>To be determined</v>
      </c>
      <c r="S212" s="89" t="str">
        <f t="shared" si="33"/>
        <v>To be determined</v>
      </c>
      <c r="T212" s="39" t="s">
        <v>120</v>
      </c>
      <c r="U212" s="39" t="s">
        <v>42</v>
      </c>
      <c r="V212" s="39"/>
      <c r="W212" s="39"/>
      <c r="X212" s="39"/>
    </row>
    <row r="213" spans="1:24" ht="38.25" x14ac:dyDescent="0.25">
      <c r="A213" s="51"/>
      <c r="B213" s="51"/>
      <c r="C213" s="51"/>
      <c r="D213" s="39" t="s">
        <v>23</v>
      </c>
      <c r="E213" s="98" t="str">
        <f>VLOOKUP(D213,'3.Targets'!$1:$1048576,6,FALSE)</f>
        <v>Select a food</v>
      </c>
      <c r="F213" s="40" t="str">
        <f>VLOOKUP(D213,'3.Targets'!$1:$1048576,2,FALSE)</f>
        <v>Select a food</v>
      </c>
      <c r="G213" s="40"/>
      <c r="H213" s="40"/>
      <c r="I213" s="40" t="str">
        <f t="shared" si="26"/>
        <v/>
      </c>
      <c r="J213" s="41" t="str">
        <f t="shared" si="27"/>
        <v/>
      </c>
      <c r="K213" s="42" t="str">
        <f t="shared" si="28"/>
        <v>To be determined</v>
      </c>
      <c r="L213" s="42" t="str">
        <f t="shared" si="29"/>
        <v>To be determined</v>
      </c>
      <c r="M213" s="87" t="str">
        <f>VLOOKUP(D213,'3.Targets'!$1:$1048576,3,FALSE)</f>
        <v>Select a food</v>
      </c>
      <c r="N213" s="40"/>
      <c r="O213" s="40"/>
      <c r="P213" s="87" t="str">
        <f t="shared" si="30"/>
        <v/>
      </c>
      <c r="Q213" s="88" t="str">
        <f t="shared" si="31"/>
        <v/>
      </c>
      <c r="R213" s="89" t="str">
        <f t="shared" si="32"/>
        <v>To be determined</v>
      </c>
      <c r="S213" s="89" t="str">
        <f t="shared" si="33"/>
        <v>To be determined</v>
      </c>
      <c r="T213" s="39" t="s">
        <v>120</v>
      </c>
      <c r="U213" s="39" t="s">
        <v>42</v>
      </c>
      <c r="V213" s="39"/>
      <c r="W213" s="39"/>
      <c r="X213" s="39"/>
    </row>
    <row r="214" spans="1:24" ht="38.25" x14ac:dyDescent="0.25">
      <c r="A214" s="51"/>
      <c r="B214" s="51"/>
      <c r="C214" s="51"/>
      <c r="D214" s="39" t="s">
        <v>23</v>
      </c>
      <c r="E214" s="98" t="str">
        <f>VLOOKUP(D214,'3.Targets'!$1:$1048576,6,FALSE)</f>
        <v>Select a food</v>
      </c>
      <c r="F214" s="40" t="str">
        <f>VLOOKUP(D214,'3.Targets'!$1:$1048576,2,FALSE)</f>
        <v>Select a food</v>
      </c>
      <c r="G214" s="40"/>
      <c r="H214" s="40"/>
      <c r="I214" s="40" t="str">
        <f t="shared" si="26"/>
        <v/>
      </c>
      <c r="J214" s="41" t="str">
        <f t="shared" si="27"/>
        <v/>
      </c>
      <c r="K214" s="42" t="str">
        <f t="shared" si="28"/>
        <v>To be determined</v>
      </c>
      <c r="L214" s="42" t="str">
        <f t="shared" si="29"/>
        <v>To be determined</v>
      </c>
      <c r="M214" s="87" t="str">
        <f>VLOOKUP(D214,'3.Targets'!$1:$1048576,3,FALSE)</f>
        <v>Select a food</v>
      </c>
      <c r="N214" s="40"/>
      <c r="O214" s="40"/>
      <c r="P214" s="87" t="str">
        <f t="shared" si="30"/>
        <v/>
      </c>
      <c r="Q214" s="88" t="str">
        <f t="shared" si="31"/>
        <v/>
      </c>
      <c r="R214" s="89" t="str">
        <f t="shared" si="32"/>
        <v>To be determined</v>
      </c>
      <c r="S214" s="89" t="str">
        <f t="shared" si="33"/>
        <v>To be determined</v>
      </c>
      <c r="T214" s="39" t="s">
        <v>120</v>
      </c>
      <c r="U214" s="39" t="s">
        <v>42</v>
      </c>
      <c r="V214" s="39"/>
      <c r="W214" s="39"/>
      <c r="X214" s="39"/>
    </row>
    <row r="215" spans="1:24" ht="38.25" x14ac:dyDescent="0.25">
      <c r="A215" s="51"/>
      <c r="B215" s="51"/>
      <c r="C215" s="51"/>
      <c r="D215" s="39" t="s">
        <v>23</v>
      </c>
      <c r="E215" s="98" t="str">
        <f>VLOOKUP(D215,'3.Targets'!$1:$1048576,6,FALSE)</f>
        <v>Select a food</v>
      </c>
      <c r="F215" s="40" t="str">
        <f>VLOOKUP(D215,'3.Targets'!$1:$1048576,2,FALSE)</f>
        <v>Select a food</v>
      </c>
      <c r="G215" s="40"/>
      <c r="H215" s="40"/>
      <c r="I215" s="40" t="str">
        <f t="shared" si="26"/>
        <v/>
      </c>
      <c r="J215" s="41" t="str">
        <f t="shared" si="27"/>
        <v/>
      </c>
      <c r="K215" s="42" t="str">
        <f t="shared" si="28"/>
        <v>To be determined</v>
      </c>
      <c r="L215" s="42" t="str">
        <f t="shared" si="29"/>
        <v>To be determined</v>
      </c>
      <c r="M215" s="87" t="str">
        <f>VLOOKUP(D215,'3.Targets'!$1:$1048576,3,FALSE)</f>
        <v>Select a food</v>
      </c>
      <c r="N215" s="40"/>
      <c r="O215" s="40"/>
      <c r="P215" s="87" t="str">
        <f t="shared" si="30"/>
        <v/>
      </c>
      <c r="Q215" s="88" t="str">
        <f t="shared" si="31"/>
        <v/>
      </c>
      <c r="R215" s="89" t="str">
        <f t="shared" si="32"/>
        <v>To be determined</v>
      </c>
      <c r="S215" s="89" t="str">
        <f t="shared" si="33"/>
        <v>To be determined</v>
      </c>
      <c r="T215" s="39" t="s">
        <v>120</v>
      </c>
      <c r="U215" s="39" t="s">
        <v>42</v>
      </c>
      <c r="V215" s="39"/>
      <c r="W215" s="39"/>
      <c r="X215" s="39"/>
    </row>
    <row r="216" spans="1:24" ht="38.25" x14ac:dyDescent="0.25">
      <c r="A216" s="51"/>
      <c r="B216" s="51"/>
      <c r="C216" s="51"/>
      <c r="D216" s="39" t="s">
        <v>23</v>
      </c>
      <c r="E216" s="98" t="str">
        <f>VLOOKUP(D216,'3.Targets'!$1:$1048576,6,FALSE)</f>
        <v>Select a food</v>
      </c>
      <c r="F216" s="40" t="str">
        <f>VLOOKUP(D216,'3.Targets'!$1:$1048576,2,FALSE)</f>
        <v>Select a food</v>
      </c>
      <c r="G216" s="40"/>
      <c r="H216" s="40"/>
      <c r="I216" s="40" t="str">
        <f t="shared" si="26"/>
        <v/>
      </c>
      <c r="J216" s="41" t="str">
        <f t="shared" si="27"/>
        <v/>
      </c>
      <c r="K216" s="42" t="str">
        <f t="shared" si="28"/>
        <v>To be determined</v>
      </c>
      <c r="L216" s="42" t="str">
        <f t="shared" si="29"/>
        <v>To be determined</v>
      </c>
      <c r="M216" s="87" t="str">
        <f>VLOOKUP(D216,'3.Targets'!$1:$1048576,3,FALSE)</f>
        <v>Select a food</v>
      </c>
      <c r="N216" s="40"/>
      <c r="O216" s="40"/>
      <c r="P216" s="87" t="str">
        <f t="shared" si="30"/>
        <v/>
      </c>
      <c r="Q216" s="88" t="str">
        <f t="shared" si="31"/>
        <v/>
      </c>
      <c r="R216" s="89" t="str">
        <f t="shared" si="32"/>
        <v>To be determined</v>
      </c>
      <c r="S216" s="89" t="str">
        <f t="shared" si="33"/>
        <v>To be determined</v>
      </c>
      <c r="T216" s="39" t="s">
        <v>120</v>
      </c>
      <c r="U216" s="39" t="s">
        <v>42</v>
      </c>
      <c r="V216" s="39"/>
      <c r="W216" s="39"/>
      <c r="X216" s="39"/>
    </row>
    <row r="217" spans="1:24" ht="38.25" x14ac:dyDescent="0.25">
      <c r="A217" s="51"/>
      <c r="B217" s="51"/>
      <c r="C217" s="51"/>
      <c r="D217" s="39" t="s">
        <v>23</v>
      </c>
      <c r="E217" s="98" t="str">
        <f>VLOOKUP(D217,'3.Targets'!$1:$1048576,6,FALSE)</f>
        <v>Select a food</v>
      </c>
      <c r="F217" s="40" t="str">
        <f>VLOOKUP(D217,'3.Targets'!$1:$1048576,2,FALSE)</f>
        <v>Select a food</v>
      </c>
      <c r="G217" s="40"/>
      <c r="H217" s="40"/>
      <c r="I217" s="40" t="str">
        <f t="shared" si="26"/>
        <v/>
      </c>
      <c r="J217" s="41" t="str">
        <f t="shared" si="27"/>
        <v/>
      </c>
      <c r="K217" s="42" t="str">
        <f t="shared" si="28"/>
        <v>To be determined</v>
      </c>
      <c r="L217" s="42" t="str">
        <f t="shared" si="29"/>
        <v>To be determined</v>
      </c>
      <c r="M217" s="87" t="str">
        <f>VLOOKUP(D217,'3.Targets'!$1:$1048576,3,FALSE)</f>
        <v>Select a food</v>
      </c>
      <c r="N217" s="40"/>
      <c r="O217" s="40"/>
      <c r="P217" s="87" t="str">
        <f t="shared" si="30"/>
        <v/>
      </c>
      <c r="Q217" s="88" t="str">
        <f t="shared" si="31"/>
        <v/>
      </c>
      <c r="R217" s="89" t="str">
        <f t="shared" si="32"/>
        <v>To be determined</v>
      </c>
      <c r="S217" s="89" t="str">
        <f t="shared" si="33"/>
        <v>To be determined</v>
      </c>
      <c r="T217" s="39" t="s">
        <v>120</v>
      </c>
      <c r="U217" s="39" t="s">
        <v>42</v>
      </c>
      <c r="V217" s="39"/>
      <c r="W217" s="39"/>
      <c r="X217" s="39"/>
    </row>
    <row r="218" spans="1:24" ht="38.25" x14ac:dyDescent="0.25">
      <c r="A218" s="51"/>
      <c r="B218" s="51"/>
      <c r="C218" s="51"/>
      <c r="D218" s="39" t="s">
        <v>23</v>
      </c>
      <c r="E218" s="98" t="str">
        <f>VLOOKUP(D218,'3.Targets'!$1:$1048576,6,FALSE)</f>
        <v>Select a food</v>
      </c>
      <c r="F218" s="40" t="str">
        <f>VLOOKUP(D218,'3.Targets'!$1:$1048576,2,FALSE)</f>
        <v>Select a food</v>
      </c>
      <c r="G218" s="40"/>
      <c r="H218" s="40"/>
      <c r="I218" s="40" t="str">
        <f t="shared" si="26"/>
        <v/>
      </c>
      <c r="J218" s="41" t="str">
        <f t="shared" si="27"/>
        <v/>
      </c>
      <c r="K218" s="42" t="str">
        <f t="shared" si="28"/>
        <v>To be determined</v>
      </c>
      <c r="L218" s="42" t="str">
        <f t="shared" si="29"/>
        <v>To be determined</v>
      </c>
      <c r="M218" s="87" t="str">
        <f>VLOOKUP(D218,'3.Targets'!$1:$1048576,3,FALSE)</f>
        <v>Select a food</v>
      </c>
      <c r="N218" s="40"/>
      <c r="O218" s="40"/>
      <c r="P218" s="87" t="str">
        <f t="shared" si="30"/>
        <v/>
      </c>
      <c r="Q218" s="88" t="str">
        <f t="shared" si="31"/>
        <v/>
      </c>
      <c r="R218" s="89" t="str">
        <f t="shared" si="32"/>
        <v>To be determined</v>
      </c>
      <c r="S218" s="89" t="str">
        <f t="shared" si="33"/>
        <v>To be determined</v>
      </c>
      <c r="T218" s="39" t="s">
        <v>120</v>
      </c>
      <c r="U218" s="39" t="s">
        <v>42</v>
      </c>
      <c r="V218" s="39"/>
      <c r="W218" s="39"/>
      <c r="X218" s="39"/>
    </row>
    <row r="219" spans="1:24" ht="38.25" x14ac:dyDescent="0.25">
      <c r="A219" s="51"/>
      <c r="B219" s="51"/>
      <c r="C219" s="51"/>
      <c r="D219" s="39" t="s">
        <v>23</v>
      </c>
      <c r="E219" s="98" t="str">
        <f>VLOOKUP(D219,'3.Targets'!$1:$1048576,6,FALSE)</f>
        <v>Select a food</v>
      </c>
      <c r="F219" s="40" t="str">
        <f>VLOOKUP(D219,'3.Targets'!$1:$1048576,2,FALSE)</f>
        <v>Select a food</v>
      </c>
      <c r="G219" s="40"/>
      <c r="H219" s="40"/>
      <c r="I219" s="40" t="str">
        <f t="shared" si="26"/>
        <v/>
      </c>
      <c r="J219" s="41" t="str">
        <f t="shared" si="27"/>
        <v/>
      </c>
      <c r="K219" s="42" t="str">
        <f t="shared" si="28"/>
        <v>To be determined</v>
      </c>
      <c r="L219" s="42" t="str">
        <f t="shared" si="29"/>
        <v>To be determined</v>
      </c>
      <c r="M219" s="87" t="str">
        <f>VLOOKUP(D219,'3.Targets'!$1:$1048576,3,FALSE)</f>
        <v>Select a food</v>
      </c>
      <c r="N219" s="40"/>
      <c r="O219" s="40"/>
      <c r="P219" s="87" t="str">
        <f t="shared" si="30"/>
        <v/>
      </c>
      <c r="Q219" s="88" t="str">
        <f t="shared" si="31"/>
        <v/>
      </c>
      <c r="R219" s="89" t="str">
        <f t="shared" si="32"/>
        <v>To be determined</v>
      </c>
      <c r="S219" s="89" t="str">
        <f t="shared" si="33"/>
        <v>To be determined</v>
      </c>
      <c r="T219" s="39" t="s">
        <v>120</v>
      </c>
      <c r="U219" s="39" t="s">
        <v>42</v>
      </c>
      <c r="V219" s="39"/>
      <c r="W219" s="39"/>
      <c r="X219" s="39"/>
    </row>
    <row r="220" spans="1:24" ht="38.25" x14ac:dyDescent="0.25">
      <c r="A220" s="51"/>
      <c r="B220" s="51"/>
      <c r="C220" s="51"/>
      <c r="D220" s="39" t="s">
        <v>23</v>
      </c>
      <c r="E220" s="98" t="str">
        <f>VLOOKUP(D220,'3.Targets'!$1:$1048576,6,FALSE)</f>
        <v>Select a food</v>
      </c>
      <c r="F220" s="40" t="str">
        <f>VLOOKUP(D220,'3.Targets'!$1:$1048576,2,FALSE)</f>
        <v>Select a food</v>
      </c>
      <c r="G220" s="40"/>
      <c r="H220" s="40"/>
      <c r="I220" s="40" t="str">
        <f t="shared" si="26"/>
        <v/>
      </c>
      <c r="J220" s="41" t="str">
        <f t="shared" si="27"/>
        <v/>
      </c>
      <c r="K220" s="42" t="str">
        <f t="shared" si="28"/>
        <v>To be determined</v>
      </c>
      <c r="L220" s="42" t="str">
        <f t="shared" si="29"/>
        <v>To be determined</v>
      </c>
      <c r="M220" s="87" t="str">
        <f>VLOOKUP(D220,'3.Targets'!$1:$1048576,3,FALSE)</f>
        <v>Select a food</v>
      </c>
      <c r="N220" s="40"/>
      <c r="O220" s="40"/>
      <c r="P220" s="87" t="str">
        <f t="shared" si="30"/>
        <v/>
      </c>
      <c r="Q220" s="88" t="str">
        <f t="shared" si="31"/>
        <v/>
      </c>
      <c r="R220" s="89" t="str">
        <f t="shared" si="32"/>
        <v>To be determined</v>
      </c>
      <c r="S220" s="89" t="str">
        <f t="shared" si="33"/>
        <v>To be determined</v>
      </c>
      <c r="T220" s="39" t="s">
        <v>120</v>
      </c>
      <c r="U220" s="39" t="s">
        <v>42</v>
      </c>
      <c r="V220" s="39"/>
      <c r="W220" s="39"/>
      <c r="X220" s="39"/>
    </row>
    <row r="221" spans="1:24" ht="38.25" x14ac:dyDescent="0.25">
      <c r="A221" s="51"/>
      <c r="B221" s="51"/>
      <c r="C221" s="51"/>
      <c r="D221" s="39" t="s">
        <v>23</v>
      </c>
      <c r="E221" s="98" t="str">
        <f>VLOOKUP(D221,'3.Targets'!$1:$1048576,6,FALSE)</f>
        <v>Select a food</v>
      </c>
      <c r="F221" s="40" t="str">
        <f>VLOOKUP(D221,'3.Targets'!$1:$1048576,2,FALSE)</f>
        <v>Select a food</v>
      </c>
      <c r="G221" s="40"/>
      <c r="H221" s="40"/>
      <c r="I221" s="40" t="str">
        <f t="shared" si="26"/>
        <v/>
      </c>
      <c r="J221" s="41" t="str">
        <f t="shared" si="27"/>
        <v/>
      </c>
      <c r="K221" s="42" t="str">
        <f t="shared" si="28"/>
        <v>To be determined</v>
      </c>
      <c r="L221" s="42" t="str">
        <f t="shared" si="29"/>
        <v>To be determined</v>
      </c>
      <c r="M221" s="87" t="str">
        <f>VLOOKUP(D221,'3.Targets'!$1:$1048576,3,FALSE)</f>
        <v>Select a food</v>
      </c>
      <c r="N221" s="40"/>
      <c r="O221" s="40"/>
      <c r="P221" s="87" t="str">
        <f t="shared" si="30"/>
        <v/>
      </c>
      <c r="Q221" s="88" t="str">
        <f t="shared" si="31"/>
        <v/>
      </c>
      <c r="R221" s="89" t="str">
        <f t="shared" si="32"/>
        <v>To be determined</v>
      </c>
      <c r="S221" s="89" t="str">
        <f t="shared" si="33"/>
        <v>To be determined</v>
      </c>
      <c r="T221" s="39" t="s">
        <v>120</v>
      </c>
      <c r="U221" s="39" t="s">
        <v>42</v>
      </c>
      <c r="V221" s="39"/>
      <c r="W221" s="39"/>
      <c r="X221" s="39"/>
    </row>
    <row r="222" spans="1:24" ht="38.25" x14ac:dyDescent="0.25">
      <c r="A222" s="51"/>
      <c r="B222" s="51"/>
      <c r="C222" s="51"/>
      <c r="D222" s="39" t="s">
        <v>23</v>
      </c>
      <c r="E222" s="98" t="str">
        <f>VLOOKUP(D222,'3.Targets'!$1:$1048576,6,FALSE)</f>
        <v>Select a food</v>
      </c>
      <c r="F222" s="40" t="str">
        <f>VLOOKUP(D222,'3.Targets'!$1:$1048576,2,FALSE)</f>
        <v>Select a food</v>
      </c>
      <c r="G222" s="40"/>
      <c r="H222" s="40"/>
      <c r="I222" s="40" t="str">
        <f t="shared" si="26"/>
        <v/>
      </c>
      <c r="J222" s="41" t="str">
        <f t="shared" si="27"/>
        <v/>
      </c>
      <c r="K222" s="42" t="str">
        <f t="shared" si="28"/>
        <v>To be determined</v>
      </c>
      <c r="L222" s="42" t="str">
        <f t="shared" si="29"/>
        <v>To be determined</v>
      </c>
      <c r="M222" s="87" t="str">
        <f>VLOOKUP(D222,'3.Targets'!$1:$1048576,3,FALSE)</f>
        <v>Select a food</v>
      </c>
      <c r="N222" s="40"/>
      <c r="O222" s="40"/>
      <c r="P222" s="87" t="str">
        <f t="shared" si="30"/>
        <v/>
      </c>
      <c r="Q222" s="88" t="str">
        <f t="shared" si="31"/>
        <v/>
      </c>
      <c r="R222" s="89" t="str">
        <f t="shared" si="32"/>
        <v>To be determined</v>
      </c>
      <c r="S222" s="89" t="str">
        <f t="shared" si="33"/>
        <v>To be determined</v>
      </c>
      <c r="T222" s="39" t="s">
        <v>120</v>
      </c>
      <c r="U222" s="39" t="s">
        <v>42</v>
      </c>
      <c r="V222" s="39"/>
      <c r="W222" s="39"/>
      <c r="X222" s="39"/>
    </row>
    <row r="223" spans="1:24" ht="38.25" x14ac:dyDescent="0.25">
      <c r="A223" s="51"/>
      <c r="B223" s="51"/>
      <c r="C223" s="51"/>
      <c r="D223" s="39" t="s">
        <v>23</v>
      </c>
      <c r="E223" s="98" t="str">
        <f>VLOOKUP(D223,'3.Targets'!$1:$1048576,6,FALSE)</f>
        <v>Select a food</v>
      </c>
      <c r="F223" s="40" t="str">
        <f>VLOOKUP(D223,'3.Targets'!$1:$1048576,2,FALSE)</f>
        <v>Select a food</v>
      </c>
      <c r="G223" s="40"/>
      <c r="H223" s="40"/>
      <c r="I223" s="40" t="str">
        <f t="shared" si="26"/>
        <v/>
      </c>
      <c r="J223" s="41" t="str">
        <f t="shared" si="27"/>
        <v/>
      </c>
      <c r="K223" s="42" t="str">
        <f t="shared" si="28"/>
        <v>To be determined</v>
      </c>
      <c r="L223" s="42" t="str">
        <f t="shared" si="29"/>
        <v>To be determined</v>
      </c>
      <c r="M223" s="87" t="str">
        <f>VLOOKUP(D223,'3.Targets'!$1:$1048576,3,FALSE)</f>
        <v>Select a food</v>
      </c>
      <c r="N223" s="40"/>
      <c r="O223" s="40"/>
      <c r="P223" s="87" t="str">
        <f t="shared" si="30"/>
        <v/>
      </c>
      <c r="Q223" s="88" t="str">
        <f t="shared" si="31"/>
        <v/>
      </c>
      <c r="R223" s="89" t="str">
        <f t="shared" si="32"/>
        <v>To be determined</v>
      </c>
      <c r="S223" s="89" t="str">
        <f t="shared" si="33"/>
        <v>To be determined</v>
      </c>
      <c r="T223" s="39" t="s">
        <v>120</v>
      </c>
      <c r="U223" s="39" t="s">
        <v>42</v>
      </c>
      <c r="V223" s="39"/>
      <c r="W223" s="39"/>
      <c r="X223" s="39"/>
    </row>
    <row r="224" spans="1:24" ht="38.25" x14ac:dyDescent="0.25">
      <c r="A224" s="51"/>
      <c r="B224" s="51"/>
      <c r="C224" s="51"/>
      <c r="D224" s="39" t="s">
        <v>23</v>
      </c>
      <c r="E224" s="98" t="str">
        <f>VLOOKUP(D224,'3.Targets'!$1:$1048576,6,FALSE)</f>
        <v>Select a food</v>
      </c>
      <c r="F224" s="40" t="str">
        <f>VLOOKUP(D224,'3.Targets'!$1:$1048576,2,FALSE)</f>
        <v>Select a food</v>
      </c>
      <c r="G224" s="40"/>
      <c r="H224" s="40"/>
      <c r="I224" s="40" t="str">
        <f t="shared" si="26"/>
        <v/>
      </c>
      <c r="J224" s="41" t="str">
        <f t="shared" si="27"/>
        <v/>
      </c>
      <c r="K224" s="42" t="str">
        <f t="shared" si="28"/>
        <v>To be determined</v>
      </c>
      <c r="L224" s="42" t="str">
        <f t="shared" si="29"/>
        <v>To be determined</v>
      </c>
      <c r="M224" s="87" t="str">
        <f>VLOOKUP(D224,'3.Targets'!$1:$1048576,3,FALSE)</f>
        <v>Select a food</v>
      </c>
      <c r="N224" s="40"/>
      <c r="O224" s="40"/>
      <c r="P224" s="87" t="str">
        <f t="shared" si="30"/>
        <v/>
      </c>
      <c r="Q224" s="88" t="str">
        <f t="shared" si="31"/>
        <v/>
      </c>
      <c r="R224" s="89" t="str">
        <f t="shared" si="32"/>
        <v>To be determined</v>
      </c>
      <c r="S224" s="89" t="str">
        <f t="shared" si="33"/>
        <v>To be determined</v>
      </c>
      <c r="T224" s="39" t="s">
        <v>120</v>
      </c>
      <c r="U224" s="39" t="s">
        <v>42</v>
      </c>
      <c r="V224" s="39"/>
      <c r="W224" s="39"/>
      <c r="X224" s="39"/>
    </row>
    <row r="225" spans="1:24" ht="38.25" x14ac:dyDescent="0.25">
      <c r="A225" s="51"/>
      <c r="B225" s="51"/>
      <c r="C225" s="51"/>
      <c r="D225" s="39" t="s">
        <v>23</v>
      </c>
      <c r="E225" s="98" t="str">
        <f>VLOOKUP(D225,'3.Targets'!$1:$1048576,6,FALSE)</f>
        <v>Select a food</v>
      </c>
      <c r="F225" s="40" t="str">
        <f>VLOOKUP(D225,'3.Targets'!$1:$1048576,2,FALSE)</f>
        <v>Select a food</v>
      </c>
      <c r="G225" s="40"/>
      <c r="H225" s="40"/>
      <c r="I225" s="40" t="str">
        <f t="shared" si="26"/>
        <v/>
      </c>
      <c r="J225" s="41" t="str">
        <f t="shared" si="27"/>
        <v/>
      </c>
      <c r="K225" s="42" t="str">
        <f t="shared" si="28"/>
        <v>To be determined</v>
      </c>
      <c r="L225" s="42" t="str">
        <f t="shared" si="29"/>
        <v>To be determined</v>
      </c>
      <c r="M225" s="87" t="str">
        <f>VLOOKUP(D225,'3.Targets'!$1:$1048576,3,FALSE)</f>
        <v>Select a food</v>
      </c>
      <c r="N225" s="40"/>
      <c r="O225" s="40"/>
      <c r="P225" s="87" t="str">
        <f t="shared" si="30"/>
        <v/>
      </c>
      <c r="Q225" s="88" t="str">
        <f t="shared" si="31"/>
        <v/>
      </c>
      <c r="R225" s="89" t="str">
        <f t="shared" si="32"/>
        <v>To be determined</v>
      </c>
      <c r="S225" s="89" t="str">
        <f t="shared" si="33"/>
        <v>To be determined</v>
      </c>
      <c r="T225" s="39" t="s">
        <v>120</v>
      </c>
      <c r="U225" s="39" t="s">
        <v>42</v>
      </c>
      <c r="V225" s="39"/>
      <c r="W225" s="39"/>
      <c r="X225" s="39"/>
    </row>
    <row r="226" spans="1:24" ht="38.25" x14ac:dyDescent="0.25">
      <c r="A226" s="51"/>
      <c r="B226" s="51"/>
      <c r="C226" s="51"/>
      <c r="D226" s="39" t="s">
        <v>23</v>
      </c>
      <c r="E226" s="98" t="str">
        <f>VLOOKUP(D226,'3.Targets'!$1:$1048576,6,FALSE)</f>
        <v>Select a food</v>
      </c>
      <c r="F226" s="40" t="str">
        <f>VLOOKUP(D226,'3.Targets'!$1:$1048576,2,FALSE)</f>
        <v>Select a food</v>
      </c>
      <c r="G226" s="40"/>
      <c r="H226" s="40"/>
      <c r="I226" s="40" t="str">
        <f t="shared" si="26"/>
        <v/>
      </c>
      <c r="J226" s="41" t="str">
        <f t="shared" si="27"/>
        <v/>
      </c>
      <c r="K226" s="42" t="str">
        <f t="shared" si="28"/>
        <v>To be determined</v>
      </c>
      <c r="L226" s="42" t="str">
        <f t="shared" si="29"/>
        <v>To be determined</v>
      </c>
      <c r="M226" s="87" t="str">
        <f>VLOOKUP(D226,'3.Targets'!$1:$1048576,3,FALSE)</f>
        <v>Select a food</v>
      </c>
      <c r="N226" s="40"/>
      <c r="O226" s="40"/>
      <c r="P226" s="87" t="str">
        <f t="shared" si="30"/>
        <v/>
      </c>
      <c r="Q226" s="88" t="str">
        <f t="shared" si="31"/>
        <v/>
      </c>
      <c r="R226" s="89" t="str">
        <f t="shared" si="32"/>
        <v>To be determined</v>
      </c>
      <c r="S226" s="89" t="str">
        <f t="shared" si="33"/>
        <v>To be determined</v>
      </c>
      <c r="T226" s="39" t="s">
        <v>120</v>
      </c>
      <c r="U226" s="39" t="s">
        <v>42</v>
      </c>
      <c r="V226" s="39"/>
      <c r="W226" s="39"/>
      <c r="X226" s="39"/>
    </row>
    <row r="227" spans="1:24" ht="38.25" x14ac:dyDescent="0.25">
      <c r="A227" s="51"/>
      <c r="B227" s="51"/>
      <c r="C227" s="51"/>
      <c r="D227" s="39" t="s">
        <v>23</v>
      </c>
      <c r="E227" s="98" t="str">
        <f>VLOOKUP(D227,'3.Targets'!$1:$1048576,6,FALSE)</f>
        <v>Select a food</v>
      </c>
      <c r="F227" s="40" t="str">
        <f>VLOOKUP(D227,'3.Targets'!$1:$1048576,2,FALSE)</f>
        <v>Select a food</v>
      </c>
      <c r="G227" s="40"/>
      <c r="H227" s="40"/>
      <c r="I227" s="40" t="str">
        <f t="shared" si="26"/>
        <v/>
      </c>
      <c r="J227" s="41" t="str">
        <f t="shared" si="27"/>
        <v/>
      </c>
      <c r="K227" s="42" t="str">
        <f t="shared" si="28"/>
        <v>To be determined</v>
      </c>
      <c r="L227" s="42" t="str">
        <f t="shared" si="29"/>
        <v>To be determined</v>
      </c>
      <c r="M227" s="87" t="str">
        <f>VLOOKUP(D227,'3.Targets'!$1:$1048576,3,FALSE)</f>
        <v>Select a food</v>
      </c>
      <c r="N227" s="40"/>
      <c r="O227" s="40"/>
      <c r="P227" s="87" t="str">
        <f t="shared" si="30"/>
        <v/>
      </c>
      <c r="Q227" s="88" t="str">
        <f t="shared" si="31"/>
        <v/>
      </c>
      <c r="R227" s="89" t="str">
        <f t="shared" si="32"/>
        <v>To be determined</v>
      </c>
      <c r="S227" s="89" t="str">
        <f t="shared" si="33"/>
        <v>To be determined</v>
      </c>
      <c r="T227" s="39" t="s">
        <v>120</v>
      </c>
      <c r="U227" s="39" t="s">
        <v>42</v>
      </c>
      <c r="V227" s="39"/>
      <c r="W227" s="39"/>
      <c r="X227" s="39"/>
    </row>
    <row r="228" spans="1:24" ht="38.25" x14ac:dyDescent="0.25">
      <c r="A228" s="51"/>
      <c r="B228" s="51"/>
      <c r="C228" s="51"/>
      <c r="D228" s="39" t="s">
        <v>23</v>
      </c>
      <c r="E228" s="98" t="str">
        <f>VLOOKUP(D228,'3.Targets'!$1:$1048576,6,FALSE)</f>
        <v>Select a food</v>
      </c>
      <c r="F228" s="40" t="str">
        <f>VLOOKUP(D228,'3.Targets'!$1:$1048576,2,FALSE)</f>
        <v>Select a food</v>
      </c>
      <c r="G228" s="40"/>
      <c r="H228" s="40"/>
      <c r="I228" s="40" t="str">
        <f t="shared" si="26"/>
        <v/>
      </c>
      <c r="J228" s="41" t="str">
        <f t="shared" si="27"/>
        <v/>
      </c>
      <c r="K228" s="42" t="str">
        <f t="shared" si="28"/>
        <v>To be determined</v>
      </c>
      <c r="L228" s="42" t="str">
        <f t="shared" si="29"/>
        <v>To be determined</v>
      </c>
      <c r="M228" s="87" t="str">
        <f>VLOOKUP(D228,'3.Targets'!$1:$1048576,3,FALSE)</f>
        <v>Select a food</v>
      </c>
      <c r="N228" s="40"/>
      <c r="O228" s="40"/>
      <c r="P228" s="87" t="str">
        <f t="shared" si="30"/>
        <v/>
      </c>
      <c r="Q228" s="88" t="str">
        <f t="shared" si="31"/>
        <v/>
      </c>
      <c r="R228" s="89" t="str">
        <f t="shared" si="32"/>
        <v>To be determined</v>
      </c>
      <c r="S228" s="89" t="str">
        <f t="shared" si="33"/>
        <v>To be determined</v>
      </c>
      <c r="T228" s="39" t="s">
        <v>120</v>
      </c>
      <c r="U228" s="39" t="s">
        <v>42</v>
      </c>
      <c r="V228" s="39"/>
      <c r="W228" s="39"/>
      <c r="X228" s="39"/>
    </row>
    <row r="229" spans="1:24" ht="38.25" x14ac:dyDescent="0.25">
      <c r="A229" s="51"/>
      <c r="B229" s="51"/>
      <c r="C229" s="51"/>
      <c r="D229" s="39" t="s">
        <v>23</v>
      </c>
      <c r="E229" s="98" t="str">
        <f>VLOOKUP(D229,'3.Targets'!$1:$1048576,6,FALSE)</f>
        <v>Select a food</v>
      </c>
      <c r="F229" s="40" t="str">
        <f>VLOOKUP(D229,'3.Targets'!$1:$1048576,2,FALSE)</f>
        <v>Select a food</v>
      </c>
      <c r="G229" s="40"/>
      <c r="H229" s="40"/>
      <c r="I229" s="40" t="str">
        <f t="shared" si="26"/>
        <v/>
      </c>
      <c r="J229" s="41" t="str">
        <f t="shared" si="27"/>
        <v/>
      </c>
      <c r="K229" s="42" t="str">
        <f t="shared" si="28"/>
        <v>To be determined</v>
      </c>
      <c r="L229" s="42" t="str">
        <f t="shared" si="29"/>
        <v>To be determined</v>
      </c>
      <c r="M229" s="87" t="str">
        <f>VLOOKUP(D229,'3.Targets'!$1:$1048576,3,FALSE)</f>
        <v>Select a food</v>
      </c>
      <c r="N229" s="40"/>
      <c r="O229" s="40"/>
      <c r="P229" s="87" t="str">
        <f t="shared" si="30"/>
        <v/>
      </c>
      <c r="Q229" s="88" t="str">
        <f t="shared" si="31"/>
        <v/>
      </c>
      <c r="R229" s="89" t="str">
        <f t="shared" si="32"/>
        <v>To be determined</v>
      </c>
      <c r="S229" s="89" t="str">
        <f t="shared" si="33"/>
        <v>To be determined</v>
      </c>
      <c r="T229" s="39" t="s">
        <v>120</v>
      </c>
      <c r="U229" s="39" t="s">
        <v>42</v>
      </c>
      <c r="V229" s="39"/>
      <c r="W229" s="39"/>
      <c r="X229" s="39"/>
    </row>
    <row r="230" spans="1:24" ht="38.25" x14ac:dyDescent="0.25">
      <c r="A230" s="51"/>
      <c r="B230" s="51"/>
      <c r="C230" s="51"/>
      <c r="D230" s="39" t="s">
        <v>23</v>
      </c>
      <c r="E230" s="98" t="str">
        <f>VLOOKUP(D230,'3.Targets'!$1:$1048576,6,FALSE)</f>
        <v>Select a food</v>
      </c>
      <c r="F230" s="40" t="str">
        <f>VLOOKUP(D230,'3.Targets'!$1:$1048576,2,FALSE)</f>
        <v>Select a food</v>
      </c>
      <c r="G230" s="40"/>
      <c r="H230" s="40"/>
      <c r="I230" s="40" t="str">
        <f t="shared" si="26"/>
        <v/>
      </c>
      <c r="J230" s="41" t="str">
        <f t="shared" si="27"/>
        <v/>
      </c>
      <c r="K230" s="42" t="str">
        <f t="shared" si="28"/>
        <v>To be determined</v>
      </c>
      <c r="L230" s="42" t="str">
        <f t="shared" si="29"/>
        <v>To be determined</v>
      </c>
      <c r="M230" s="87" t="str">
        <f>VLOOKUP(D230,'3.Targets'!$1:$1048576,3,FALSE)</f>
        <v>Select a food</v>
      </c>
      <c r="N230" s="40"/>
      <c r="O230" s="40"/>
      <c r="P230" s="87" t="str">
        <f t="shared" si="30"/>
        <v/>
      </c>
      <c r="Q230" s="88" t="str">
        <f t="shared" si="31"/>
        <v/>
      </c>
      <c r="R230" s="89" t="str">
        <f t="shared" si="32"/>
        <v>To be determined</v>
      </c>
      <c r="S230" s="89" t="str">
        <f t="shared" si="33"/>
        <v>To be determined</v>
      </c>
      <c r="T230" s="39" t="s">
        <v>120</v>
      </c>
      <c r="U230" s="39" t="s">
        <v>42</v>
      </c>
      <c r="V230" s="39"/>
      <c r="W230" s="39"/>
      <c r="X230" s="39"/>
    </row>
    <row r="231" spans="1:24" ht="38.25" x14ac:dyDescent="0.25">
      <c r="A231" s="51"/>
      <c r="B231" s="51"/>
      <c r="C231" s="51"/>
      <c r="D231" s="39" t="s">
        <v>23</v>
      </c>
      <c r="E231" s="98" t="str">
        <f>VLOOKUP(D231,'3.Targets'!$1:$1048576,6,FALSE)</f>
        <v>Select a food</v>
      </c>
      <c r="F231" s="40" t="str">
        <f>VLOOKUP(D231,'3.Targets'!$1:$1048576,2,FALSE)</f>
        <v>Select a food</v>
      </c>
      <c r="G231" s="40"/>
      <c r="H231" s="40"/>
      <c r="I231" s="40" t="str">
        <f t="shared" si="26"/>
        <v/>
      </c>
      <c r="J231" s="41" t="str">
        <f t="shared" si="27"/>
        <v/>
      </c>
      <c r="K231" s="42" t="str">
        <f t="shared" si="28"/>
        <v>To be determined</v>
      </c>
      <c r="L231" s="42" t="str">
        <f t="shared" si="29"/>
        <v>To be determined</v>
      </c>
      <c r="M231" s="87" t="str">
        <f>VLOOKUP(D231,'3.Targets'!$1:$1048576,3,FALSE)</f>
        <v>Select a food</v>
      </c>
      <c r="N231" s="40"/>
      <c r="O231" s="40"/>
      <c r="P231" s="87" t="str">
        <f t="shared" si="30"/>
        <v/>
      </c>
      <c r="Q231" s="88" t="str">
        <f t="shared" si="31"/>
        <v/>
      </c>
      <c r="R231" s="89" t="str">
        <f t="shared" si="32"/>
        <v>To be determined</v>
      </c>
      <c r="S231" s="89" t="str">
        <f t="shared" si="33"/>
        <v>To be determined</v>
      </c>
      <c r="T231" s="39" t="s">
        <v>120</v>
      </c>
      <c r="U231" s="39" t="s">
        <v>42</v>
      </c>
      <c r="V231" s="39"/>
      <c r="W231" s="39"/>
      <c r="X231" s="39"/>
    </row>
    <row r="232" spans="1:24" ht="38.25" x14ac:dyDescent="0.25">
      <c r="A232" s="51"/>
      <c r="B232" s="51"/>
      <c r="C232" s="51"/>
      <c r="D232" s="39" t="s">
        <v>23</v>
      </c>
      <c r="E232" s="98" t="str">
        <f>VLOOKUP(D232,'3.Targets'!$1:$1048576,6,FALSE)</f>
        <v>Select a food</v>
      </c>
      <c r="F232" s="40" t="str">
        <f>VLOOKUP(D232,'3.Targets'!$1:$1048576,2,FALSE)</f>
        <v>Select a food</v>
      </c>
      <c r="G232" s="40"/>
      <c r="H232" s="40"/>
      <c r="I232" s="40" t="str">
        <f t="shared" si="26"/>
        <v/>
      </c>
      <c r="J232" s="41" t="str">
        <f t="shared" si="27"/>
        <v/>
      </c>
      <c r="K232" s="42" t="str">
        <f t="shared" si="28"/>
        <v>To be determined</v>
      </c>
      <c r="L232" s="42" t="str">
        <f t="shared" si="29"/>
        <v>To be determined</v>
      </c>
      <c r="M232" s="87" t="str">
        <f>VLOOKUP(D232,'3.Targets'!$1:$1048576,3,FALSE)</f>
        <v>Select a food</v>
      </c>
      <c r="N232" s="40"/>
      <c r="O232" s="40"/>
      <c r="P232" s="87" t="str">
        <f t="shared" si="30"/>
        <v/>
      </c>
      <c r="Q232" s="88" t="str">
        <f t="shared" si="31"/>
        <v/>
      </c>
      <c r="R232" s="89" t="str">
        <f t="shared" si="32"/>
        <v>To be determined</v>
      </c>
      <c r="S232" s="89" t="str">
        <f t="shared" si="33"/>
        <v>To be determined</v>
      </c>
      <c r="T232" s="39" t="s">
        <v>120</v>
      </c>
      <c r="U232" s="39" t="s">
        <v>42</v>
      </c>
      <c r="V232" s="39"/>
      <c r="W232" s="39"/>
      <c r="X232" s="39"/>
    </row>
    <row r="233" spans="1:24" ht="38.25" x14ac:dyDescent="0.25">
      <c r="A233" s="51"/>
      <c r="B233" s="51"/>
      <c r="C233" s="51"/>
      <c r="D233" s="39" t="s">
        <v>23</v>
      </c>
      <c r="E233" s="98" t="str">
        <f>VLOOKUP(D233,'3.Targets'!$1:$1048576,6,FALSE)</f>
        <v>Select a food</v>
      </c>
      <c r="F233" s="40" t="str">
        <f>VLOOKUP(D233,'3.Targets'!$1:$1048576,2,FALSE)</f>
        <v>Select a food</v>
      </c>
      <c r="G233" s="40"/>
      <c r="H233" s="40"/>
      <c r="I233" s="40" t="str">
        <f t="shared" si="26"/>
        <v/>
      </c>
      <c r="J233" s="41" t="str">
        <f t="shared" si="27"/>
        <v/>
      </c>
      <c r="K233" s="42" t="str">
        <f t="shared" si="28"/>
        <v>To be determined</v>
      </c>
      <c r="L233" s="42" t="str">
        <f t="shared" si="29"/>
        <v>To be determined</v>
      </c>
      <c r="M233" s="87" t="str">
        <f>VLOOKUP(D233,'3.Targets'!$1:$1048576,3,FALSE)</f>
        <v>Select a food</v>
      </c>
      <c r="N233" s="40"/>
      <c r="O233" s="40"/>
      <c r="P233" s="87" t="str">
        <f t="shared" si="30"/>
        <v/>
      </c>
      <c r="Q233" s="88" t="str">
        <f t="shared" si="31"/>
        <v/>
      </c>
      <c r="R233" s="89" t="str">
        <f t="shared" si="32"/>
        <v>To be determined</v>
      </c>
      <c r="S233" s="89" t="str">
        <f t="shared" si="33"/>
        <v>To be determined</v>
      </c>
      <c r="T233" s="39" t="s">
        <v>120</v>
      </c>
      <c r="U233" s="39" t="s">
        <v>42</v>
      </c>
      <c r="V233" s="39"/>
      <c r="W233" s="39"/>
      <c r="X233" s="39"/>
    </row>
    <row r="234" spans="1:24" ht="38.25" x14ac:dyDescent="0.25">
      <c r="A234" s="51"/>
      <c r="B234" s="51"/>
      <c r="C234" s="51"/>
      <c r="D234" s="39" t="s">
        <v>23</v>
      </c>
      <c r="E234" s="98" t="str">
        <f>VLOOKUP(D234,'3.Targets'!$1:$1048576,6,FALSE)</f>
        <v>Select a food</v>
      </c>
      <c r="F234" s="40" t="str">
        <f>VLOOKUP(D234,'3.Targets'!$1:$1048576,2,FALSE)</f>
        <v>Select a food</v>
      </c>
      <c r="G234" s="40"/>
      <c r="H234" s="40"/>
      <c r="I234" s="40" t="str">
        <f t="shared" si="26"/>
        <v/>
      </c>
      <c r="J234" s="41" t="str">
        <f t="shared" si="27"/>
        <v/>
      </c>
      <c r="K234" s="42" t="str">
        <f t="shared" si="28"/>
        <v>To be determined</v>
      </c>
      <c r="L234" s="42" t="str">
        <f t="shared" si="29"/>
        <v>To be determined</v>
      </c>
      <c r="M234" s="87" t="str">
        <f>VLOOKUP(D234,'3.Targets'!$1:$1048576,3,FALSE)</f>
        <v>Select a food</v>
      </c>
      <c r="N234" s="40"/>
      <c r="O234" s="40"/>
      <c r="P234" s="87" t="str">
        <f t="shared" si="30"/>
        <v/>
      </c>
      <c r="Q234" s="88" t="str">
        <f t="shared" si="31"/>
        <v/>
      </c>
      <c r="R234" s="89" t="str">
        <f t="shared" si="32"/>
        <v>To be determined</v>
      </c>
      <c r="S234" s="89" t="str">
        <f t="shared" si="33"/>
        <v>To be determined</v>
      </c>
      <c r="T234" s="39" t="s">
        <v>120</v>
      </c>
      <c r="U234" s="39" t="s">
        <v>42</v>
      </c>
      <c r="V234" s="39"/>
      <c r="W234" s="39"/>
      <c r="X234" s="39"/>
    </row>
    <row r="235" spans="1:24" ht="38.25" x14ac:dyDescent="0.25">
      <c r="A235" s="51"/>
      <c r="B235" s="51"/>
      <c r="C235" s="51"/>
      <c r="D235" s="39" t="s">
        <v>23</v>
      </c>
      <c r="E235" s="98" t="str">
        <f>VLOOKUP(D235,'3.Targets'!$1:$1048576,6,FALSE)</f>
        <v>Select a food</v>
      </c>
      <c r="F235" s="40" t="str">
        <f>VLOOKUP(D235,'3.Targets'!$1:$1048576,2,FALSE)</f>
        <v>Select a food</v>
      </c>
      <c r="G235" s="40"/>
      <c r="H235" s="40"/>
      <c r="I235" s="40" t="str">
        <f t="shared" si="26"/>
        <v/>
      </c>
      <c r="J235" s="41" t="str">
        <f t="shared" si="27"/>
        <v/>
      </c>
      <c r="K235" s="42" t="str">
        <f t="shared" si="28"/>
        <v>To be determined</v>
      </c>
      <c r="L235" s="42" t="str">
        <f t="shared" si="29"/>
        <v>To be determined</v>
      </c>
      <c r="M235" s="87" t="str">
        <f>VLOOKUP(D235,'3.Targets'!$1:$1048576,3,FALSE)</f>
        <v>Select a food</v>
      </c>
      <c r="N235" s="40"/>
      <c r="O235" s="40"/>
      <c r="P235" s="87" t="str">
        <f t="shared" si="30"/>
        <v/>
      </c>
      <c r="Q235" s="88" t="str">
        <f t="shared" si="31"/>
        <v/>
      </c>
      <c r="R235" s="89" t="str">
        <f t="shared" si="32"/>
        <v>To be determined</v>
      </c>
      <c r="S235" s="89" t="str">
        <f t="shared" si="33"/>
        <v>To be determined</v>
      </c>
      <c r="T235" s="39" t="s">
        <v>120</v>
      </c>
      <c r="U235" s="39" t="s">
        <v>42</v>
      </c>
      <c r="V235" s="39"/>
      <c r="W235" s="39"/>
      <c r="X235" s="39"/>
    </row>
    <row r="236" spans="1:24" ht="38.25" x14ac:dyDescent="0.25">
      <c r="A236" s="51"/>
      <c r="B236" s="51"/>
      <c r="C236" s="51"/>
      <c r="D236" s="39" t="s">
        <v>23</v>
      </c>
      <c r="E236" s="98" t="str">
        <f>VLOOKUP(D236,'3.Targets'!$1:$1048576,6,FALSE)</f>
        <v>Select a food</v>
      </c>
      <c r="F236" s="40" t="str">
        <f>VLOOKUP(D236,'3.Targets'!$1:$1048576,2,FALSE)</f>
        <v>Select a food</v>
      </c>
      <c r="G236" s="40"/>
      <c r="H236" s="40"/>
      <c r="I236" s="40" t="str">
        <f t="shared" si="26"/>
        <v/>
      </c>
      <c r="J236" s="41" t="str">
        <f t="shared" si="27"/>
        <v/>
      </c>
      <c r="K236" s="42" t="str">
        <f t="shared" si="28"/>
        <v>To be determined</v>
      </c>
      <c r="L236" s="42" t="str">
        <f t="shared" si="29"/>
        <v>To be determined</v>
      </c>
      <c r="M236" s="87" t="str">
        <f>VLOOKUP(D236,'3.Targets'!$1:$1048576,3,FALSE)</f>
        <v>Select a food</v>
      </c>
      <c r="N236" s="40"/>
      <c r="O236" s="40"/>
      <c r="P236" s="87" t="str">
        <f t="shared" si="30"/>
        <v/>
      </c>
      <c r="Q236" s="88" t="str">
        <f t="shared" si="31"/>
        <v/>
      </c>
      <c r="R236" s="89" t="str">
        <f t="shared" si="32"/>
        <v>To be determined</v>
      </c>
      <c r="S236" s="89" t="str">
        <f t="shared" si="33"/>
        <v>To be determined</v>
      </c>
      <c r="T236" s="39" t="s">
        <v>120</v>
      </c>
      <c r="U236" s="39" t="s">
        <v>42</v>
      </c>
      <c r="V236" s="39"/>
      <c r="W236" s="39"/>
      <c r="X236" s="39"/>
    </row>
    <row r="237" spans="1:24" ht="38.25" x14ac:dyDescent="0.25">
      <c r="A237" s="51"/>
      <c r="B237" s="51"/>
      <c r="C237" s="51"/>
      <c r="D237" s="39" t="s">
        <v>23</v>
      </c>
      <c r="E237" s="98" t="str">
        <f>VLOOKUP(D237,'3.Targets'!$1:$1048576,6,FALSE)</f>
        <v>Select a food</v>
      </c>
      <c r="F237" s="40" t="str">
        <f>VLOOKUP(D237,'3.Targets'!$1:$1048576,2,FALSE)</f>
        <v>Select a food</v>
      </c>
      <c r="G237" s="40"/>
      <c r="H237" s="40"/>
      <c r="I237" s="40" t="str">
        <f t="shared" si="26"/>
        <v/>
      </c>
      <c r="J237" s="41" t="str">
        <f t="shared" si="27"/>
        <v/>
      </c>
      <c r="K237" s="42" t="str">
        <f t="shared" si="28"/>
        <v>To be determined</v>
      </c>
      <c r="L237" s="42" t="str">
        <f t="shared" si="29"/>
        <v>To be determined</v>
      </c>
      <c r="M237" s="87" t="str">
        <f>VLOOKUP(D237,'3.Targets'!$1:$1048576,3,FALSE)</f>
        <v>Select a food</v>
      </c>
      <c r="N237" s="40"/>
      <c r="O237" s="40"/>
      <c r="P237" s="87" t="str">
        <f t="shared" si="30"/>
        <v/>
      </c>
      <c r="Q237" s="88" t="str">
        <f t="shared" si="31"/>
        <v/>
      </c>
      <c r="R237" s="89" t="str">
        <f t="shared" si="32"/>
        <v>To be determined</v>
      </c>
      <c r="S237" s="89" t="str">
        <f t="shared" si="33"/>
        <v>To be determined</v>
      </c>
      <c r="T237" s="39" t="s">
        <v>120</v>
      </c>
      <c r="U237" s="39" t="s">
        <v>42</v>
      </c>
      <c r="V237" s="39"/>
      <c r="W237" s="39"/>
      <c r="X237" s="39"/>
    </row>
    <row r="238" spans="1:24" ht="38.25" x14ac:dyDescent="0.25">
      <c r="A238" s="51"/>
      <c r="B238" s="51"/>
      <c r="C238" s="51"/>
      <c r="D238" s="39" t="s">
        <v>23</v>
      </c>
      <c r="E238" s="98" t="str">
        <f>VLOOKUP(D238,'3.Targets'!$1:$1048576,6,FALSE)</f>
        <v>Select a food</v>
      </c>
      <c r="F238" s="40" t="str">
        <f>VLOOKUP(D238,'3.Targets'!$1:$1048576,2,FALSE)</f>
        <v>Select a food</v>
      </c>
      <c r="G238" s="40"/>
      <c r="H238" s="40"/>
      <c r="I238" s="40" t="str">
        <f t="shared" si="26"/>
        <v/>
      </c>
      <c r="J238" s="41" t="str">
        <f t="shared" si="27"/>
        <v/>
      </c>
      <c r="K238" s="42" t="str">
        <f t="shared" si="28"/>
        <v>To be determined</v>
      </c>
      <c r="L238" s="42" t="str">
        <f t="shared" si="29"/>
        <v>To be determined</v>
      </c>
      <c r="M238" s="87" t="str">
        <f>VLOOKUP(D238,'3.Targets'!$1:$1048576,3,FALSE)</f>
        <v>Select a food</v>
      </c>
      <c r="N238" s="40"/>
      <c r="O238" s="40"/>
      <c r="P238" s="87" t="str">
        <f t="shared" si="30"/>
        <v/>
      </c>
      <c r="Q238" s="88" t="str">
        <f t="shared" si="31"/>
        <v/>
      </c>
      <c r="R238" s="89" t="str">
        <f t="shared" si="32"/>
        <v>To be determined</v>
      </c>
      <c r="S238" s="89" t="str">
        <f t="shared" si="33"/>
        <v>To be determined</v>
      </c>
      <c r="T238" s="39" t="s">
        <v>120</v>
      </c>
      <c r="U238" s="39" t="s">
        <v>42</v>
      </c>
      <c r="V238" s="39"/>
      <c r="W238" s="39"/>
      <c r="X238" s="39"/>
    </row>
    <row r="239" spans="1:24" ht="38.25" x14ac:dyDescent="0.25">
      <c r="A239" s="51"/>
      <c r="B239" s="51"/>
      <c r="C239" s="51"/>
      <c r="D239" s="39" t="s">
        <v>23</v>
      </c>
      <c r="E239" s="98" t="str">
        <f>VLOOKUP(D239,'3.Targets'!$1:$1048576,6,FALSE)</f>
        <v>Select a food</v>
      </c>
      <c r="F239" s="40" t="str">
        <f>VLOOKUP(D239,'3.Targets'!$1:$1048576,2,FALSE)</f>
        <v>Select a food</v>
      </c>
      <c r="G239" s="40"/>
      <c r="H239" s="40"/>
      <c r="I239" s="40" t="str">
        <f t="shared" si="26"/>
        <v/>
      </c>
      <c r="J239" s="41" t="str">
        <f t="shared" si="27"/>
        <v/>
      </c>
      <c r="K239" s="42" t="str">
        <f t="shared" si="28"/>
        <v>To be determined</v>
      </c>
      <c r="L239" s="42" t="str">
        <f t="shared" si="29"/>
        <v>To be determined</v>
      </c>
      <c r="M239" s="87" t="str">
        <f>VLOOKUP(D239,'3.Targets'!$1:$1048576,3,FALSE)</f>
        <v>Select a food</v>
      </c>
      <c r="N239" s="40"/>
      <c r="O239" s="40"/>
      <c r="P239" s="87" t="str">
        <f t="shared" si="30"/>
        <v/>
      </c>
      <c r="Q239" s="88" t="str">
        <f t="shared" si="31"/>
        <v/>
      </c>
      <c r="R239" s="89" t="str">
        <f t="shared" si="32"/>
        <v>To be determined</v>
      </c>
      <c r="S239" s="89" t="str">
        <f t="shared" si="33"/>
        <v>To be determined</v>
      </c>
      <c r="T239" s="39" t="s">
        <v>120</v>
      </c>
      <c r="U239" s="39" t="s">
        <v>42</v>
      </c>
      <c r="V239" s="39"/>
      <c r="W239" s="39"/>
      <c r="X239" s="39"/>
    </row>
    <row r="240" spans="1:24" ht="38.25" x14ac:dyDescent="0.25">
      <c r="A240" s="51"/>
      <c r="B240" s="51"/>
      <c r="C240" s="51"/>
      <c r="D240" s="39" t="s">
        <v>23</v>
      </c>
      <c r="E240" s="98" t="str">
        <f>VLOOKUP(D240,'3.Targets'!$1:$1048576,6,FALSE)</f>
        <v>Select a food</v>
      </c>
      <c r="F240" s="40" t="str">
        <f>VLOOKUP(D240,'3.Targets'!$1:$1048576,2,FALSE)</f>
        <v>Select a food</v>
      </c>
      <c r="G240" s="40"/>
      <c r="H240" s="40"/>
      <c r="I240" s="40" t="str">
        <f t="shared" si="26"/>
        <v/>
      </c>
      <c r="J240" s="41" t="str">
        <f t="shared" si="27"/>
        <v/>
      </c>
      <c r="K240" s="42" t="str">
        <f t="shared" si="28"/>
        <v>To be determined</v>
      </c>
      <c r="L240" s="42" t="str">
        <f t="shared" si="29"/>
        <v>To be determined</v>
      </c>
      <c r="M240" s="87" t="str">
        <f>VLOOKUP(D240,'3.Targets'!$1:$1048576,3,FALSE)</f>
        <v>Select a food</v>
      </c>
      <c r="N240" s="40"/>
      <c r="O240" s="40"/>
      <c r="P240" s="87" t="str">
        <f t="shared" si="30"/>
        <v/>
      </c>
      <c r="Q240" s="88" t="str">
        <f t="shared" si="31"/>
        <v/>
      </c>
      <c r="R240" s="89" t="str">
        <f t="shared" si="32"/>
        <v>To be determined</v>
      </c>
      <c r="S240" s="89" t="str">
        <f t="shared" si="33"/>
        <v>To be determined</v>
      </c>
      <c r="T240" s="39" t="s">
        <v>120</v>
      </c>
      <c r="U240" s="39" t="s">
        <v>42</v>
      </c>
      <c r="V240" s="39"/>
      <c r="W240" s="39"/>
      <c r="X240" s="39"/>
    </row>
    <row r="241" spans="1:24" ht="38.25" x14ac:dyDescent="0.25">
      <c r="A241" s="51"/>
      <c r="B241" s="51"/>
      <c r="C241" s="51"/>
      <c r="D241" s="39" t="s">
        <v>23</v>
      </c>
      <c r="E241" s="98" t="str">
        <f>VLOOKUP(D241,'3.Targets'!$1:$1048576,6,FALSE)</f>
        <v>Select a food</v>
      </c>
      <c r="F241" s="40" t="str">
        <f>VLOOKUP(D241,'3.Targets'!$1:$1048576,2,FALSE)</f>
        <v>Select a food</v>
      </c>
      <c r="G241" s="40"/>
      <c r="H241" s="40"/>
      <c r="I241" s="40" t="str">
        <f t="shared" si="26"/>
        <v/>
      </c>
      <c r="J241" s="41" t="str">
        <f t="shared" si="27"/>
        <v/>
      </c>
      <c r="K241" s="42" t="str">
        <f t="shared" si="28"/>
        <v>To be determined</v>
      </c>
      <c r="L241" s="42" t="str">
        <f t="shared" si="29"/>
        <v>To be determined</v>
      </c>
      <c r="M241" s="87" t="str">
        <f>VLOOKUP(D241,'3.Targets'!$1:$1048576,3,FALSE)</f>
        <v>Select a food</v>
      </c>
      <c r="N241" s="40"/>
      <c r="O241" s="40"/>
      <c r="P241" s="87" t="str">
        <f t="shared" si="30"/>
        <v/>
      </c>
      <c r="Q241" s="88" t="str">
        <f t="shared" si="31"/>
        <v/>
      </c>
      <c r="R241" s="89" t="str">
        <f t="shared" si="32"/>
        <v>To be determined</v>
      </c>
      <c r="S241" s="89" t="str">
        <f t="shared" si="33"/>
        <v>To be determined</v>
      </c>
      <c r="T241" s="39" t="s">
        <v>120</v>
      </c>
      <c r="U241" s="39" t="s">
        <v>42</v>
      </c>
      <c r="V241" s="39"/>
      <c r="W241" s="39"/>
      <c r="X241" s="39"/>
    </row>
    <row r="242" spans="1:24" ht="38.25" x14ac:dyDescent="0.25">
      <c r="A242" s="51"/>
      <c r="B242" s="51"/>
      <c r="C242" s="51"/>
      <c r="D242" s="39" t="s">
        <v>23</v>
      </c>
      <c r="E242" s="98" t="str">
        <f>VLOOKUP(D242,'3.Targets'!$1:$1048576,6,FALSE)</f>
        <v>Select a food</v>
      </c>
      <c r="F242" s="40" t="str">
        <f>VLOOKUP(D242,'3.Targets'!$1:$1048576,2,FALSE)</f>
        <v>Select a food</v>
      </c>
      <c r="G242" s="40"/>
      <c r="H242" s="40"/>
      <c r="I242" s="40" t="str">
        <f t="shared" si="26"/>
        <v/>
      </c>
      <c r="J242" s="41" t="str">
        <f t="shared" si="27"/>
        <v/>
      </c>
      <c r="K242" s="42" t="str">
        <f t="shared" si="28"/>
        <v>To be determined</v>
      </c>
      <c r="L242" s="42" t="str">
        <f t="shared" si="29"/>
        <v>To be determined</v>
      </c>
      <c r="M242" s="87" t="str">
        <f>VLOOKUP(D242,'3.Targets'!$1:$1048576,3,FALSE)</f>
        <v>Select a food</v>
      </c>
      <c r="N242" s="40"/>
      <c r="O242" s="40"/>
      <c r="P242" s="87" t="str">
        <f t="shared" si="30"/>
        <v/>
      </c>
      <c r="Q242" s="88" t="str">
        <f t="shared" si="31"/>
        <v/>
      </c>
      <c r="R242" s="89" t="str">
        <f t="shared" si="32"/>
        <v>To be determined</v>
      </c>
      <c r="S242" s="89" t="str">
        <f t="shared" si="33"/>
        <v>To be determined</v>
      </c>
      <c r="T242" s="39" t="s">
        <v>120</v>
      </c>
      <c r="U242" s="39" t="s">
        <v>42</v>
      </c>
      <c r="V242" s="39"/>
      <c r="W242" s="39"/>
      <c r="X242" s="39"/>
    </row>
    <row r="243" spans="1:24" ht="38.25" x14ac:dyDescent="0.25">
      <c r="A243" s="51"/>
      <c r="B243" s="51"/>
      <c r="C243" s="51"/>
      <c r="D243" s="39" t="s">
        <v>23</v>
      </c>
      <c r="E243" s="98" t="str">
        <f>VLOOKUP(D243,'3.Targets'!$1:$1048576,6,FALSE)</f>
        <v>Select a food</v>
      </c>
      <c r="F243" s="40" t="str">
        <f>VLOOKUP(D243,'3.Targets'!$1:$1048576,2,FALSE)</f>
        <v>Select a food</v>
      </c>
      <c r="G243" s="40"/>
      <c r="H243" s="40"/>
      <c r="I243" s="40" t="str">
        <f t="shared" si="26"/>
        <v/>
      </c>
      <c r="J243" s="41" t="str">
        <f t="shared" si="27"/>
        <v/>
      </c>
      <c r="K243" s="42" t="str">
        <f t="shared" si="28"/>
        <v>To be determined</v>
      </c>
      <c r="L243" s="42" t="str">
        <f t="shared" si="29"/>
        <v>To be determined</v>
      </c>
      <c r="M243" s="87" t="str">
        <f>VLOOKUP(D243,'3.Targets'!$1:$1048576,3,FALSE)</f>
        <v>Select a food</v>
      </c>
      <c r="N243" s="40"/>
      <c r="O243" s="40"/>
      <c r="P243" s="87" t="str">
        <f t="shared" si="30"/>
        <v/>
      </c>
      <c r="Q243" s="88" t="str">
        <f t="shared" si="31"/>
        <v/>
      </c>
      <c r="R243" s="89" t="str">
        <f t="shared" si="32"/>
        <v>To be determined</v>
      </c>
      <c r="S243" s="89" t="str">
        <f t="shared" si="33"/>
        <v>To be determined</v>
      </c>
      <c r="T243" s="39" t="s">
        <v>120</v>
      </c>
      <c r="U243" s="39" t="s">
        <v>42</v>
      </c>
      <c r="V243" s="39"/>
      <c r="W243" s="39"/>
      <c r="X243" s="39"/>
    </row>
    <row r="244" spans="1:24" ht="38.25" x14ac:dyDescent="0.25">
      <c r="A244" s="51"/>
      <c r="B244" s="51"/>
      <c r="C244" s="51"/>
      <c r="D244" s="39" t="s">
        <v>23</v>
      </c>
      <c r="E244" s="98" t="str">
        <f>VLOOKUP(D244,'3.Targets'!$1:$1048576,6,FALSE)</f>
        <v>Select a food</v>
      </c>
      <c r="F244" s="40" t="str">
        <f>VLOOKUP(D244,'3.Targets'!$1:$1048576,2,FALSE)</f>
        <v>Select a food</v>
      </c>
      <c r="G244" s="40"/>
      <c r="H244" s="40"/>
      <c r="I244" s="40" t="str">
        <f t="shared" si="26"/>
        <v/>
      </c>
      <c r="J244" s="41" t="str">
        <f t="shared" si="27"/>
        <v/>
      </c>
      <c r="K244" s="42" t="str">
        <f t="shared" si="28"/>
        <v>To be determined</v>
      </c>
      <c r="L244" s="42" t="str">
        <f t="shared" si="29"/>
        <v>To be determined</v>
      </c>
      <c r="M244" s="87" t="str">
        <f>VLOOKUP(D244,'3.Targets'!$1:$1048576,3,FALSE)</f>
        <v>Select a food</v>
      </c>
      <c r="N244" s="40"/>
      <c r="O244" s="40"/>
      <c r="P244" s="87" t="str">
        <f t="shared" si="30"/>
        <v/>
      </c>
      <c r="Q244" s="88" t="str">
        <f t="shared" si="31"/>
        <v/>
      </c>
      <c r="R244" s="89" t="str">
        <f t="shared" si="32"/>
        <v>To be determined</v>
      </c>
      <c r="S244" s="89" t="str">
        <f t="shared" si="33"/>
        <v>To be determined</v>
      </c>
      <c r="T244" s="39" t="s">
        <v>120</v>
      </c>
      <c r="U244" s="39" t="s">
        <v>42</v>
      </c>
      <c r="V244" s="39"/>
      <c r="W244" s="39"/>
      <c r="X244" s="39"/>
    </row>
    <row r="245" spans="1:24" ht="38.25" x14ac:dyDescent="0.25">
      <c r="A245" s="51"/>
      <c r="B245" s="51"/>
      <c r="C245" s="51"/>
      <c r="D245" s="39" t="s">
        <v>23</v>
      </c>
      <c r="E245" s="98" t="str">
        <f>VLOOKUP(D245,'3.Targets'!$1:$1048576,6,FALSE)</f>
        <v>Select a food</v>
      </c>
      <c r="F245" s="40" t="str">
        <f>VLOOKUP(D245,'3.Targets'!$1:$1048576,2,FALSE)</f>
        <v>Select a food</v>
      </c>
      <c r="G245" s="40"/>
      <c r="H245" s="40"/>
      <c r="I245" s="40" t="str">
        <f t="shared" si="26"/>
        <v/>
      </c>
      <c r="J245" s="41" t="str">
        <f t="shared" si="27"/>
        <v/>
      </c>
      <c r="K245" s="42" t="str">
        <f t="shared" si="28"/>
        <v>To be determined</v>
      </c>
      <c r="L245" s="42" t="str">
        <f t="shared" si="29"/>
        <v>To be determined</v>
      </c>
      <c r="M245" s="87" t="str">
        <f>VLOOKUP(D245,'3.Targets'!$1:$1048576,3,FALSE)</f>
        <v>Select a food</v>
      </c>
      <c r="N245" s="40"/>
      <c r="O245" s="40"/>
      <c r="P245" s="87" t="str">
        <f t="shared" si="30"/>
        <v/>
      </c>
      <c r="Q245" s="88" t="str">
        <f t="shared" si="31"/>
        <v/>
      </c>
      <c r="R245" s="89" t="str">
        <f t="shared" si="32"/>
        <v>To be determined</v>
      </c>
      <c r="S245" s="89" t="str">
        <f t="shared" si="33"/>
        <v>To be determined</v>
      </c>
      <c r="T245" s="39" t="s">
        <v>120</v>
      </c>
      <c r="U245" s="39" t="s">
        <v>42</v>
      </c>
      <c r="V245" s="39"/>
      <c r="W245" s="39"/>
      <c r="X245" s="39"/>
    </row>
    <row r="246" spans="1:24" ht="38.25" x14ac:dyDescent="0.25">
      <c r="A246" s="51"/>
      <c r="B246" s="51"/>
      <c r="C246" s="51"/>
      <c r="D246" s="39" t="s">
        <v>23</v>
      </c>
      <c r="E246" s="98" t="str">
        <f>VLOOKUP(D246,'3.Targets'!$1:$1048576,6,FALSE)</f>
        <v>Select a food</v>
      </c>
      <c r="F246" s="40" t="str">
        <f>VLOOKUP(D246,'3.Targets'!$1:$1048576,2,FALSE)</f>
        <v>Select a food</v>
      </c>
      <c r="G246" s="40"/>
      <c r="H246" s="40"/>
      <c r="I246" s="40" t="str">
        <f t="shared" si="26"/>
        <v/>
      </c>
      <c r="J246" s="41" t="str">
        <f t="shared" si="27"/>
        <v/>
      </c>
      <c r="K246" s="42" t="str">
        <f t="shared" si="28"/>
        <v>To be determined</v>
      </c>
      <c r="L246" s="42" t="str">
        <f t="shared" si="29"/>
        <v>To be determined</v>
      </c>
      <c r="M246" s="87" t="str">
        <f>VLOOKUP(D246,'3.Targets'!$1:$1048576,3,FALSE)</f>
        <v>Select a food</v>
      </c>
      <c r="N246" s="40"/>
      <c r="O246" s="40"/>
      <c r="P246" s="87" t="str">
        <f t="shared" si="30"/>
        <v/>
      </c>
      <c r="Q246" s="88" t="str">
        <f t="shared" si="31"/>
        <v/>
      </c>
      <c r="R246" s="89" t="str">
        <f t="shared" si="32"/>
        <v>To be determined</v>
      </c>
      <c r="S246" s="89" t="str">
        <f t="shared" si="33"/>
        <v>To be determined</v>
      </c>
      <c r="T246" s="39" t="s">
        <v>120</v>
      </c>
      <c r="U246" s="39" t="s">
        <v>42</v>
      </c>
      <c r="V246" s="39"/>
      <c r="W246" s="39"/>
      <c r="X246" s="39"/>
    </row>
    <row r="247" spans="1:24" ht="38.25" x14ac:dyDescent="0.25">
      <c r="A247" s="51"/>
      <c r="B247" s="51"/>
      <c r="C247" s="51"/>
      <c r="D247" s="39" t="s">
        <v>23</v>
      </c>
      <c r="E247" s="98" t="str">
        <f>VLOOKUP(D247,'3.Targets'!$1:$1048576,6,FALSE)</f>
        <v>Select a food</v>
      </c>
      <c r="F247" s="40" t="str">
        <f>VLOOKUP(D247,'3.Targets'!$1:$1048576,2,FALSE)</f>
        <v>Select a food</v>
      </c>
      <c r="G247" s="40"/>
      <c r="H247" s="40"/>
      <c r="I247" s="40" t="str">
        <f t="shared" si="26"/>
        <v/>
      </c>
      <c r="J247" s="41" t="str">
        <f t="shared" si="27"/>
        <v/>
      </c>
      <c r="K247" s="42" t="str">
        <f t="shared" si="28"/>
        <v>To be determined</v>
      </c>
      <c r="L247" s="42" t="str">
        <f t="shared" si="29"/>
        <v>To be determined</v>
      </c>
      <c r="M247" s="87" t="str">
        <f>VLOOKUP(D247,'3.Targets'!$1:$1048576,3,FALSE)</f>
        <v>Select a food</v>
      </c>
      <c r="N247" s="40"/>
      <c r="O247" s="40"/>
      <c r="P247" s="87" t="str">
        <f t="shared" si="30"/>
        <v/>
      </c>
      <c r="Q247" s="88" t="str">
        <f t="shared" si="31"/>
        <v/>
      </c>
      <c r="R247" s="89" t="str">
        <f t="shared" si="32"/>
        <v>To be determined</v>
      </c>
      <c r="S247" s="89" t="str">
        <f t="shared" si="33"/>
        <v>To be determined</v>
      </c>
      <c r="T247" s="39" t="s">
        <v>120</v>
      </c>
      <c r="U247" s="39" t="s">
        <v>42</v>
      </c>
      <c r="V247" s="39"/>
      <c r="W247" s="39"/>
      <c r="X247" s="39"/>
    </row>
    <row r="248" spans="1:24" ht="38.25" x14ac:dyDescent="0.25">
      <c r="A248" s="51"/>
      <c r="B248" s="51"/>
      <c r="C248" s="51"/>
      <c r="D248" s="39" t="s">
        <v>23</v>
      </c>
      <c r="E248" s="98" t="str">
        <f>VLOOKUP(D248,'3.Targets'!$1:$1048576,6,FALSE)</f>
        <v>Select a food</v>
      </c>
      <c r="F248" s="40" t="str">
        <f>VLOOKUP(D248,'3.Targets'!$1:$1048576,2,FALSE)</f>
        <v>Select a food</v>
      </c>
      <c r="G248" s="40"/>
      <c r="H248" s="40"/>
      <c r="I248" s="40" t="str">
        <f t="shared" si="26"/>
        <v/>
      </c>
      <c r="J248" s="41" t="str">
        <f t="shared" si="27"/>
        <v/>
      </c>
      <c r="K248" s="42" t="str">
        <f t="shared" si="28"/>
        <v>To be determined</v>
      </c>
      <c r="L248" s="42" t="str">
        <f t="shared" si="29"/>
        <v>To be determined</v>
      </c>
      <c r="M248" s="87" t="str">
        <f>VLOOKUP(D248,'3.Targets'!$1:$1048576,3,FALSE)</f>
        <v>Select a food</v>
      </c>
      <c r="N248" s="40"/>
      <c r="O248" s="40"/>
      <c r="P248" s="87" t="str">
        <f t="shared" si="30"/>
        <v/>
      </c>
      <c r="Q248" s="88" t="str">
        <f t="shared" si="31"/>
        <v/>
      </c>
      <c r="R248" s="89" t="str">
        <f t="shared" si="32"/>
        <v>To be determined</v>
      </c>
      <c r="S248" s="89" t="str">
        <f t="shared" si="33"/>
        <v>To be determined</v>
      </c>
      <c r="T248" s="39" t="s">
        <v>120</v>
      </c>
      <c r="U248" s="39" t="s">
        <v>42</v>
      </c>
      <c r="V248" s="39"/>
      <c r="W248" s="39"/>
      <c r="X248" s="39"/>
    </row>
    <row r="249" spans="1:24" ht="38.25" x14ac:dyDescent="0.25">
      <c r="A249" s="51"/>
      <c r="B249" s="51"/>
      <c r="C249" s="51"/>
      <c r="D249" s="39" t="s">
        <v>23</v>
      </c>
      <c r="E249" s="98" t="str">
        <f>VLOOKUP(D249,'3.Targets'!$1:$1048576,6,FALSE)</f>
        <v>Select a food</v>
      </c>
      <c r="F249" s="40" t="str">
        <f>VLOOKUP(D249,'3.Targets'!$1:$1048576,2,FALSE)</f>
        <v>Select a food</v>
      </c>
      <c r="G249" s="40"/>
      <c r="H249" s="40"/>
      <c r="I249" s="40" t="str">
        <f t="shared" si="26"/>
        <v/>
      </c>
      <c r="J249" s="41" t="str">
        <f t="shared" si="27"/>
        <v/>
      </c>
      <c r="K249" s="42" t="str">
        <f t="shared" si="28"/>
        <v>To be determined</v>
      </c>
      <c r="L249" s="42" t="str">
        <f t="shared" si="29"/>
        <v>To be determined</v>
      </c>
      <c r="M249" s="87" t="str">
        <f>VLOOKUP(D249,'3.Targets'!$1:$1048576,3,FALSE)</f>
        <v>Select a food</v>
      </c>
      <c r="N249" s="40"/>
      <c r="O249" s="40"/>
      <c r="P249" s="87" t="str">
        <f t="shared" si="30"/>
        <v/>
      </c>
      <c r="Q249" s="88" t="str">
        <f t="shared" si="31"/>
        <v/>
      </c>
      <c r="R249" s="89" t="str">
        <f t="shared" si="32"/>
        <v>To be determined</v>
      </c>
      <c r="S249" s="89" t="str">
        <f t="shared" si="33"/>
        <v>To be determined</v>
      </c>
      <c r="T249" s="39" t="s">
        <v>120</v>
      </c>
      <c r="U249" s="39" t="s">
        <v>42</v>
      </c>
      <c r="V249" s="39"/>
      <c r="W249" s="39"/>
      <c r="X249" s="39"/>
    </row>
    <row r="250" spans="1:24" ht="38.25" x14ac:dyDescent="0.25">
      <c r="A250" s="51"/>
      <c r="B250" s="51"/>
      <c r="C250" s="51"/>
      <c r="D250" s="39" t="s">
        <v>23</v>
      </c>
      <c r="E250" s="98" t="str">
        <f>VLOOKUP(D250,'3.Targets'!$1:$1048576,6,FALSE)</f>
        <v>Select a food</v>
      </c>
      <c r="F250" s="40" t="str">
        <f>VLOOKUP(D250,'3.Targets'!$1:$1048576,2,FALSE)</f>
        <v>Select a food</v>
      </c>
      <c r="G250" s="40"/>
      <c r="H250" s="40"/>
      <c r="I250" s="40" t="str">
        <f t="shared" si="26"/>
        <v/>
      </c>
      <c r="J250" s="41" t="str">
        <f t="shared" si="27"/>
        <v/>
      </c>
      <c r="K250" s="42" t="str">
        <f t="shared" si="28"/>
        <v>To be determined</v>
      </c>
      <c r="L250" s="42" t="str">
        <f t="shared" si="29"/>
        <v>To be determined</v>
      </c>
      <c r="M250" s="87" t="str">
        <f>VLOOKUP(D250,'3.Targets'!$1:$1048576,3,FALSE)</f>
        <v>Select a food</v>
      </c>
      <c r="N250" s="40"/>
      <c r="O250" s="40"/>
      <c r="P250" s="87" t="str">
        <f t="shared" si="30"/>
        <v/>
      </c>
      <c r="Q250" s="88" t="str">
        <f t="shared" si="31"/>
        <v/>
      </c>
      <c r="R250" s="89" t="str">
        <f t="shared" si="32"/>
        <v>To be determined</v>
      </c>
      <c r="S250" s="89" t="str">
        <f t="shared" si="33"/>
        <v>To be determined</v>
      </c>
      <c r="T250" s="39" t="s">
        <v>120</v>
      </c>
      <c r="U250" s="39" t="s">
        <v>42</v>
      </c>
      <c r="V250" s="39"/>
      <c r="W250" s="39"/>
      <c r="X250" s="39"/>
    </row>
    <row r="251" spans="1:24" ht="38.25" x14ac:dyDescent="0.25">
      <c r="A251" s="51"/>
      <c r="B251" s="51"/>
      <c r="C251" s="51"/>
      <c r="D251" s="39" t="s">
        <v>23</v>
      </c>
      <c r="E251" s="98" t="str">
        <f>VLOOKUP(D251,'3.Targets'!$1:$1048576,6,FALSE)</f>
        <v>Select a food</v>
      </c>
      <c r="F251" s="40" t="str">
        <f>VLOOKUP(D251,'3.Targets'!$1:$1048576,2,FALSE)</f>
        <v>Select a food</v>
      </c>
      <c r="G251" s="40"/>
      <c r="H251" s="40"/>
      <c r="I251" s="40" t="str">
        <f t="shared" si="26"/>
        <v/>
      </c>
      <c r="J251" s="41" t="str">
        <f t="shared" si="27"/>
        <v/>
      </c>
      <c r="K251" s="42" t="str">
        <f t="shared" si="28"/>
        <v>To be determined</v>
      </c>
      <c r="L251" s="42" t="str">
        <f t="shared" si="29"/>
        <v>To be determined</v>
      </c>
      <c r="M251" s="87" t="str">
        <f>VLOOKUP(D251,'3.Targets'!$1:$1048576,3,FALSE)</f>
        <v>Select a food</v>
      </c>
      <c r="N251" s="40"/>
      <c r="O251" s="40"/>
      <c r="P251" s="87" t="str">
        <f t="shared" si="30"/>
        <v/>
      </c>
      <c r="Q251" s="88" t="str">
        <f t="shared" si="31"/>
        <v/>
      </c>
      <c r="R251" s="89" t="str">
        <f t="shared" si="32"/>
        <v>To be determined</v>
      </c>
      <c r="S251" s="89" t="str">
        <f t="shared" si="33"/>
        <v>To be determined</v>
      </c>
      <c r="T251" s="39" t="s">
        <v>120</v>
      </c>
      <c r="U251" s="39" t="s">
        <v>42</v>
      </c>
      <c r="V251" s="39"/>
      <c r="W251" s="39"/>
      <c r="X251" s="39"/>
    </row>
    <row r="252" spans="1:24" ht="38.25" x14ac:dyDescent="0.25">
      <c r="A252" s="51"/>
      <c r="B252" s="51"/>
      <c r="C252" s="51"/>
      <c r="D252" s="39" t="s">
        <v>23</v>
      </c>
      <c r="E252" s="98" t="str">
        <f>VLOOKUP(D252,'3.Targets'!$1:$1048576,6,FALSE)</f>
        <v>Select a food</v>
      </c>
      <c r="F252" s="40" t="str">
        <f>VLOOKUP(D252,'3.Targets'!$1:$1048576,2,FALSE)</f>
        <v>Select a food</v>
      </c>
      <c r="G252" s="40"/>
      <c r="H252" s="40"/>
      <c r="I252" s="40" t="str">
        <f t="shared" si="26"/>
        <v/>
      </c>
      <c r="J252" s="41" t="str">
        <f t="shared" si="27"/>
        <v/>
      </c>
      <c r="K252" s="42" t="str">
        <f t="shared" si="28"/>
        <v>To be determined</v>
      </c>
      <c r="L252" s="42" t="str">
        <f t="shared" si="29"/>
        <v>To be determined</v>
      </c>
      <c r="M252" s="87" t="str">
        <f>VLOOKUP(D252,'3.Targets'!$1:$1048576,3,FALSE)</f>
        <v>Select a food</v>
      </c>
      <c r="N252" s="40"/>
      <c r="O252" s="40"/>
      <c r="P252" s="87" t="str">
        <f t="shared" si="30"/>
        <v/>
      </c>
      <c r="Q252" s="88" t="str">
        <f t="shared" si="31"/>
        <v/>
      </c>
      <c r="R252" s="89" t="str">
        <f t="shared" si="32"/>
        <v>To be determined</v>
      </c>
      <c r="S252" s="89" t="str">
        <f t="shared" si="33"/>
        <v>To be determined</v>
      </c>
      <c r="T252" s="39" t="s">
        <v>120</v>
      </c>
      <c r="U252" s="39" t="s">
        <v>42</v>
      </c>
      <c r="V252" s="39"/>
      <c r="W252" s="39"/>
      <c r="X252" s="39"/>
    </row>
    <row r="253" spans="1:24" ht="38.25" x14ac:dyDescent="0.25">
      <c r="A253" s="51"/>
      <c r="B253" s="51"/>
      <c r="C253" s="51"/>
      <c r="D253" s="39" t="s">
        <v>23</v>
      </c>
      <c r="E253" s="98" t="str">
        <f>VLOOKUP(D253,'3.Targets'!$1:$1048576,6,FALSE)</f>
        <v>Select a food</v>
      </c>
      <c r="F253" s="40" t="str">
        <f>VLOOKUP(D253,'3.Targets'!$1:$1048576,2,FALSE)</f>
        <v>Select a food</v>
      </c>
      <c r="G253" s="40"/>
      <c r="H253" s="40"/>
      <c r="I253" s="40" t="str">
        <f t="shared" si="26"/>
        <v/>
      </c>
      <c r="J253" s="41" t="str">
        <f t="shared" si="27"/>
        <v/>
      </c>
      <c r="K253" s="42" t="str">
        <f t="shared" si="28"/>
        <v>To be determined</v>
      </c>
      <c r="L253" s="42" t="str">
        <f t="shared" si="29"/>
        <v>To be determined</v>
      </c>
      <c r="M253" s="87" t="str">
        <f>VLOOKUP(D253,'3.Targets'!$1:$1048576,3,FALSE)</f>
        <v>Select a food</v>
      </c>
      <c r="N253" s="40"/>
      <c r="O253" s="40"/>
      <c r="P253" s="87" t="str">
        <f t="shared" si="30"/>
        <v/>
      </c>
      <c r="Q253" s="88" t="str">
        <f t="shared" si="31"/>
        <v/>
      </c>
      <c r="R253" s="89" t="str">
        <f t="shared" si="32"/>
        <v>To be determined</v>
      </c>
      <c r="S253" s="89" t="str">
        <f t="shared" si="33"/>
        <v>To be determined</v>
      </c>
      <c r="T253" s="39" t="s">
        <v>120</v>
      </c>
      <c r="U253" s="39" t="s">
        <v>42</v>
      </c>
      <c r="V253" s="39"/>
      <c r="W253" s="39"/>
      <c r="X253" s="39"/>
    </row>
    <row r="254" spans="1:24" ht="38.25" x14ac:dyDescent="0.25">
      <c r="A254" s="51"/>
      <c r="B254" s="51"/>
      <c r="C254" s="51"/>
      <c r="D254" s="39" t="s">
        <v>23</v>
      </c>
      <c r="E254" s="98" t="str">
        <f>VLOOKUP(D254,'3.Targets'!$1:$1048576,6,FALSE)</f>
        <v>Select a food</v>
      </c>
      <c r="F254" s="40" t="str">
        <f>VLOOKUP(D254,'3.Targets'!$1:$1048576,2,FALSE)</f>
        <v>Select a food</v>
      </c>
      <c r="G254" s="40"/>
      <c r="H254" s="40"/>
      <c r="I254" s="40" t="str">
        <f t="shared" si="26"/>
        <v/>
      </c>
      <c r="J254" s="41" t="str">
        <f t="shared" si="27"/>
        <v/>
      </c>
      <c r="K254" s="42" t="str">
        <f t="shared" si="28"/>
        <v>To be determined</v>
      </c>
      <c r="L254" s="42" t="str">
        <f t="shared" si="29"/>
        <v>To be determined</v>
      </c>
      <c r="M254" s="87" t="str">
        <f>VLOOKUP(D254,'3.Targets'!$1:$1048576,3,FALSE)</f>
        <v>Select a food</v>
      </c>
      <c r="N254" s="40"/>
      <c r="O254" s="40"/>
      <c r="P254" s="87" t="str">
        <f t="shared" si="30"/>
        <v/>
      </c>
      <c r="Q254" s="88" t="str">
        <f t="shared" si="31"/>
        <v/>
      </c>
      <c r="R254" s="89" t="str">
        <f t="shared" si="32"/>
        <v>To be determined</v>
      </c>
      <c r="S254" s="89" t="str">
        <f t="shared" si="33"/>
        <v>To be determined</v>
      </c>
      <c r="T254" s="39" t="s">
        <v>120</v>
      </c>
      <c r="U254" s="39" t="s">
        <v>42</v>
      </c>
      <c r="V254" s="39"/>
      <c r="W254" s="39"/>
      <c r="X254" s="39"/>
    </row>
    <row r="255" spans="1:24" ht="38.25" x14ac:dyDescent="0.25">
      <c r="A255" s="51"/>
      <c r="B255" s="51"/>
      <c r="C255" s="51"/>
      <c r="D255" s="39" t="s">
        <v>23</v>
      </c>
      <c r="E255" s="98" t="str">
        <f>VLOOKUP(D255,'3.Targets'!$1:$1048576,6,FALSE)</f>
        <v>Select a food</v>
      </c>
      <c r="F255" s="40" t="str">
        <f>VLOOKUP(D255,'3.Targets'!$1:$1048576,2,FALSE)</f>
        <v>Select a food</v>
      </c>
      <c r="G255" s="40"/>
      <c r="H255" s="40"/>
      <c r="I255" s="40" t="str">
        <f t="shared" si="26"/>
        <v/>
      </c>
      <c r="J255" s="41" t="str">
        <f t="shared" si="27"/>
        <v/>
      </c>
      <c r="K255" s="42" t="str">
        <f t="shared" si="28"/>
        <v>To be determined</v>
      </c>
      <c r="L255" s="42" t="str">
        <f t="shared" si="29"/>
        <v>To be determined</v>
      </c>
      <c r="M255" s="87" t="str">
        <f>VLOOKUP(D255,'3.Targets'!$1:$1048576,3,FALSE)</f>
        <v>Select a food</v>
      </c>
      <c r="N255" s="40"/>
      <c r="O255" s="40"/>
      <c r="P255" s="87" t="str">
        <f t="shared" si="30"/>
        <v/>
      </c>
      <c r="Q255" s="88" t="str">
        <f t="shared" si="31"/>
        <v/>
      </c>
      <c r="R255" s="89" t="str">
        <f t="shared" si="32"/>
        <v>To be determined</v>
      </c>
      <c r="S255" s="89" t="str">
        <f t="shared" si="33"/>
        <v>To be determined</v>
      </c>
      <c r="T255" s="39" t="s">
        <v>120</v>
      </c>
      <c r="U255" s="39" t="s">
        <v>42</v>
      </c>
      <c r="V255" s="39"/>
      <c r="W255" s="39"/>
      <c r="X255" s="39"/>
    </row>
    <row r="256" spans="1:24" ht="38.25" x14ac:dyDescent="0.25">
      <c r="A256" s="51"/>
      <c r="B256" s="51"/>
      <c r="C256" s="51"/>
      <c r="D256" s="39" t="s">
        <v>23</v>
      </c>
      <c r="E256" s="98" t="str">
        <f>VLOOKUP(D256,'3.Targets'!$1:$1048576,6,FALSE)</f>
        <v>Select a food</v>
      </c>
      <c r="F256" s="40" t="str">
        <f>VLOOKUP(D256,'3.Targets'!$1:$1048576,2,FALSE)</f>
        <v>Select a food</v>
      </c>
      <c r="G256" s="40"/>
      <c r="H256" s="40"/>
      <c r="I256" s="40" t="str">
        <f t="shared" si="26"/>
        <v/>
      </c>
      <c r="J256" s="41" t="str">
        <f t="shared" si="27"/>
        <v/>
      </c>
      <c r="K256" s="42" t="str">
        <f t="shared" si="28"/>
        <v>To be determined</v>
      </c>
      <c r="L256" s="42" t="str">
        <f t="shared" si="29"/>
        <v>To be determined</v>
      </c>
      <c r="M256" s="87" t="str">
        <f>VLOOKUP(D256,'3.Targets'!$1:$1048576,3,FALSE)</f>
        <v>Select a food</v>
      </c>
      <c r="N256" s="40"/>
      <c r="O256" s="40"/>
      <c r="P256" s="87" t="str">
        <f t="shared" si="30"/>
        <v/>
      </c>
      <c r="Q256" s="88" t="str">
        <f t="shared" si="31"/>
        <v/>
      </c>
      <c r="R256" s="89" t="str">
        <f t="shared" si="32"/>
        <v>To be determined</v>
      </c>
      <c r="S256" s="89" t="str">
        <f t="shared" si="33"/>
        <v>To be determined</v>
      </c>
      <c r="T256" s="39" t="s">
        <v>120</v>
      </c>
      <c r="U256" s="39" t="s">
        <v>42</v>
      </c>
      <c r="V256" s="39"/>
      <c r="W256" s="39"/>
      <c r="X256" s="39"/>
    </row>
    <row r="257" spans="1:24" ht="38.25" x14ac:dyDescent="0.25">
      <c r="A257" s="51"/>
      <c r="B257" s="51"/>
      <c r="C257" s="51"/>
      <c r="D257" s="39" t="s">
        <v>23</v>
      </c>
      <c r="E257" s="98" t="str">
        <f>VLOOKUP(D257,'3.Targets'!$1:$1048576,6,FALSE)</f>
        <v>Select a food</v>
      </c>
      <c r="F257" s="40" t="str">
        <f>VLOOKUP(D257,'3.Targets'!$1:$1048576,2,FALSE)</f>
        <v>Select a food</v>
      </c>
      <c r="G257" s="40"/>
      <c r="H257" s="40"/>
      <c r="I257" s="40" t="str">
        <f t="shared" si="26"/>
        <v/>
      </c>
      <c r="J257" s="41" t="str">
        <f t="shared" si="27"/>
        <v/>
      </c>
      <c r="K257" s="42" t="str">
        <f t="shared" si="28"/>
        <v>To be determined</v>
      </c>
      <c r="L257" s="42" t="str">
        <f t="shared" si="29"/>
        <v>To be determined</v>
      </c>
      <c r="M257" s="87" t="str">
        <f>VLOOKUP(D257,'3.Targets'!$1:$1048576,3,FALSE)</f>
        <v>Select a food</v>
      </c>
      <c r="N257" s="40"/>
      <c r="O257" s="40"/>
      <c r="P257" s="87" t="str">
        <f t="shared" si="30"/>
        <v/>
      </c>
      <c r="Q257" s="88" t="str">
        <f t="shared" si="31"/>
        <v/>
      </c>
      <c r="R257" s="89" t="str">
        <f t="shared" si="32"/>
        <v>To be determined</v>
      </c>
      <c r="S257" s="89" t="str">
        <f t="shared" si="33"/>
        <v>To be determined</v>
      </c>
      <c r="T257" s="39" t="s">
        <v>120</v>
      </c>
      <c r="U257" s="39" t="s">
        <v>42</v>
      </c>
      <c r="V257" s="39"/>
      <c r="W257" s="39"/>
      <c r="X257" s="39"/>
    </row>
    <row r="258" spans="1:24" ht="38.25" x14ac:dyDescent="0.25">
      <c r="A258" s="51"/>
      <c r="B258" s="51"/>
      <c r="C258" s="51"/>
      <c r="D258" s="39" t="s">
        <v>23</v>
      </c>
      <c r="E258" s="98" t="str">
        <f>VLOOKUP(D258,'3.Targets'!$1:$1048576,6,FALSE)</f>
        <v>Select a food</v>
      </c>
      <c r="F258" s="40" t="str">
        <f>VLOOKUP(D258,'3.Targets'!$1:$1048576,2,FALSE)</f>
        <v>Select a food</v>
      </c>
      <c r="G258" s="40"/>
      <c r="H258" s="40"/>
      <c r="I258" s="40" t="str">
        <f t="shared" si="26"/>
        <v/>
      </c>
      <c r="J258" s="41" t="str">
        <f t="shared" si="27"/>
        <v/>
      </c>
      <c r="K258" s="42" t="str">
        <f t="shared" si="28"/>
        <v>To be determined</v>
      </c>
      <c r="L258" s="42" t="str">
        <f t="shared" si="29"/>
        <v>To be determined</v>
      </c>
      <c r="M258" s="87" t="str">
        <f>VLOOKUP(D258,'3.Targets'!$1:$1048576,3,FALSE)</f>
        <v>Select a food</v>
      </c>
      <c r="N258" s="40"/>
      <c r="O258" s="40"/>
      <c r="P258" s="87" t="str">
        <f t="shared" si="30"/>
        <v/>
      </c>
      <c r="Q258" s="88" t="str">
        <f t="shared" si="31"/>
        <v/>
      </c>
      <c r="R258" s="89" t="str">
        <f t="shared" si="32"/>
        <v>To be determined</v>
      </c>
      <c r="S258" s="89" t="str">
        <f t="shared" si="33"/>
        <v>To be determined</v>
      </c>
      <c r="T258" s="39" t="s">
        <v>120</v>
      </c>
      <c r="U258" s="39" t="s">
        <v>42</v>
      </c>
      <c r="V258" s="39"/>
      <c r="W258" s="39"/>
      <c r="X258" s="39"/>
    </row>
    <row r="259" spans="1:24" ht="38.25" x14ac:dyDescent="0.25">
      <c r="A259" s="51"/>
      <c r="B259" s="51"/>
      <c r="C259" s="51"/>
      <c r="D259" s="39" t="s">
        <v>23</v>
      </c>
      <c r="E259" s="98" t="str">
        <f>VLOOKUP(D259,'3.Targets'!$1:$1048576,6,FALSE)</f>
        <v>Select a food</v>
      </c>
      <c r="F259" s="40" t="str">
        <f>VLOOKUP(D259,'3.Targets'!$1:$1048576,2,FALSE)</f>
        <v>Select a food</v>
      </c>
      <c r="G259" s="40"/>
      <c r="H259" s="40"/>
      <c r="I259" s="40" t="str">
        <f t="shared" si="26"/>
        <v/>
      </c>
      <c r="J259" s="41" t="str">
        <f t="shared" si="27"/>
        <v/>
      </c>
      <c r="K259" s="42" t="str">
        <f t="shared" si="28"/>
        <v>To be determined</v>
      </c>
      <c r="L259" s="42" t="str">
        <f t="shared" si="29"/>
        <v>To be determined</v>
      </c>
      <c r="M259" s="87" t="str">
        <f>VLOOKUP(D259,'3.Targets'!$1:$1048576,3,FALSE)</f>
        <v>Select a food</v>
      </c>
      <c r="N259" s="40"/>
      <c r="O259" s="40"/>
      <c r="P259" s="87" t="str">
        <f t="shared" si="30"/>
        <v/>
      </c>
      <c r="Q259" s="88" t="str">
        <f t="shared" si="31"/>
        <v/>
      </c>
      <c r="R259" s="89" t="str">
        <f t="shared" si="32"/>
        <v>To be determined</v>
      </c>
      <c r="S259" s="89" t="str">
        <f t="shared" si="33"/>
        <v>To be determined</v>
      </c>
      <c r="T259" s="39" t="s">
        <v>120</v>
      </c>
      <c r="U259" s="39" t="s">
        <v>42</v>
      </c>
      <c r="V259" s="39"/>
      <c r="W259" s="39"/>
      <c r="X259" s="39"/>
    </row>
    <row r="260" spans="1:24" ht="38.25" x14ac:dyDescent="0.25">
      <c r="A260" s="51"/>
      <c r="B260" s="51"/>
      <c r="C260" s="51"/>
      <c r="D260" s="39" t="s">
        <v>23</v>
      </c>
      <c r="E260" s="98" t="str">
        <f>VLOOKUP(D260,'3.Targets'!$1:$1048576,6,FALSE)</f>
        <v>Select a food</v>
      </c>
      <c r="F260" s="40" t="str">
        <f>VLOOKUP(D260,'3.Targets'!$1:$1048576,2,FALSE)</f>
        <v>Select a food</v>
      </c>
      <c r="G260" s="40"/>
      <c r="H260" s="40"/>
      <c r="I260" s="40" t="str">
        <f t="shared" si="26"/>
        <v/>
      </c>
      <c r="J260" s="41" t="str">
        <f t="shared" si="27"/>
        <v/>
      </c>
      <c r="K260" s="42" t="str">
        <f t="shared" si="28"/>
        <v>To be determined</v>
      </c>
      <c r="L260" s="42" t="str">
        <f t="shared" si="29"/>
        <v>To be determined</v>
      </c>
      <c r="M260" s="87" t="str">
        <f>VLOOKUP(D260,'3.Targets'!$1:$1048576,3,FALSE)</f>
        <v>Select a food</v>
      </c>
      <c r="N260" s="40"/>
      <c r="O260" s="40"/>
      <c r="P260" s="87" t="str">
        <f t="shared" si="30"/>
        <v/>
      </c>
      <c r="Q260" s="88" t="str">
        <f t="shared" si="31"/>
        <v/>
      </c>
      <c r="R260" s="89" t="str">
        <f t="shared" si="32"/>
        <v>To be determined</v>
      </c>
      <c r="S260" s="89" t="str">
        <f t="shared" si="33"/>
        <v>To be determined</v>
      </c>
      <c r="T260" s="39" t="s">
        <v>120</v>
      </c>
      <c r="U260" s="39" t="s">
        <v>42</v>
      </c>
      <c r="V260" s="39"/>
      <c r="W260" s="39"/>
      <c r="X260" s="39"/>
    </row>
    <row r="261" spans="1:24" ht="38.25" x14ac:dyDescent="0.25">
      <c r="A261" s="51"/>
      <c r="B261" s="51"/>
      <c r="C261" s="51"/>
      <c r="D261" s="39" t="s">
        <v>23</v>
      </c>
      <c r="E261" s="98" t="str">
        <f>VLOOKUP(D261,'3.Targets'!$1:$1048576,6,FALSE)</f>
        <v>Select a food</v>
      </c>
      <c r="F261" s="40" t="str">
        <f>VLOOKUP(D261,'3.Targets'!$1:$1048576,2,FALSE)</f>
        <v>Select a food</v>
      </c>
      <c r="G261" s="40"/>
      <c r="H261" s="40"/>
      <c r="I261" s="40" t="str">
        <f t="shared" si="26"/>
        <v/>
      </c>
      <c r="J261" s="41" t="str">
        <f t="shared" si="27"/>
        <v/>
      </c>
      <c r="K261" s="42" t="str">
        <f t="shared" si="28"/>
        <v>To be determined</v>
      </c>
      <c r="L261" s="42" t="str">
        <f t="shared" si="29"/>
        <v>To be determined</v>
      </c>
      <c r="M261" s="87" t="str">
        <f>VLOOKUP(D261,'3.Targets'!$1:$1048576,3,FALSE)</f>
        <v>Select a food</v>
      </c>
      <c r="N261" s="40"/>
      <c r="O261" s="40"/>
      <c r="P261" s="87" t="str">
        <f t="shared" si="30"/>
        <v/>
      </c>
      <c r="Q261" s="88" t="str">
        <f t="shared" si="31"/>
        <v/>
      </c>
      <c r="R261" s="89" t="str">
        <f t="shared" si="32"/>
        <v>To be determined</v>
      </c>
      <c r="S261" s="89" t="str">
        <f t="shared" si="33"/>
        <v>To be determined</v>
      </c>
      <c r="T261" s="39" t="s">
        <v>120</v>
      </c>
      <c r="U261" s="39" t="s">
        <v>42</v>
      </c>
      <c r="V261" s="39"/>
      <c r="W261" s="39"/>
      <c r="X261" s="39"/>
    </row>
    <row r="262" spans="1:24" ht="38.25" x14ac:dyDescent="0.25">
      <c r="A262" s="51"/>
      <c r="B262" s="51"/>
      <c r="C262" s="51"/>
      <c r="D262" s="39" t="s">
        <v>23</v>
      </c>
      <c r="E262" s="98" t="str">
        <f>VLOOKUP(D262,'3.Targets'!$1:$1048576,6,FALSE)</f>
        <v>Select a food</v>
      </c>
      <c r="F262" s="40" t="str">
        <f>VLOOKUP(D262,'3.Targets'!$1:$1048576,2,FALSE)</f>
        <v>Select a food</v>
      </c>
      <c r="G262" s="40"/>
      <c r="H262" s="40"/>
      <c r="I262" s="40" t="str">
        <f t="shared" si="26"/>
        <v/>
      </c>
      <c r="J262" s="41" t="str">
        <f t="shared" si="27"/>
        <v/>
      </c>
      <c r="K262" s="42" t="str">
        <f t="shared" si="28"/>
        <v>To be determined</v>
      </c>
      <c r="L262" s="42" t="str">
        <f t="shared" si="29"/>
        <v>To be determined</v>
      </c>
      <c r="M262" s="87" t="str">
        <f>VLOOKUP(D262,'3.Targets'!$1:$1048576,3,FALSE)</f>
        <v>Select a food</v>
      </c>
      <c r="N262" s="40"/>
      <c r="O262" s="40"/>
      <c r="P262" s="87" t="str">
        <f t="shared" si="30"/>
        <v/>
      </c>
      <c r="Q262" s="88" t="str">
        <f t="shared" si="31"/>
        <v/>
      </c>
      <c r="R262" s="89" t="str">
        <f t="shared" si="32"/>
        <v>To be determined</v>
      </c>
      <c r="S262" s="89" t="str">
        <f t="shared" si="33"/>
        <v>To be determined</v>
      </c>
      <c r="T262" s="39" t="s">
        <v>120</v>
      </c>
      <c r="U262" s="39" t="s">
        <v>42</v>
      </c>
      <c r="V262" s="39"/>
      <c r="W262" s="39"/>
      <c r="X262" s="39"/>
    </row>
    <row r="263" spans="1:24" ht="38.25" x14ac:dyDescent="0.25">
      <c r="A263" s="51"/>
      <c r="B263" s="51"/>
      <c r="C263" s="51"/>
      <c r="D263" s="39" t="s">
        <v>23</v>
      </c>
      <c r="E263" s="98" t="str">
        <f>VLOOKUP(D263,'3.Targets'!$1:$1048576,6,FALSE)</f>
        <v>Select a food</v>
      </c>
      <c r="F263" s="40" t="str">
        <f>VLOOKUP(D263,'3.Targets'!$1:$1048576,2,FALSE)</f>
        <v>Select a food</v>
      </c>
      <c r="G263" s="40"/>
      <c r="H263" s="40"/>
      <c r="I263" s="40" t="str">
        <f t="shared" si="26"/>
        <v/>
      </c>
      <c r="J263" s="41" t="str">
        <f t="shared" si="27"/>
        <v/>
      </c>
      <c r="K263" s="42" t="str">
        <f t="shared" si="28"/>
        <v>To be determined</v>
      </c>
      <c r="L263" s="42" t="str">
        <f t="shared" si="29"/>
        <v>To be determined</v>
      </c>
      <c r="M263" s="87" t="str">
        <f>VLOOKUP(D263,'3.Targets'!$1:$1048576,3,FALSE)</f>
        <v>Select a food</v>
      </c>
      <c r="N263" s="40"/>
      <c r="O263" s="40"/>
      <c r="P263" s="87" t="str">
        <f t="shared" si="30"/>
        <v/>
      </c>
      <c r="Q263" s="88" t="str">
        <f t="shared" si="31"/>
        <v/>
      </c>
      <c r="R263" s="89" t="str">
        <f t="shared" si="32"/>
        <v>To be determined</v>
      </c>
      <c r="S263" s="89" t="str">
        <f t="shared" si="33"/>
        <v>To be determined</v>
      </c>
      <c r="T263" s="39" t="s">
        <v>120</v>
      </c>
      <c r="U263" s="39" t="s">
        <v>42</v>
      </c>
      <c r="V263" s="39"/>
      <c r="W263" s="39"/>
      <c r="X263" s="39"/>
    </row>
    <row r="264" spans="1:24" ht="38.25" x14ac:dyDescent="0.25">
      <c r="A264" s="51"/>
      <c r="B264" s="51"/>
      <c r="C264" s="51"/>
      <c r="D264" s="39" t="s">
        <v>23</v>
      </c>
      <c r="E264" s="98" t="str">
        <f>VLOOKUP(D264,'3.Targets'!$1:$1048576,6,FALSE)</f>
        <v>Select a food</v>
      </c>
      <c r="F264" s="40" t="str">
        <f>VLOOKUP(D264,'3.Targets'!$1:$1048576,2,FALSE)</f>
        <v>Select a food</v>
      </c>
      <c r="G264" s="40"/>
      <c r="H264" s="40"/>
      <c r="I264" s="40" t="str">
        <f t="shared" si="26"/>
        <v/>
      </c>
      <c r="J264" s="41" t="str">
        <f t="shared" si="27"/>
        <v/>
      </c>
      <c r="K264" s="42" t="str">
        <f t="shared" si="28"/>
        <v>To be determined</v>
      </c>
      <c r="L264" s="42" t="str">
        <f t="shared" si="29"/>
        <v>To be determined</v>
      </c>
      <c r="M264" s="87" t="str">
        <f>VLOOKUP(D264,'3.Targets'!$1:$1048576,3,FALSE)</f>
        <v>Select a food</v>
      </c>
      <c r="N264" s="40"/>
      <c r="O264" s="40"/>
      <c r="P264" s="87" t="str">
        <f t="shared" si="30"/>
        <v/>
      </c>
      <c r="Q264" s="88" t="str">
        <f t="shared" si="31"/>
        <v/>
      </c>
      <c r="R264" s="89" t="str">
        <f t="shared" si="32"/>
        <v>To be determined</v>
      </c>
      <c r="S264" s="89" t="str">
        <f t="shared" si="33"/>
        <v>To be determined</v>
      </c>
      <c r="T264" s="39" t="s">
        <v>120</v>
      </c>
      <c r="U264" s="39" t="s">
        <v>42</v>
      </c>
      <c r="V264" s="39"/>
      <c r="W264" s="39"/>
      <c r="X264" s="39"/>
    </row>
    <row r="265" spans="1:24" ht="38.25" x14ac:dyDescent="0.25">
      <c r="A265" s="51"/>
      <c r="B265" s="51"/>
      <c r="C265" s="51"/>
      <c r="D265" s="39" t="s">
        <v>23</v>
      </c>
      <c r="E265" s="98" t="str">
        <f>VLOOKUP(D265,'3.Targets'!$1:$1048576,6,FALSE)</f>
        <v>Select a food</v>
      </c>
      <c r="F265" s="40" t="str">
        <f>VLOOKUP(D265,'3.Targets'!$1:$1048576,2,FALSE)</f>
        <v>Select a food</v>
      </c>
      <c r="G265" s="40"/>
      <c r="H265" s="40"/>
      <c r="I265" s="40" t="str">
        <f t="shared" si="26"/>
        <v/>
      </c>
      <c r="J265" s="41" t="str">
        <f t="shared" si="27"/>
        <v/>
      </c>
      <c r="K265" s="42" t="str">
        <f t="shared" si="28"/>
        <v>To be determined</v>
      </c>
      <c r="L265" s="42" t="str">
        <f t="shared" si="29"/>
        <v>To be determined</v>
      </c>
      <c r="M265" s="87" t="str">
        <f>VLOOKUP(D265,'3.Targets'!$1:$1048576,3,FALSE)</f>
        <v>Select a food</v>
      </c>
      <c r="N265" s="40"/>
      <c r="O265" s="40"/>
      <c r="P265" s="87" t="str">
        <f t="shared" si="30"/>
        <v/>
      </c>
      <c r="Q265" s="88" t="str">
        <f t="shared" si="31"/>
        <v/>
      </c>
      <c r="R265" s="89" t="str">
        <f t="shared" si="32"/>
        <v>To be determined</v>
      </c>
      <c r="S265" s="89" t="str">
        <f t="shared" si="33"/>
        <v>To be determined</v>
      </c>
      <c r="T265" s="39" t="s">
        <v>120</v>
      </c>
      <c r="U265" s="39" t="s">
        <v>42</v>
      </c>
      <c r="V265" s="39"/>
      <c r="W265" s="39"/>
      <c r="X265" s="39"/>
    </row>
    <row r="266" spans="1:24" ht="38.25" x14ac:dyDescent="0.25">
      <c r="A266" s="51"/>
      <c r="B266" s="51"/>
      <c r="C266" s="51"/>
      <c r="D266" s="39" t="s">
        <v>23</v>
      </c>
      <c r="E266" s="98" t="str">
        <f>VLOOKUP(D266,'3.Targets'!$1:$1048576,6,FALSE)</f>
        <v>Select a food</v>
      </c>
      <c r="F266" s="40" t="str">
        <f>VLOOKUP(D266,'3.Targets'!$1:$1048576,2,FALSE)</f>
        <v>Select a food</v>
      </c>
      <c r="G266" s="40"/>
      <c r="H266" s="40"/>
      <c r="I266" s="40" t="str">
        <f t="shared" ref="I266:I329" si="34">IFERROR(IF(OR(H266="",G266=""),"",G266-H266), "")</f>
        <v/>
      </c>
      <c r="J266" s="41" t="str">
        <f t="shared" ref="J266:J329" si="35">IFERROR(IF(H266="","",I266/G266), "")</f>
        <v/>
      </c>
      <c r="K266" s="42" t="str">
        <f t="shared" ref="K266:K329" si="36">IF(OR(ISBLANK(G266),F266="Select a food"),"To be determined",IF(G266&gt;F266,"no","yes"))</f>
        <v>To be determined</v>
      </c>
      <c r="L266" s="42" t="str">
        <f t="shared" ref="L266:L329" si="37">IF(OR(ISBLANK(H266),F266="Select a food"),"To be determined",IF(H266&gt;F266,"no","yes"))</f>
        <v>To be determined</v>
      </c>
      <c r="M266" s="87" t="str">
        <f>VLOOKUP(D266,'3.Targets'!$1:$1048576,3,FALSE)</f>
        <v>Select a food</v>
      </c>
      <c r="N266" s="40"/>
      <c r="O266" s="40"/>
      <c r="P266" s="87" t="str">
        <f t="shared" ref="P266:P329" si="38">IFERROR(IF(O266="","",N266-O266), "")</f>
        <v/>
      </c>
      <c r="Q266" s="88" t="str">
        <f t="shared" ref="Q266:Q329" si="39">IFERROR(IF(O266="","",P266/N266), "")</f>
        <v/>
      </c>
      <c r="R266" s="89" t="str">
        <f t="shared" ref="R266:R329" si="40">IF(OR(ISBLANK(N266),M266="Select a food",M266="n/a"),"To be determined",IF(N266&gt;M266,"no","yes"))</f>
        <v>To be determined</v>
      </c>
      <c r="S266" s="89" t="str">
        <f t="shared" ref="S266:S329" si="41">IF(OR(ISBLANK(O266),M266="Select a food",M266="n/a"),"To be determined",IF(O266&gt;M266,"no","yes"))</f>
        <v>To be determined</v>
      </c>
      <c r="T266" s="39" t="s">
        <v>120</v>
      </c>
      <c r="U266" s="39" t="s">
        <v>42</v>
      </c>
      <c r="V266" s="39"/>
      <c r="W266" s="39"/>
      <c r="X266" s="39"/>
    </row>
    <row r="267" spans="1:24" ht="38.25" x14ac:dyDescent="0.25">
      <c r="A267" s="51"/>
      <c r="B267" s="51"/>
      <c r="C267" s="51"/>
      <c r="D267" s="39" t="s">
        <v>23</v>
      </c>
      <c r="E267" s="98" t="str">
        <f>VLOOKUP(D267,'3.Targets'!$1:$1048576,6,FALSE)</f>
        <v>Select a food</v>
      </c>
      <c r="F267" s="40" t="str">
        <f>VLOOKUP(D267,'3.Targets'!$1:$1048576,2,FALSE)</f>
        <v>Select a food</v>
      </c>
      <c r="G267" s="40"/>
      <c r="H267" s="40"/>
      <c r="I267" s="40" t="str">
        <f t="shared" si="34"/>
        <v/>
      </c>
      <c r="J267" s="41" t="str">
        <f t="shared" si="35"/>
        <v/>
      </c>
      <c r="K267" s="42" t="str">
        <f t="shared" si="36"/>
        <v>To be determined</v>
      </c>
      <c r="L267" s="42" t="str">
        <f t="shared" si="37"/>
        <v>To be determined</v>
      </c>
      <c r="M267" s="87" t="str">
        <f>VLOOKUP(D267,'3.Targets'!$1:$1048576,3,FALSE)</f>
        <v>Select a food</v>
      </c>
      <c r="N267" s="40"/>
      <c r="O267" s="40"/>
      <c r="P267" s="87" t="str">
        <f t="shared" si="38"/>
        <v/>
      </c>
      <c r="Q267" s="88" t="str">
        <f t="shared" si="39"/>
        <v/>
      </c>
      <c r="R267" s="89" t="str">
        <f t="shared" si="40"/>
        <v>To be determined</v>
      </c>
      <c r="S267" s="89" t="str">
        <f t="shared" si="41"/>
        <v>To be determined</v>
      </c>
      <c r="T267" s="39" t="s">
        <v>120</v>
      </c>
      <c r="U267" s="39" t="s">
        <v>42</v>
      </c>
      <c r="V267" s="39"/>
      <c r="W267" s="39"/>
      <c r="X267" s="39"/>
    </row>
    <row r="268" spans="1:24" ht="38.25" x14ac:dyDescent="0.25">
      <c r="A268" s="51"/>
      <c r="B268" s="51"/>
      <c r="C268" s="51"/>
      <c r="D268" s="39" t="s">
        <v>23</v>
      </c>
      <c r="E268" s="98" t="str">
        <f>VLOOKUP(D268,'3.Targets'!$1:$1048576,6,FALSE)</f>
        <v>Select a food</v>
      </c>
      <c r="F268" s="40" t="str">
        <f>VLOOKUP(D268,'3.Targets'!$1:$1048576,2,FALSE)</f>
        <v>Select a food</v>
      </c>
      <c r="G268" s="40"/>
      <c r="H268" s="40"/>
      <c r="I268" s="40" t="str">
        <f t="shared" si="34"/>
        <v/>
      </c>
      <c r="J268" s="41" t="str">
        <f t="shared" si="35"/>
        <v/>
      </c>
      <c r="K268" s="42" t="str">
        <f t="shared" si="36"/>
        <v>To be determined</v>
      </c>
      <c r="L268" s="42" t="str">
        <f t="shared" si="37"/>
        <v>To be determined</v>
      </c>
      <c r="M268" s="87" t="str">
        <f>VLOOKUP(D268,'3.Targets'!$1:$1048576,3,FALSE)</f>
        <v>Select a food</v>
      </c>
      <c r="N268" s="40"/>
      <c r="O268" s="40"/>
      <c r="P268" s="87" t="str">
        <f t="shared" si="38"/>
        <v/>
      </c>
      <c r="Q268" s="88" t="str">
        <f t="shared" si="39"/>
        <v/>
      </c>
      <c r="R268" s="89" t="str">
        <f t="shared" si="40"/>
        <v>To be determined</v>
      </c>
      <c r="S268" s="89" t="str">
        <f t="shared" si="41"/>
        <v>To be determined</v>
      </c>
      <c r="T268" s="39" t="s">
        <v>120</v>
      </c>
      <c r="U268" s="39" t="s">
        <v>42</v>
      </c>
      <c r="V268" s="39"/>
      <c r="W268" s="39"/>
      <c r="X268" s="39"/>
    </row>
    <row r="269" spans="1:24" ht="38.25" x14ac:dyDescent="0.25">
      <c r="A269" s="51"/>
      <c r="B269" s="51"/>
      <c r="C269" s="51"/>
      <c r="D269" s="39" t="s">
        <v>23</v>
      </c>
      <c r="E269" s="98" t="str">
        <f>VLOOKUP(D269,'3.Targets'!$1:$1048576,6,FALSE)</f>
        <v>Select a food</v>
      </c>
      <c r="F269" s="40" t="str">
        <f>VLOOKUP(D269,'3.Targets'!$1:$1048576,2,FALSE)</f>
        <v>Select a food</v>
      </c>
      <c r="G269" s="40"/>
      <c r="H269" s="40"/>
      <c r="I269" s="40" t="str">
        <f t="shared" si="34"/>
        <v/>
      </c>
      <c r="J269" s="41" t="str">
        <f t="shared" si="35"/>
        <v/>
      </c>
      <c r="K269" s="42" t="str">
        <f t="shared" si="36"/>
        <v>To be determined</v>
      </c>
      <c r="L269" s="42" t="str">
        <f t="shared" si="37"/>
        <v>To be determined</v>
      </c>
      <c r="M269" s="87" t="str">
        <f>VLOOKUP(D269,'3.Targets'!$1:$1048576,3,FALSE)</f>
        <v>Select a food</v>
      </c>
      <c r="N269" s="40"/>
      <c r="O269" s="40"/>
      <c r="P269" s="87" t="str">
        <f t="shared" si="38"/>
        <v/>
      </c>
      <c r="Q269" s="88" t="str">
        <f t="shared" si="39"/>
        <v/>
      </c>
      <c r="R269" s="89" t="str">
        <f t="shared" si="40"/>
        <v>To be determined</v>
      </c>
      <c r="S269" s="89" t="str">
        <f t="shared" si="41"/>
        <v>To be determined</v>
      </c>
      <c r="T269" s="39" t="s">
        <v>120</v>
      </c>
      <c r="U269" s="39" t="s">
        <v>42</v>
      </c>
      <c r="V269" s="39"/>
      <c r="W269" s="39"/>
      <c r="X269" s="39"/>
    </row>
    <row r="270" spans="1:24" ht="38.25" x14ac:dyDescent="0.25">
      <c r="A270" s="51"/>
      <c r="B270" s="51"/>
      <c r="C270" s="51"/>
      <c r="D270" s="39" t="s">
        <v>23</v>
      </c>
      <c r="E270" s="98" t="str">
        <f>VLOOKUP(D270,'3.Targets'!$1:$1048576,6,FALSE)</f>
        <v>Select a food</v>
      </c>
      <c r="F270" s="40" t="str">
        <f>VLOOKUP(D270,'3.Targets'!$1:$1048576,2,FALSE)</f>
        <v>Select a food</v>
      </c>
      <c r="G270" s="40"/>
      <c r="H270" s="40"/>
      <c r="I270" s="40" t="str">
        <f t="shared" si="34"/>
        <v/>
      </c>
      <c r="J270" s="41" t="str">
        <f t="shared" si="35"/>
        <v/>
      </c>
      <c r="K270" s="42" t="str">
        <f t="shared" si="36"/>
        <v>To be determined</v>
      </c>
      <c r="L270" s="42" t="str">
        <f t="shared" si="37"/>
        <v>To be determined</v>
      </c>
      <c r="M270" s="87" t="str">
        <f>VLOOKUP(D270,'3.Targets'!$1:$1048576,3,FALSE)</f>
        <v>Select a food</v>
      </c>
      <c r="N270" s="40"/>
      <c r="O270" s="40"/>
      <c r="P270" s="87" t="str">
        <f t="shared" si="38"/>
        <v/>
      </c>
      <c r="Q270" s="88" t="str">
        <f t="shared" si="39"/>
        <v/>
      </c>
      <c r="R270" s="89" t="str">
        <f t="shared" si="40"/>
        <v>To be determined</v>
      </c>
      <c r="S270" s="89" t="str">
        <f t="shared" si="41"/>
        <v>To be determined</v>
      </c>
      <c r="T270" s="39" t="s">
        <v>120</v>
      </c>
      <c r="U270" s="39" t="s">
        <v>42</v>
      </c>
      <c r="V270" s="39"/>
      <c r="W270" s="39"/>
      <c r="X270" s="39"/>
    </row>
    <row r="271" spans="1:24" ht="38.25" x14ac:dyDescent="0.25">
      <c r="A271" s="51"/>
      <c r="B271" s="51"/>
      <c r="C271" s="51"/>
      <c r="D271" s="39" t="s">
        <v>23</v>
      </c>
      <c r="E271" s="98" t="str">
        <f>VLOOKUP(D271,'3.Targets'!$1:$1048576,6,FALSE)</f>
        <v>Select a food</v>
      </c>
      <c r="F271" s="40" t="str">
        <f>VLOOKUP(D271,'3.Targets'!$1:$1048576,2,FALSE)</f>
        <v>Select a food</v>
      </c>
      <c r="G271" s="40"/>
      <c r="H271" s="40"/>
      <c r="I271" s="40" t="str">
        <f t="shared" si="34"/>
        <v/>
      </c>
      <c r="J271" s="41" t="str">
        <f t="shared" si="35"/>
        <v/>
      </c>
      <c r="K271" s="42" t="str">
        <f t="shared" si="36"/>
        <v>To be determined</v>
      </c>
      <c r="L271" s="42" t="str">
        <f t="shared" si="37"/>
        <v>To be determined</v>
      </c>
      <c r="M271" s="87" t="str">
        <f>VLOOKUP(D271,'3.Targets'!$1:$1048576,3,FALSE)</f>
        <v>Select a food</v>
      </c>
      <c r="N271" s="40"/>
      <c r="O271" s="40"/>
      <c r="P271" s="87" t="str">
        <f t="shared" si="38"/>
        <v/>
      </c>
      <c r="Q271" s="88" t="str">
        <f t="shared" si="39"/>
        <v/>
      </c>
      <c r="R271" s="89" t="str">
        <f t="shared" si="40"/>
        <v>To be determined</v>
      </c>
      <c r="S271" s="89" t="str">
        <f t="shared" si="41"/>
        <v>To be determined</v>
      </c>
      <c r="T271" s="39" t="s">
        <v>120</v>
      </c>
      <c r="U271" s="39" t="s">
        <v>42</v>
      </c>
      <c r="V271" s="39"/>
      <c r="W271" s="39"/>
      <c r="X271" s="39"/>
    </row>
    <row r="272" spans="1:24" ht="38.25" x14ac:dyDescent="0.25">
      <c r="A272" s="51"/>
      <c r="B272" s="51"/>
      <c r="C272" s="51"/>
      <c r="D272" s="39" t="s">
        <v>23</v>
      </c>
      <c r="E272" s="98" t="str">
        <f>VLOOKUP(D272,'3.Targets'!$1:$1048576,6,FALSE)</f>
        <v>Select a food</v>
      </c>
      <c r="F272" s="40" t="str">
        <f>VLOOKUP(D272,'3.Targets'!$1:$1048576,2,FALSE)</f>
        <v>Select a food</v>
      </c>
      <c r="G272" s="40"/>
      <c r="H272" s="40"/>
      <c r="I272" s="40" t="str">
        <f t="shared" si="34"/>
        <v/>
      </c>
      <c r="J272" s="41" t="str">
        <f t="shared" si="35"/>
        <v/>
      </c>
      <c r="K272" s="42" t="str">
        <f t="shared" si="36"/>
        <v>To be determined</v>
      </c>
      <c r="L272" s="42" t="str">
        <f t="shared" si="37"/>
        <v>To be determined</v>
      </c>
      <c r="M272" s="87" t="str">
        <f>VLOOKUP(D272,'3.Targets'!$1:$1048576,3,FALSE)</f>
        <v>Select a food</v>
      </c>
      <c r="N272" s="40"/>
      <c r="O272" s="40"/>
      <c r="P272" s="87" t="str">
        <f t="shared" si="38"/>
        <v/>
      </c>
      <c r="Q272" s="88" t="str">
        <f t="shared" si="39"/>
        <v/>
      </c>
      <c r="R272" s="89" t="str">
        <f t="shared" si="40"/>
        <v>To be determined</v>
      </c>
      <c r="S272" s="89" t="str">
        <f t="shared" si="41"/>
        <v>To be determined</v>
      </c>
      <c r="T272" s="39" t="s">
        <v>120</v>
      </c>
      <c r="U272" s="39" t="s">
        <v>42</v>
      </c>
      <c r="V272" s="39"/>
      <c r="W272" s="39"/>
      <c r="X272" s="39"/>
    </row>
    <row r="273" spans="1:24" ht="38.25" x14ac:dyDescent="0.25">
      <c r="A273" s="51"/>
      <c r="B273" s="51"/>
      <c r="C273" s="51"/>
      <c r="D273" s="39" t="s">
        <v>23</v>
      </c>
      <c r="E273" s="98" t="str">
        <f>VLOOKUP(D273,'3.Targets'!$1:$1048576,6,FALSE)</f>
        <v>Select a food</v>
      </c>
      <c r="F273" s="40" t="str">
        <f>VLOOKUP(D273,'3.Targets'!$1:$1048576,2,FALSE)</f>
        <v>Select a food</v>
      </c>
      <c r="G273" s="40"/>
      <c r="H273" s="40"/>
      <c r="I273" s="40" t="str">
        <f t="shared" si="34"/>
        <v/>
      </c>
      <c r="J273" s="41" t="str">
        <f t="shared" si="35"/>
        <v/>
      </c>
      <c r="K273" s="42" t="str">
        <f t="shared" si="36"/>
        <v>To be determined</v>
      </c>
      <c r="L273" s="42" t="str">
        <f t="shared" si="37"/>
        <v>To be determined</v>
      </c>
      <c r="M273" s="87" t="str">
        <f>VLOOKUP(D273,'3.Targets'!$1:$1048576,3,FALSE)</f>
        <v>Select a food</v>
      </c>
      <c r="N273" s="40"/>
      <c r="O273" s="40"/>
      <c r="P273" s="87" t="str">
        <f t="shared" si="38"/>
        <v/>
      </c>
      <c r="Q273" s="88" t="str">
        <f t="shared" si="39"/>
        <v/>
      </c>
      <c r="R273" s="89" t="str">
        <f t="shared" si="40"/>
        <v>To be determined</v>
      </c>
      <c r="S273" s="89" t="str">
        <f t="shared" si="41"/>
        <v>To be determined</v>
      </c>
      <c r="T273" s="39" t="s">
        <v>120</v>
      </c>
      <c r="U273" s="39" t="s">
        <v>42</v>
      </c>
      <c r="V273" s="39"/>
      <c r="W273" s="39"/>
      <c r="X273" s="39"/>
    </row>
    <row r="274" spans="1:24" ht="38.25" x14ac:dyDescent="0.25">
      <c r="A274" s="51"/>
      <c r="B274" s="51"/>
      <c r="C274" s="51"/>
      <c r="D274" s="39" t="s">
        <v>23</v>
      </c>
      <c r="E274" s="98" t="str">
        <f>VLOOKUP(D274,'3.Targets'!$1:$1048576,6,FALSE)</f>
        <v>Select a food</v>
      </c>
      <c r="F274" s="40" t="str">
        <f>VLOOKUP(D274,'3.Targets'!$1:$1048576,2,FALSE)</f>
        <v>Select a food</v>
      </c>
      <c r="G274" s="40"/>
      <c r="H274" s="40"/>
      <c r="I274" s="40" t="str">
        <f t="shared" si="34"/>
        <v/>
      </c>
      <c r="J274" s="41" t="str">
        <f t="shared" si="35"/>
        <v/>
      </c>
      <c r="K274" s="42" t="str">
        <f t="shared" si="36"/>
        <v>To be determined</v>
      </c>
      <c r="L274" s="42" t="str">
        <f t="shared" si="37"/>
        <v>To be determined</v>
      </c>
      <c r="M274" s="87" t="str">
        <f>VLOOKUP(D274,'3.Targets'!$1:$1048576,3,FALSE)</f>
        <v>Select a food</v>
      </c>
      <c r="N274" s="40"/>
      <c r="O274" s="40"/>
      <c r="P274" s="87" t="str">
        <f t="shared" si="38"/>
        <v/>
      </c>
      <c r="Q274" s="88" t="str">
        <f t="shared" si="39"/>
        <v/>
      </c>
      <c r="R274" s="89" t="str">
        <f t="shared" si="40"/>
        <v>To be determined</v>
      </c>
      <c r="S274" s="89" t="str">
        <f t="shared" si="41"/>
        <v>To be determined</v>
      </c>
      <c r="T274" s="39" t="s">
        <v>120</v>
      </c>
      <c r="U274" s="39" t="s">
        <v>42</v>
      </c>
      <c r="V274" s="39"/>
      <c r="W274" s="39"/>
      <c r="X274" s="39"/>
    </row>
    <row r="275" spans="1:24" ht="38.25" x14ac:dyDescent="0.25">
      <c r="A275" s="51"/>
      <c r="B275" s="51"/>
      <c r="C275" s="51"/>
      <c r="D275" s="39" t="s">
        <v>23</v>
      </c>
      <c r="E275" s="98" t="str">
        <f>VLOOKUP(D275,'3.Targets'!$1:$1048576,6,FALSE)</f>
        <v>Select a food</v>
      </c>
      <c r="F275" s="40" t="str">
        <f>VLOOKUP(D275,'3.Targets'!$1:$1048576,2,FALSE)</f>
        <v>Select a food</v>
      </c>
      <c r="G275" s="40"/>
      <c r="H275" s="40"/>
      <c r="I275" s="40" t="str">
        <f t="shared" si="34"/>
        <v/>
      </c>
      <c r="J275" s="41" t="str">
        <f t="shared" si="35"/>
        <v/>
      </c>
      <c r="K275" s="42" t="str">
        <f t="shared" si="36"/>
        <v>To be determined</v>
      </c>
      <c r="L275" s="42" t="str">
        <f t="shared" si="37"/>
        <v>To be determined</v>
      </c>
      <c r="M275" s="87" t="str">
        <f>VLOOKUP(D275,'3.Targets'!$1:$1048576,3,FALSE)</f>
        <v>Select a food</v>
      </c>
      <c r="N275" s="40"/>
      <c r="O275" s="40"/>
      <c r="P275" s="87" t="str">
        <f t="shared" si="38"/>
        <v/>
      </c>
      <c r="Q275" s="88" t="str">
        <f t="shared" si="39"/>
        <v/>
      </c>
      <c r="R275" s="89" t="str">
        <f t="shared" si="40"/>
        <v>To be determined</v>
      </c>
      <c r="S275" s="89" t="str">
        <f t="shared" si="41"/>
        <v>To be determined</v>
      </c>
      <c r="T275" s="39" t="s">
        <v>120</v>
      </c>
      <c r="U275" s="39" t="s">
        <v>42</v>
      </c>
      <c r="V275" s="39"/>
      <c r="W275" s="39"/>
      <c r="X275" s="39"/>
    </row>
    <row r="276" spans="1:24" ht="38.25" x14ac:dyDescent="0.25">
      <c r="A276" s="51"/>
      <c r="B276" s="51"/>
      <c r="C276" s="51"/>
      <c r="D276" s="39" t="s">
        <v>23</v>
      </c>
      <c r="E276" s="98" t="str">
        <f>VLOOKUP(D276,'3.Targets'!$1:$1048576,6,FALSE)</f>
        <v>Select a food</v>
      </c>
      <c r="F276" s="40" t="str">
        <f>VLOOKUP(D276,'3.Targets'!$1:$1048576,2,FALSE)</f>
        <v>Select a food</v>
      </c>
      <c r="G276" s="40"/>
      <c r="H276" s="40"/>
      <c r="I276" s="40" t="str">
        <f t="shared" si="34"/>
        <v/>
      </c>
      <c r="J276" s="41" t="str">
        <f t="shared" si="35"/>
        <v/>
      </c>
      <c r="K276" s="42" t="str">
        <f t="shared" si="36"/>
        <v>To be determined</v>
      </c>
      <c r="L276" s="42" t="str">
        <f t="shared" si="37"/>
        <v>To be determined</v>
      </c>
      <c r="M276" s="87" t="str">
        <f>VLOOKUP(D276,'3.Targets'!$1:$1048576,3,FALSE)</f>
        <v>Select a food</v>
      </c>
      <c r="N276" s="40"/>
      <c r="O276" s="40"/>
      <c r="P276" s="87" t="str">
        <f t="shared" si="38"/>
        <v/>
      </c>
      <c r="Q276" s="88" t="str">
        <f t="shared" si="39"/>
        <v/>
      </c>
      <c r="R276" s="89" t="str">
        <f t="shared" si="40"/>
        <v>To be determined</v>
      </c>
      <c r="S276" s="89" t="str">
        <f t="shared" si="41"/>
        <v>To be determined</v>
      </c>
      <c r="T276" s="39" t="s">
        <v>120</v>
      </c>
      <c r="U276" s="39" t="s">
        <v>42</v>
      </c>
      <c r="V276" s="39"/>
      <c r="W276" s="39"/>
      <c r="X276" s="39"/>
    </row>
    <row r="277" spans="1:24" ht="38.25" x14ac:dyDescent="0.25">
      <c r="A277" s="51"/>
      <c r="B277" s="51"/>
      <c r="C277" s="51"/>
      <c r="D277" s="39" t="s">
        <v>23</v>
      </c>
      <c r="E277" s="98" t="str">
        <f>VLOOKUP(D277,'3.Targets'!$1:$1048576,6,FALSE)</f>
        <v>Select a food</v>
      </c>
      <c r="F277" s="40" t="str">
        <f>VLOOKUP(D277,'3.Targets'!$1:$1048576,2,FALSE)</f>
        <v>Select a food</v>
      </c>
      <c r="G277" s="40"/>
      <c r="H277" s="40"/>
      <c r="I277" s="40" t="str">
        <f t="shared" si="34"/>
        <v/>
      </c>
      <c r="J277" s="41" t="str">
        <f t="shared" si="35"/>
        <v/>
      </c>
      <c r="K277" s="42" t="str">
        <f t="shared" si="36"/>
        <v>To be determined</v>
      </c>
      <c r="L277" s="42" t="str">
        <f t="shared" si="37"/>
        <v>To be determined</v>
      </c>
      <c r="M277" s="87" t="str">
        <f>VLOOKUP(D277,'3.Targets'!$1:$1048576,3,FALSE)</f>
        <v>Select a food</v>
      </c>
      <c r="N277" s="40"/>
      <c r="O277" s="40"/>
      <c r="P277" s="87" t="str">
        <f t="shared" si="38"/>
        <v/>
      </c>
      <c r="Q277" s="88" t="str">
        <f t="shared" si="39"/>
        <v/>
      </c>
      <c r="R277" s="89" t="str">
        <f t="shared" si="40"/>
        <v>To be determined</v>
      </c>
      <c r="S277" s="89" t="str">
        <f t="shared" si="41"/>
        <v>To be determined</v>
      </c>
      <c r="T277" s="39" t="s">
        <v>120</v>
      </c>
      <c r="U277" s="39" t="s">
        <v>42</v>
      </c>
      <c r="V277" s="39"/>
      <c r="W277" s="39"/>
      <c r="X277" s="39"/>
    </row>
    <row r="278" spans="1:24" ht="38.25" x14ac:dyDescent="0.25">
      <c r="A278" s="51"/>
      <c r="B278" s="51"/>
      <c r="C278" s="51"/>
      <c r="D278" s="39" t="s">
        <v>23</v>
      </c>
      <c r="E278" s="98" t="str">
        <f>VLOOKUP(D278,'3.Targets'!$1:$1048576,6,FALSE)</f>
        <v>Select a food</v>
      </c>
      <c r="F278" s="40" t="str">
        <f>VLOOKUP(D278,'3.Targets'!$1:$1048576,2,FALSE)</f>
        <v>Select a food</v>
      </c>
      <c r="G278" s="40"/>
      <c r="H278" s="40"/>
      <c r="I278" s="40" t="str">
        <f t="shared" si="34"/>
        <v/>
      </c>
      <c r="J278" s="41" t="str">
        <f t="shared" si="35"/>
        <v/>
      </c>
      <c r="K278" s="42" t="str">
        <f t="shared" si="36"/>
        <v>To be determined</v>
      </c>
      <c r="L278" s="42" t="str">
        <f t="shared" si="37"/>
        <v>To be determined</v>
      </c>
      <c r="M278" s="87" t="str">
        <f>VLOOKUP(D278,'3.Targets'!$1:$1048576,3,FALSE)</f>
        <v>Select a food</v>
      </c>
      <c r="N278" s="40"/>
      <c r="O278" s="40"/>
      <c r="P278" s="87" t="str">
        <f t="shared" si="38"/>
        <v/>
      </c>
      <c r="Q278" s="88" t="str">
        <f t="shared" si="39"/>
        <v/>
      </c>
      <c r="R278" s="89" t="str">
        <f t="shared" si="40"/>
        <v>To be determined</v>
      </c>
      <c r="S278" s="89" t="str">
        <f t="shared" si="41"/>
        <v>To be determined</v>
      </c>
      <c r="T278" s="39" t="s">
        <v>120</v>
      </c>
      <c r="U278" s="39" t="s">
        <v>42</v>
      </c>
      <c r="V278" s="39"/>
      <c r="W278" s="39"/>
      <c r="X278" s="39"/>
    </row>
    <row r="279" spans="1:24" ht="38.25" x14ac:dyDescent="0.25">
      <c r="A279" s="51"/>
      <c r="B279" s="51"/>
      <c r="C279" s="51"/>
      <c r="D279" s="39" t="s">
        <v>23</v>
      </c>
      <c r="E279" s="98" t="str">
        <f>VLOOKUP(D279,'3.Targets'!$1:$1048576,6,FALSE)</f>
        <v>Select a food</v>
      </c>
      <c r="F279" s="40" t="str">
        <f>VLOOKUP(D279,'3.Targets'!$1:$1048576,2,FALSE)</f>
        <v>Select a food</v>
      </c>
      <c r="G279" s="40"/>
      <c r="H279" s="40"/>
      <c r="I279" s="40" t="str">
        <f t="shared" si="34"/>
        <v/>
      </c>
      <c r="J279" s="41" t="str">
        <f t="shared" si="35"/>
        <v/>
      </c>
      <c r="K279" s="42" t="str">
        <f t="shared" si="36"/>
        <v>To be determined</v>
      </c>
      <c r="L279" s="42" t="str">
        <f t="shared" si="37"/>
        <v>To be determined</v>
      </c>
      <c r="M279" s="87" t="str">
        <f>VLOOKUP(D279,'3.Targets'!$1:$1048576,3,FALSE)</f>
        <v>Select a food</v>
      </c>
      <c r="N279" s="40"/>
      <c r="O279" s="40"/>
      <c r="P279" s="87" t="str">
        <f t="shared" si="38"/>
        <v/>
      </c>
      <c r="Q279" s="88" t="str">
        <f t="shared" si="39"/>
        <v/>
      </c>
      <c r="R279" s="89" t="str">
        <f t="shared" si="40"/>
        <v>To be determined</v>
      </c>
      <c r="S279" s="89" t="str">
        <f t="shared" si="41"/>
        <v>To be determined</v>
      </c>
      <c r="T279" s="39" t="s">
        <v>120</v>
      </c>
      <c r="U279" s="39" t="s">
        <v>42</v>
      </c>
      <c r="V279" s="39"/>
      <c r="W279" s="39"/>
      <c r="X279" s="39"/>
    </row>
    <row r="280" spans="1:24" ht="38.25" x14ac:dyDescent="0.25">
      <c r="A280" s="51"/>
      <c r="B280" s="51"/>
      <c r="C280" s="51"/>
      <c r="D280" s="39" t="s">
        <v>23</v>
      </c>
      <c r="E280" s="98" t="str">
        <f>VLOOKUP(D280,'3.Targets'!$1:$1048576,6,FALSE)</f>
        <v>Select a food</v>
      </c>
      <c r="F280" s="40" t="str">
        <f>VLOOKUP(D280,'3.Targets'!$1:$1048576,2,FALSE)</f>
        <v>Select a food</v>
      </c>
      <c r="G280" s="40"/>
      <c r="H280" s="40"/>
      <c r="I280" s="40" t="str">
        <f t="shared" si="34"/>
        <v/>
      </c>
      <c r="J280" s="41" t="str">
        <f t="shared" si="35"/>
        <v/>
      </c>
      <c r="K280" s="42" t="str">
        <f t="shared" si="36"/>
        <v>To be determined</v>
      </c>
      <c r="L280" s="42" t="str">
        <f t="shared" si="37"/>
        <v>To be determined</v>
      </c>
      <c r="M280" s="87" t="str">
        <f>VLOOKUP(D280,'3.Targets'!$1:$1048576,3,FALSE)</f>
        <v>Select a food</v>
      </c>
      <c r="N280" s="40"/>
      <c r="O280" s="40"/>
      <c r="P280" s="87" t="str">
        <f t="shared" si="38"/>
        <v/>
      </c>
      <c r="Q280" s="88" t="str">
        <f t="shared" si="39"/>
        <v/>
      </c>
      <c r="R280" s="89" t="str">
        <f t="shared" si="40"/>
        <v>To be determined</v>
      </c>
      <c r="S280" s="89" t="str">
        <f t="shared" si="41"/>
        <v>To be determined</v>
      </c>
      <c r="T280" s="39" t="s">
        <v>120</v>
      </c>
      <c r="U280" s="39" t="s">
        <v>42</v>
      </c>
      <c r="V280" s="39"/>
      <c r="W280" s="39"/>
      <c r="X280" s="39"/>
    </row>
    <row r="281" spans="1:24" ht="38.25" x14ac:dyDescent="0.25">
      <c r="A281" s="51"/>
      <c r="B281" s="51"/>
      <c r="C281" s="51"/>
      <c r="D281" s="39" t="s">
        <v>23</v>
      </c>
      <c r="E281" s="98" t="str">
        <f>VLOOKUP(D281,'3.Targets'!$1:$1048576,6,FALSE)</f>
        <v>Select a food</v>
      </c>
      <c r="F281" s="40" t="str">
        <f>VLOOKUP(D281,'3.Targets'!$1:$1048576,2,FALSE)</f>
        <v>Select a food</v>
      </c>
      <c r="G281" s="40"/>
      <c r="H281" s="40"/>
      <c r="I281" s="40" t="str">
        <f t="shared" si="34"/>
        <v/>
      </c>
      <c r="J281" s="41" t="str">
        <f t="shared" si="35"/>
        <v/>
      </c>
      <c r="K281" s="42" t="str">
        <f t="shared" si="36"/>
        <v>To be determined</v>
      </c>
      <c r="L281" s="42" t="str">
        <f t="shared" si="37"/>
        <v>To be determined</v>
      </c>
      <c r="M281" s="87" t="str">
        <f>VLOOKUP(D281,'3.Targets'!$1:$1048576,3,FALSE)</f>
        <v>Select a food</v>
      </c>
      <c r="N281" s="40"/>
      <c r="O281" s="40"/>
      <c r="P281" s="87" t="str">
        <f t="shared" si="38"/>
        <v/>
      </c>
      <c r="Q281" s="88" t="str">
        <f t="shared" si="39"/>
        <v/>
      </c>
      <c r="R281" s="89" t="str">
        <f t="shared" si="40"/>
        <v>To be determined</v>
      </c>
      <c r="S281" s="89" t="str">
        <f t="shared" si="41"/>
        <v>To be determined</v>
      </c>
      <c r="T281" s="39" t="s">
        <v>120</v>
      </c>
      <c r="U281" s="39" t="s">
        <v>42</v>
      </c>
      <c r="V281" s="39"/>
      <c r="W281" s="39"/>
      <c r="X281" s="39"/>
    </row>
    <row r="282" spans="1:24" ht="38.25" x14ac:dyDescent="0.25">
      <c r="A282" s="51"/>
      <c r="B282" s="51"/>
      <c r="C282" s="51"/>
      <c r="D282" s="39" t="s">
        <v>23</v>
      </c>
      <c r="E282" s="98" t="str">
        <f>VLOOKUP(D282,'3.Targets'!$1:$1048576,6,FALSE)</f>
        <v>Select a food</v>
      </c>
      <c r="F282" s="40" t="str">
        <f>VLOOKUP(D282,'3.Targets'!$1:$1048576,2,FALSE)</f>
        <v>Select a food</v>
      </c>
      <c r="G282" s="40"/>
      <c r="H282" s="40"/>
      <c r="I282" s="40" t="str">
        <f t="shared" si="34"/>
        <v/>
      </c>
      <c r="J282" s="41" t="str">
        <f t="shared" si="35"/>
        <v/>
      </c>
      <c r="K282" s="42" t="str">
        <f t="shared" si="36"/>
        <v>To be determined</v>
      </c>
      <c r="L282" s="42" t="str">
        <f t="shared" si="37"/>
        <v>To be determined</v>
      </c>
      <c r="M282" s="87" t="str">
        <f>VLOOKUP(D282,'3.Targets'!$1:$1048576,3,FALSE)</f>
        <v>Select a food</v>
      </c>
      <c r="N282" s="40"/>
      <c r="O282" s="40"/>
      <c r="P282" s="87" t="str">
        <f t="shared" si="38"/>
        <v/>
      </c>
      <c r="Q282" s="88" t="str">
        <f t="shared" si="39"/>
        <v/>
      </c>
      <c r="R282" s="89" t="str">
        <f t="shared" si="40"/>
        <v>To be determined</v>
      </c>
      <c r="S282" s="89" t="str">
        <f t="shared" si="41"/>
        <v>To be determined</v>
      </c>
      <c r="T282" s="39" t="s">
        <v>120</v>
      </c>
      <c r="U282" s="39" t="s">
        <v>42</v>
      </c>
      <c r="V282" s="39"/>
      <c r="W282" s="39"/>
      <c r="X282" s="39"/>
    </row>
    <row r="283" spans="1:24" ht="38.25" x14ac:dyDescent="0.25">
      <c r="A283" s="51"/>
      <c r="B283" s="51"/>
      <c r="C283" s="51"/>
      <c r="D283" s="39" t="s">
        <v>23</v>
      </c>
      <c r="E283" s="98" t="str">
        <f>VLOOKUP(D283,'3.Targets'!$1:$1048576,6,FALSE)</f>
        <v>Select a food</v>
      </c>
      <c r="F283" s="40" t="str">
        <f>VLOOKUP(D283,'3.Targets'!$1:$1048576,2,FALSE)</f>
        <v>Select a food</v>
      </c>
      <c r="G283" s="40"/>
      <c r="H283" s="40"/>
      <c r="I283" s="40" t="str">
        <f t="shared" si="34"/>
        <v/>
      </c>
      <c r="J283" s="41" t="str">
        <f t="shared" si="35"/>
        <v/>
      </c>
      <c r="K283" s="42" t="str">
        <f t="shared" si="36"/>
        <v>To be determined</v>
      </c>
      <c r="L283" s="42" t="str">
        <f t="shared" si="37"/>
        <v>To be determined</v>
      </c>
      <c r="M283" s="87" t="str">
        <f>VLOOKUP(D283,'3.Targets'!$1:$1048576,3,FALSE)</f>
        <v>Select a food</v>
      </c>
      <c r="N283" s="40"/>
      <c r="O283" s="40"/>
      <c r="P283" s="87" t="str">
        <f t="shared" si="38"/>
        <v/>
      </c>
      <c r="Q283" s="88" t="str">
        <f t="shared" si="39"/>
        <v/>
      </c>
      <c r="R283" s="89" t="str">
        <f t="shared" si="40"/>
        <v>To be determined</v>
      </c>
      <c r="S283" s="89" t="str">
        <f t="shared" si="41"/>
        <v>To be determined</v>
      </c>
      <c r="T283" s="39" t="s">
        <v>120</v>
      </c>
      <c r="U283" s="39" t="s">
        <v>42</v>
      </c>
      <c r="V283" s="39"/>
      <c r="W283" s="39"/>
      <c r="X283" s="39"/>
    </row>
    <row r="284" spans="1:24" ht="38.25" x14ac:dyDescent="0.25">
      <c r="A284" s="51"/>
      <c r="B284" s="51"/>
      <c r="C284" s="51"/>
      <c r="D284" s="39" t="s">
        <v>23</v>
      </c>
      <c r="E284" s="98" t="str">
        <f>VLOOKUP(D284,'3.Targets'!$1:$1048576,6,FALSE)</f>
        <v>Select a food</v>
      </c>
      <c r="F284" s="40" t="str">
        <f>VLOOKUP(D284,'3.Targets'!$1:$1048576,2,FALSE)</f>
        <v>Select a food</v>
      </c>
      <c r="G284" s="40"/>
      <c r="H284" s="40"/>
      <c r="I284" s="40" t="str">
        <f t="shared" si="34"/>
        <v/>
      </c>
      <c r="J284" s="41" t="str">
        <f t="shared" si="35"/>
        <v/>
      </c>
      <c r="K284" s="42" t="str">
        <f t="shared" si="36"/>
        <v>To be determined</v>
      </c>
      <c r="L284" s="42" t="str">
        <f t="shared" si="37"/>
        <v>To be determined</v>
      </c>
      <c r="M284" s="87" t="str">
        <f>VLOOKUP(D284,'3.Targets'!$1:$1048576,3,FALSE)</f>
        <v>Select a food</v>
      </c>
      <c r="N284" s="40"/>
      <c r="O284" s="40"/>
      <c r="P284" s="87" t="str">
        <f t="shared" si="38"/>
        <v/>
      </c>
      <c r="Q284" s="88" t="str">
        <f t="shared" si="39"/>
        <v/>
      </c>
      <c r="R284" s="89" t="str">
        <f t="shared" si="40"/>
        <v>To be determined</v>
      </c>
      <c r="S284" s="89" t="str">
        <f t="shared" si="41"/>
        <v>To be determined</v>
      </c>
      <c r="T284" s="39" t="s">
        <v>120</v>
      </c>
      <c r="U284" s="39" t="s">
        <v>42</v>
      </c>
      <c r="V284" s="39"/>
      <c r="W284" s="39"/>
      <c r="X284" s="39"/>
    </row>
    <row r="285" spans="1:24" ht="38.25" x14ac:dyDescent="0.25">
      <c r="A285" s="51"/>
      <c r="B285" s="51"/>
      <c r="C285" s="51"/>
      <c r="D285" s="39" t="s">
        <v>23</v>
      </c>
      <c r="E285" s="98" t="str">
        <f>VLOOKUP(D285,'3.Targets'!$1:$1048576,6,FALSE)</f>
        <v>Select a food</v>
      </c>
      <c r="F285" s="40" t="str">
        <f>VLOOKUP(D285,'3.Targets'!$1:$1048576,2,FALSE)</f>
        <v>Select a food</v>
      </c>
      <c r="G285" s="40"/>
      <c r="H285" s="40"/>
      <c r="I285" s="40" t="str">
        <f t="shared" si="34"/>
        <v/>
      </c>
      <c r="J285" s="41" t="str">
        <f t="shared" si="35"/>
        <v/>
      </c>
      <c r="K285" s="42" t="str">
        <f t="shared" si="36"/>
        <v>To be determined</v>
      </c>
      <c r="L285" s="42" t="str">
        <f t="shared" si="37"/>
        <v>To be determined</v>
      </c>
      <c r="M285" s="87" t="str">
        <f>VLOOKUP(D285,'3.Targets'!$1:$1048576,3,FALSE)</f>
        <v>Select a food</v>
      </c>
      <c r="N285" s="40"/>
      <c r="O285" s="40"/>
      <c r="P285" s="87" t="str">
        <f t="shared" si="38"/>
        <v/>
      </c>
      <c r="Q285" s="88" t="str">
        <f t="shared" si="39"/>
        <v/>
      </c>
      <c r="R285" s="89" t="str">
        <f t="shared" si="40"/>
        <v>To be determined</v>
      </c>
      <c r="S285" s="89" t="str">
        <f t="shared" si="41"/>
        <v>To be determined</v>
      </c>
      <c r="T285" s="39" t="s">
        <v>120</v>
      </c>
      <c r="U285" s="39" t="s">
        <v>42</v>
      </c>
      <c r="V285" s="39"/>
      <c r="W285" s="39"/>
      <c r="X285" s="39"/>
    </row>
    <row r="286" spans="1:24" ht="38.25" x14ac:dyDescent="0.25">
      <c r="A286" s="51"/>
      <c r="B286" s="51"/>
      <c r="C286" s="51"/>
      <c r="D286" s="39" t="s">
        <v>23</v>
      </c>
      <c r="E286" s="98" t="str">
        <f>VLOOKUP(D286,'3.Targets'!$1:$1048576,6,FALSE)</f>
        <v>Select a food</v>
      </c>
      <c r="F286" s="40" t="str">
        <f>VLOOKUP(D286,'3.Targets'!$1:$1048576,2,FALSE)</f>
        <v>Select a food</v>
      </c>
      <c r="G286" s="40"/>
      <c r="H286" s="40"/>
      <c r="I286" s="40" t="str">
        <f t="shared" si="34"/>
        <v/>
      </c>
      <c r="J286" s="41" t="str">
        <f t="shared" si="35"/>
        <v/>
      </c>
      <c r="K286" s="42" t="str">
        <f t="shared" si="36"/>
        <v>To be determined</v>
      </c>
      <c r="L286" s="42" t="str">
        <f t="shared" si="37"/>
        <v>To be determined</v>
      </c>
      <c r="M286" s="87" t="str">
        <f>VLOOKUP(D286,'3.Targets'!$1:$1048576,3,FALSE)</f>
        <v>Select a food</v>
      </c>
      <c r="N286" s="40"/>
      <c r="O286" s="40"/>
      <c r="P286" s="87" t="str">
        <f t="shared" si="38"/>
        <v/>
      </c>
      <c r="Q286" s="88" t="str">
        <f t="shared" si="39"/>
        <v/>
      </c>
      <c r="R286" s="89" t="str">
        <f t="shared" si="40"/>
        <v>To be determined</v>
      </c>
      <c r="S286" s="89" t="str">
        <f t="shared" si="41"/>
        <v>To be determined</v>
      </c>
      <c r="T286" s="39" t="s">
        <v>120</v>
      </c>
      <c r="U286" s="39" t="s">
        <v>42</v>
      </c>
      <c r="V286" s="39"/>
      <c r="W286" s="39"/>
      <c r="X286" s="39"/>
    </row>
    <row r="287" spans="1:24" ht="38.25" x14ac:dyDescent="0.25">
      <c r="A287" s="51"/>
      <c r="B287" s="51"/>
      <c r="C287" s="51"/>
      <c r="D287" s="39" t="s">
        <v>23</v>
      </c>
      <c r="E287" s="98" t="str">
        <f>VLOOKUP(D287,'3.Targets'!$1:$1048576,6,FALSE)</f>
        <v>Select a food</v>
      </c>
      <c r="F287" s="40" t="str">
        <f>VLOOKUP(D287,'3.Targets'!$1:$1048576,2,FALSE)</f>
        <v>Select a food</v>
      </c>
      <c r="G287" s="40"/>
      <c r="H287" s="40"/>
      <c r="I287" s="40" t="str">
        <f t="shared" si="34"/>
        <v/>
      </c>
      <c r="J287" s="41" t="str">
        <f t="shared" si="35"/>
        <v/>
      </c>
      <c r="K287" s="42" t="str">
        <f t="shared" si="36"/>
        <v>To be determined</v>
      </c>
      <c r="L287" s="42" t="str">
        <f t="shared" si="37"/>
        <v>To be determined</v>
      </c>
      <c r="M287" s="87" t="str">
        <f>VLOOKUP(D287,'3.Targets'!$1:$1048576,3,FALSE)</f>
        <v>Select a food</v>
      </c>
      <c r="N287" s="40"/>
      <c r="O287" s="40"/>
      <c r="P287" s="87" t="str">
        <f t="shared" si="38"/>
        <v/>
      </c>
      <c r="Q287" s="88" t="str">
        <f t="shared" si="39"/>
        <v/>
      </c>
      <c r="R287" s="89" t="str">
        <f t="shared" si="40"/>
        <v>To be determined</v>
      </c>
      <c r="S287" s="89" t="str">
        <f t="shared" si="41"/>
        <v>To be determined</v>
      </c>
      <c r="T287" s="39" t="s">
        <v>120</v>
      </c>
      <c r="U287" s="39" t="s">
        <v>42</v>
      </c>
      <c r="V287" s="39"/>
      <c r="W287" s="39"/>
      <c r="X287" s="39"/>
    </row>
    <row r="288" spans="1:24" ht="38.25" x14ac:dyDescent="0.25">
      <c r="A288" s="51"/>
      <c r="B288" s="51"/>
      <c r="C288" s="51"/>
      <c r="D288" s="39" t="s">
        <v>23</v>
      </c>
      <c r="E288" s="98" t="str">
        <f>VLOOKUP(D288,'3.Targets'!$1:$1048576,6,FALSE)</f>
        <v>Select a food</v>
      </c>
      <c r="F288" s="40" t="str">
        <f>VLOOKUP(D288,'3.Targets'!$1:$1048576,2,FALSE)</f>
        <v>Select a food</v>
      </c>
      <c r="G288" s="40"/>
      <c r="H288" s="40"/>
      <c r="I288" s="40" t="str">
        <f t="shared" si="34"/>
        <v/>
      </c>
      <c r="J288" s="41" t="str">
        <f t="shared" si="35"/>
        <v/>
      </c>
      <c r="K288" s="42" t="str">
        <f t="shared" si="36"/>
        <v>To be determined</v>
      </c>
      <c r="L288" s="42" t="str">
        <f t="shared" si="37"/>
        <v>To be determined</v>
      </c>
      <c r="M288" s="87" t="str">
        <f>VLOOKUP(D288,'3.Targets'!$1:$1048576,3,FALSE)</f>
        <v>Select a food</v>
      </c>
      <c r="N288" s="40"/>
      <c r="O288" s="40"/>
      <c r="P288" s="87" t="str">
        <f t="shared" si="38"/>
        <v/>
      </c>
      <c r="Q288" s="88" t="str">
        <f t="shared" si="39"/>
        <v/>
      </c>
      <c r="R288" s="89" t="str">
        <f t="shared" si="40"/>
        <v>To be determined</v>
      </c>
      <c r="S288" s="89" t="str">
        <f t="shared" si="41"/>
        <v>To be determined</v>
      </c>
      <c r="T288" s="39" t="s">
        <v>120</v>
      </c>
      <c r="U288" s="39" t="s">
        <v>42</v>
      </c>
      <c r="V288" s="39"/>
      <c r="W288" s="39"/>
      <c r="X288" s="39"/>
    </row>
    <row r="289" spans="1:24" ht="38.25" x14ac:dyDescent="0.25">
      <c r="A289" s="51"/>
      <c r="B289" s="51"/>
      <c r="C289" s="51"/>
      <c r="D289" s="39" t="s">
        <v>23</v>
      </c>
      <c r="E289" s="98" t="str">
        <f>VLOOKUP(D289,'3.Targets'!$1:$1048576,6,FALSE)</f>
        <v>Select a food</v>
      </c>
      <c r="F289" s="40" t="str">
        <f>VLOOKUP(D289,'3.Targets'!$1:$1048576,2,FALSE)</f>
        <v>Select a food</v>
      </c>
      <c r="G289" s="40"/>
      <c r="H289" s="40"/>
      <c r="I289" s="40" t="str">
        <f t="shared" si="34"/>
        <v/>
      </c>
      <c r="J289" s="41" t="str">
        <f t="shared" si="35"/>
        <v/>
      </c>
      <c r="K289" s="42" t="str">
        <f t="shared" si="36"/>
        <v>To be determined</v>
      </c>
      <c r="L289" s="42" t="str">
        <f t="shared" si="37"/>
        <v>To be determined</v>
      </c>
      <c r="M289" s="87" t="str">
        <f>VLOOKUP(D289,'3.Targets'!$1:$1048576,3,FALSE)</f>
        <v>Select a food</v>
      </c>
      <c r="N289" s="40"/>
      <c r="O289" s="40"/>
      <c r="P289" s="87" t="str">
        <f t="shared" si="38"/>
        <v/>
      </c>
      <c r="Q289" s="88" t="str">
        <f t="shared" si="39"/>
        <v/>
      </c>
      <c r="R289" s="89" t="str">
        <f t="shared" si="40"/>
        <v>To be determined</v>
      </c>
      <c r="S289" s="89" t="str">
        <f t="shared" si="41"/>
        <v>To be determined</v>
      </c>
      <c r="T289" s="39" t="s">
        <v>120</v>
      </c>
      <c r="U289" s="39" t="s">
        <v>42</v>
      </c>
      <c r="V289" s="39"/>
      <c r="W289" s="39"/>
      <c r="X289" s="39"/>
    </row>
    <row r="290" spans="1:24" ht="38.25" x14ac:dyDescent="0.25">
      <c r="A290" s="51"/>
      <c r="B290" s="51"/>
      <c r="C290" s="51"/>
      <c r="D290" s="39" t="s">
        <v>23</v>
      </c>
      <c r="E290" s="98" t="str">
        <f>VLOOKUP(D290,'3.Targets'!$1:$1048576,6,FALSE)</f>
        <v>Select a food</v>
      </c>
      <c r="F290" s="40" t="str">
        <f>VLOOKUP(D290,'3.Targets'!$1:$1048576,2,FALSE)</f>
        <v>Select a food</v>
      </c>
      <c r="G290" s="40"/>
      <c r="H290" s="40"/>
      <c r="I290" s="40" t="str">
        <f t="shared" si="34"/>
        <v/>
      </c>
      <c r="J290" s="41" t="str">
        <f t="shared" si="35"/>
        <v/>
      </c>
      <c r="K290" s="42" t="str">
        <f t="shared" si="36"/>
        <v>To be determined</v>
      </c>
      <c r="L290" s="42" t="str">
        <f t="shared" si="37"/>
        <v>To be determined</v>
      </c>
      <c r="M290" s="87" t="str">
        <f>VLOOKUP(D290,'3.Targets'!$1:$1048576,3,FALSE)</f>
        <v>Select a food</v>
      </c>
      <c r="N290" s="40"/>
      <c r="O290" s="40"/>
      <c r="P290" s="87" t="str">
        <f t="shared" si="38"/>
        <v/>
      </c>
      <c r="Q290" s="88" t="str">
        <f t="shared" si="39"/>
        <v/>
      </c>
      <c r="R290" s="89" t="str">
        <f t="shared" si="40"/>
        <v>To be determined</v>
      </c>
      <c r="S290" s="89" t="str">
        <f t="shared" si="41"/>
        <v>To be determined</v>
      </c>
      <c r="T290" s="39" t="s">
        <v>120</v>
      </c>
      <c r="U290" s="39" t="s">
        <v>42</v>
      </c>
      <c r="V290" s="39"/>
      <c r="W290" s="39"/>
      <c r="X290" s="39"/>
    </row>
    <row r="291" spans="1:24" ht="38.25" x14ac:dyDescent="0.25">
      <c r="A291" s="51"/>
      <c r="B291" s="51"/>
      <c r="C291" s="51"/>
      <c r="D291" s="39" t="s">
        <v>23</v>
      </c>
      <c r="E291" s="98" t="str">
        <f>VLOOKUP(D291,'3.Targets'!$1:$1048576,6,FALSE)</f>
        <v>Select a food</v>
      </c>
      <c r="F291" s="40" t="str">
        <f>VLOOKUP(D291,'3.Targets'!$1:$1048576,2,FALSE)</f>
        <v>Select a food</v>
      </c>
      <c r="G291" s="40"/>
      <c r="H291" s="40"/>
      <c r="I291" s="40" t="str">
        <f t="shared" si="34"/>
        <v/>
      </c>
      <c r="J291" s="41" t="str">
        <f t="shared" si="35"/>
        <v/>
      </c>
      <c r="K291" s="42" t="str">
        <f t="shared" si="36"/>
        <v>To be determined</v>
      </c>
      <c r="L291" s="42" t="str">
        <f t="shared" si="37"/>
        <v>To be determined</v>
      </c>
      <c r="M291" s="87" t="str">
        <f>VLOOKUP(D291,'3.Targets'!$1:$1048576,3,FALSE)</f>
        <v>Select a food</v>
      </c>
      <c r="N291" s="40"/>
      <c r="O291" s="40"/>
      <c r="P291" s="87" t="str">
        <f t="shared" si="38"/>
        <v/>
      </c>
      <c r="Q291" s="88" t="str">
        <f t="shared" si="39"/>
        <v/>
      </c>
      <c r="R291" s="89" t="str">
        <f t="shared" si="40"/>
        <v>To be determined</v>
      </c>
      <c r="S291" s="89" t="str">
        <f t="shared" si="41"/>
        <v>To be determined</v>
      </c>
      <c r="T291" s="39" t="s">
        <v>120</v>
      </c>
      <c r="U291" s="39" t="s">
        <v>42</v>
      </c>
      <c r="V291" s="39"/>
      <c r="W291" s="39"/>
      <c r="X291" s="39"/>
    </row>
    <row r="292" spans="1:24" ht="38.25" x14ac:dyDescent="0.25">
      <c r="A292" s="51"/>
      <c r="B292" s="51"/>
      <c r="C292" s="51"/>
      <c r="D292" s="39" t="s">
        <v>23</v>
      </c>
      <c r="E292" s="98" t="str">
        <f>VLOOKUP(D292,'3.Targets'!$1:$1048576,6,FALSE)</f>
        <v>Select a food</v>
      </c>
      <c r="F292" s="40" t="str">
        <f>VLOOKUP(D292,'3.Targets'!$1:$1048576,2,FALSE)</f>
        <v>Select a food</v>
      </c>
      <c r="G292" s="40"/>
      <c r="H292" s="40"/>
      <c r="I292" s="40" t="str">
        <f t="shared" si="34"/>
        <v/>
      </c>
      <c r="J292" s="41" t="str">
        <f t="shared" si="35"/>
        <v/>
      </c>
      <c r="K292" s="42" t="str">
        <f t="shared" si="36"/>
        <v>To be determined</v>
      </c>
      <c r="L292" s="42" t="str">
        <f t="shared" si="37"/>
        <v>To be determined</v>
      </c>
      <c r="M292" s="87" t="str">
        <f>VLOOKUP(D292,'3.Targets'!$1:$1048576,3,FALSE)</f>
        <v>Select a food</v>
      </c>
      <c r="N292" s="40"/>
      <c r="O292" s="40"/>
      <c r="P292" s="87" t="str">
        <f t="shared" si="38"/>
        <v/>
      </c>
      <c r="Q292" s="88" t="str">
        <f t="shared" si="39"/>
        <v/>
      </c>
      <c r="R292" s="89" t="str">
        <f t="shared" si="40"/>
        <v>To be determined</v>
      </c>
      <c r="S292" s="89" t="str">
        <f t="shared" si="41"/>
        <v>To be determined</v>
      </c>
      <c r="T292" s="39" t="s">
        <v>120</v>
      </c>
      <c r="U292" s="39" t="s">
        <v>42</v>
      </c>
      <c r="V292" s="39"/>
      <c r="W292" s="39"/>
      <c r="X292" s="39"/>
    </row>
    <row r="293" spans="1:24" ht="38.25" x14ac:dyDescent="0.25">
      <c r="A293" s="51"/>
      <c r="B293" s="51"/>
      <c r="C293" s="51"/>
      <c r="D293" s="39" t="s">
        <v>23</v>
      </c>
      <c r="E293" s="98" t="str">
        <f>VLOOKUP(D293,'3.Targets'!$1:$1048576,6,FALSE)</f>
        <v>Select a food</v>
      </c>
      <c r="F293" s="40" t="str">
        <f>VLOOKUP(D293,'3.Targets'!$1:$1048576,2,FALSE)</f>
        <v>Select a food</v>
      </c>
      <c r="G293" s="40"/>
      <c r="H293" s="40"/>
      <c r="I293" s="40" t="str">
        <f t="shared" si="34"/>
        <v/>
      </c>
      <c r="J293" s="41" t="str">
        <f t="shared" si="35"/>
        <v/>
      </c>
      <c r="K293" s="42" t="str">
        <f t="shared" si="36"/>
        <v>To be determined</v>
      </c>
      <c r="L293" s="42" t="str">
        <f t="shared" si="37"/>
        <v>To be determined</v>
      </c>
      <c r="M293" s="87" t="str">
        <f>VLOOKUP(D293,'3.Targets'!$1:$1048576,3,FALSE)</f>
        <v>Select a food</v>
      </c>
      <c r="N293" s="40"/>
      <c r="O293" s="40"/>
      <c r="P293" s="87" t="str">
        <f t="shared" si="38"/>
        <v/>
      </c>
      <c r="Q293" s="88" t="str">
        <f t="shared" si="39"/>
        <v/>
      </c>
      <c r="R293" s="89" t="str">
        <f t="shared" si="40"/>
        <v>To be determined</v>
      </c>
      <c r="S293" s="89" t="str">
        <f t="shared" si="41"/>
        <v>To be determined</v>
      </c>
      <c r="T293" s="39" t="s">
        <v>120</v>
      </c>
      <c r="U293" s="39" t="s">
        <v>42</v>
      </c>
      <c r="V293" s="39"/>
      <c r="W293" s="39"/>
      <c r="X293" s="39"/>
    </row>
    <row r="294" spans="1:24" ht="38.25" x14ac:dyDescent="0.25">
      <c r="A294" s="51"/>
      <c r="B294" s="51"/>
      <c r="C294" s="51"/>
      <c r="D294" s="39" t="s">
        <v>23</v>
      </c>
      <c r="E294" s="98" t="str">
        <f>VLOOKUP(D294,'3.Targets'!$1:$1048576,6,FALSE)</f>
        <v>Select a food</v>
      </c>
      <c r="F294" s="40" t="str">
        <f>VLOOKUP(D294,'3.Targets'!$1:$1048576,2,FALSE)</f>
        <v>Select a food</v>
      </c>
      <c r="G294" s="40"/>
      <c r="H294" s="40"/>
      <c r="I294" s="40" t="str">
        <f t="shared" si="34"/>
        <v/>
      </c>
      <c r="J294" s="41" t="str">
        <f t="shared" si="35"/>
        <v/>
      </c>
      <c r="K294" s="42" t="str">
        <f t="shared" si="36"/>
        <v>To be determined</v>
      </c>
      <c r="L294" s="42" t="str">
        <f t="shared" si="37"/>
        <v>To be determined</v>
      </c>
      <c r="M294" s="87" t="str">
        <f>VLOOKUP(D294,'3.Targets'!$1:$1048576,3,FALSE)</f>
        <v>Select a food</v>
      </c>
      <c r="N294" s="40"/>
      <c r="O294" s="40"/>
      <c r="P294" s="87" t="str">
        <f t="shared" si="38"/>
        <v/>
      </c>
      <c r="Q294" s="88" t="str">
        <f t="shared" si="39"/>
        <v/>
      </c>
      <c r="R294" s="89" t="str">
        <f t="shared" si="40"/>
        <v>To be determined</v>
      </c>
      <c r="S294" s="89" t="str">
        <f t="shared" si="41"/>
        <v>To be determined</v>
      </c>
      <c r="T294" s="39" t="s">
        <v>120</v>
      </c>
      <c r="U294" s="39" t="s">
        <v>42</v>
      </c>
      <c r="V294" s="39"/>
      <c r="W294" s="39"/>
      <c r="X294" s="39"/>
    </row>
    <row r="295" spans="1:24" ht="38.25" x14ac:dyDescent="0.25">
      <c r="A295" s="51"/>
      <c r="B295" s="51"/>
      <c r="C295" s="51"/>
      <c r="D295" s="39" t="s">
        <v>23</v>
      </c>
      <c r="E295" s="98" t="str">
        <f>VLOOKUP(D295,'3.Targets'!$1:$1048576,6,FALSE)</f>
        <v>Select a food</v>
      </c>
      <c r="F295" s="40" t="str">
        <f>VLOOKUP(D295,'3.Targets'!$1:$1048576,2,FALSE)</f>
        <v>Select a food</v>
      </c>
      <c r="G295" s="40"/>
      <c r="H295" s="40"/>
      <c r="I295" s="40" t="str">
        <f t="shared" si="34"/>
        <v/>
      </c>
      <c r="J295" s="41" t="str">
        <f t="shared" si="35"/>
        <v/>
      </c>
      <c r="K295" s="42" t="str">
        <f t="shared" si="36"/>
        <v>To be determined</v>
      </c>
      <c r="L295" s="42" t="str">
        <f t="shared" si="37"/>
        <v>To be determined</v>
      </c>
      <c r="M295" s="87" t="str">
        <f>VLOOKUP(D295,'3.Targets'!$1:$1048576,3,FALSE)</f>
        <v>Select a food</v>
      </c>
      <c r="N295" s="40"/>
      <c r="O295" s="40"/>
      <c r="P295" s="87" t="str">
        <f t="shared" si="38"/>
        <v/>
      </c>
      <c r="Q295" s="88" t="str">
        <f t="shared" si="39"/>
        <v/>
      </c>
      <c r="R295" s="89" t="str">
        <f t="shared" si="40"/>
        <v>To be determined</v>
      </c>
      <c r="S295" s="89" t="str">
        <f t="shared" si="41"/>
        <v>To be determined</v>
      </c>
      <c r="T295" s="39" t="s">
        <v>120</v>
      </c>
      <c r="U295" s="39" t="s">
        <v>42</v>
      </c>
      <c r="V295" s="39"/>
      <c r="W295" s="39"/>
      <c r="X295" s="39"/>
    </row>
    <row r="296" spans="1:24" ht="38.25" x14ac:dyDescent="0.25">
      <c r="A296" s="51"/>
      <c r="B296" s="51"/>
      <c r="C296" s="51"/>
      <c r="D296" s="39" t="s">
        <v>23</v>
      </c>
      <c r="E296" s="98" t="str">
        <f>VLOOKUP(D296,'3.Targets'!$1:$1048576,6,FALSE)</f>
        <v>Select a food</v>
      </c>
      <c r="F296" s="40" t="str">
        <f>VLOOKUP(D296,'3.Targets'!$1:$1048576,2,FALSE)</f>
        <v>Select a food</v>
      </c>
      <c r="G296" s="40"/>
      <c r="H296" s="40"/>
      <c r="I296" s="40" t="str">
        <f t="shared" si="34"/>
        <v/>
      </c>
      <c r="J296" s="41" t="str">
        <f t="shared" si="35"/>
        <v/>
      </c>
      <c r="K296" s="42" t="str">
        <f t="shared" si="36"/>
        <v>To be determined</v>
      </c>
      <c r="L296" s="42" t="str">
        <f t="shared" si="37"/>
        <v>To be determined</v>
      </c>
      <c r="M296" s="87" t="str">
        <f>VLOOKUP(D296,'3.Targets'!$1:$1048576,3,FALSE)</f>
        <v>Select a food</v>
      </c>
      <c r="N296" s="40"/>
      <c r="O296" s="40"/>
      <c r="P296" s="87" t="str">
        <f t="shared" si="38"/>
        <v/>
      </c>
      <c r="Q296" s="88" t="str">
        <f t="shared" si="39"/>
        <v/>
      </c>
      <c r="R296" s="89" t="str">
        <f t="shared" si="40"/>
        <v>To be determined</v>
      </c>
      <c r="S296" s="89" t="str">
        <f t="shared" si="41"/>
        <v>To be determined</v>
      </c>
      <c r="T296" s="39" t="s">
        <v>120</v>
      </c>
      <c r="U296" s="39" t="s">
        <v>42</v>
      </c>
      <c r="V296" s="39"/>
      <c r="W296" s="39"/>
      <c r="X296" s="39"/>
    </row>
    <row r="297" spans="1:24" ht="38.25" x14ac:dyDescent="0.25">
      <c r="A297" s="51"/>
      <c r="B297" s="51"/>
      <c r="C297" s="51"/>
      <c r="D297" s="39" t="s">
        <v>23</v>
      </c>
      <c r="E297" s="98" t="str">
        <f>VLOOKUP(D297,'3.Targets'!$1:$1048576,6,FALSE)</f>
        <v>Select a food</v>
      </c>
      <c r="F297" s="40" t="str">
        <f>VLOOKUP(D297,'3.Targets'!$1:$1048576,2,FALSE)</f>
        <v>Select a food</v>
      </c>
      <c r="G297" s="40"/>
      <c r="H297" s="40"/>
      <c r="I297" s="40" t="str">
        <f t="shared" si="34"/>
        <v/>
      </c>
      <c r="J297" s="41" t="str">
        <f t="shared" si="35"/>
        <v/>
      </c>
      <c r="K297" s="42" t="str">
        <f t="shared" si="36"/>
        <v>To be determined</v>
      </c>
      <c r="L297" s="42" t="str">
        <f t="shared" si="37"/>
        <v>To be determined</v>
      </c>
      <c r="M297" s="87" t="str">
        <f>VLOOKUP(D297,'3.Targets'!$1:$1048576,3,FALSE)</f>
        <v>Select a food</v>
      </c>
      <c r="N297" s="40"/>
      <c r="O297" s="40"/>
      <c r="P297" s="87" t="str">
        <f t="shared" si="38"/>
        <v/>
      </c>
      <c r="Q297" s="88" t="str">
        <f t="shared" si="39"/>
        <v/>
      </c>
      <c r="R297" s="89" t="str">
        <f t="shared" si="40"/>
        <v>To be determined</v>
      </c>
      <c r="S297" s="89" t="str">
        <f t="shared" si="41"/>
        <v>To be determined</v>
      </c>
      <c r="T297" s="39" t="s">
        <v>120</v>
      </c>
      <c r="U297" s="39" t="s">
        <v>42</v>
      </c>
      <c r="V297" s="39"/>
      <c r="W297" s="39"/>
      <c r="X297" s="39"/>
    </row>
    <row r="298" spans="1:24" ht="38.25" x14ac:dyDescent="0.25">
      <c r="A298" s="51"/>
      <c r="B298" s="51"/>
      <c r="C298" s="51"/>
      <c r="D298" s="39" t="s">
        <v>23</v>
      </c>
      <c r="E298" s="98" t="str">
        <f>VLOOKUP(D298,'3.Targets'!$1:$1048576,6,FALSE)</f>
        <v>Select a food</v>
      </c>
      <c r="F298" s="40" t="str">
        <f>VLOOKUP(D298,'3.Targets'!$1:$1048576,2,FALSE)</f>
        <v>Select a food</v>
      </c>
      <c r="G298" s="40"/>
      <c r="H298" s="40"/>
      <c r="I298" s="40" t="str">
        <f t="shared" si="34"/>
        <v/>
      </c>
      <c r="J298" s="41" t="str">
        <f t="shared" si="35"/>
        <v/>
      </c>
      <c r="K298" s="42" t="str">
        <f t="shared" si="36"/>
        <v>To be determined</v>
      </c>
      <c r="L298" s="42" t="str">
        <f t="shared" si="37"/>
        <v>To be determined</v>
      </c>
      <c r="M298" s="87" t="str">
        <f>VLOOKUP(D298,'3.Targets'!$1:$1048576,3,FALSE)</f>
        <v>Select a food</v>
      </c>
      <c r="N298" s="40"/>
      <c r="O298" s="40"/>
      <c r="P298" s="87" t="str">
        <f t="shared" si="38"/>
        <v/>
      </c>
      <c r="Q298" s="88" t="str">
        <f t="shared" si="39"/>
        <v/>
      </c>
      <c r="R298" s="89" t="str">
        <f t="shared" si="40"/>
        <v>To be determined</v>
      </c>
      <c r="S298" s="89" t="str">
        <f t="shared" si="41"/>
        <v>To be determined</v>
      </c>
      <c r="T298" s="39" t="s">
        <v>120</v>
      </c>
      <c r="U298" s="39" t="s">
        <v>42</v>
      </c>
      <c r="V298" s="39"/>
      <c r="W298" s="39"/>
      <c r="X298" s="39"/>
    </row>
    <row r="299" spans="1:24" ht="38.25" x14ac:dyDescent="0.25">
      <c r="A299" s="51"/>
      <c r="B299" s="51"/>
      <c r="C299" s="51"/>
      <c r="D299" s="39" t="s">
        <v>23</v>
      </c>
      <c r="E299" s="98" t="str">
        <f>VLOOKUP(D299,'3.Targets'!$1:$1048576,6,FALSE)</f>
        <v>Select a food</v>
      </c>
      <c r="F299" s="40" t="str">
        <f>VLOOKUP(D299,'3.Targets'!$1:$1048576,2,FALSE)</f>
        <v>Select a food</v>
      </c>
      <c r="G299" s="40"/>
      <c r="H299" s="40"/>
      <c r="I299" s="40" t="str">
        <f t="shared" si="34"/>
        <v/>
      </c>
      <c r="J299" s="41" t="str">
        <f t="shared" si="35"/>
        <v/>
      </c>
      <c r="K299" s="42" t="str">
        <f t="shared" si="36"/>
        <v>To be determined</v>
      </c>
      <c r="L299" s="42" t="str">
        <f t="shared" si="37"/>
        <v>To be determined</v>
      </c>
      <c r="M299" s="87" t="str">
        <f>VLOOKUP(D299,'3.Targets'!$1:$1048576,3,FALSE)</f>
        <v>Select a food</v>
      </c>
      <c r="N299" s="40"/>
      <c r="O299" s="40"/>
      <c r="P299" s="87" t="str">
        <f t="shared" si="38"/>
        <v/>
      </c>
      <c r="Q299" s="88" t="str">
        <f t="shared" si="39"/>
        <v/>
      </c>
      <c r="R299" s="89" t="str">
        <f t="shared" si="40"/>
        <v>To be determined</v>
      </c>
      <c r="S299" s="89" t="str">
        <f t="shared" si="41"/>
        <v>To be determined</v>
      </c>
      <c r="T299" s="39" t="s">
        <v>120</v>
      </c>
      <c r="U299" s="39" t="s">
        <v>42</v>
      </c>
      <c r="V299" s="39"/>
      <c r="W299" s="39"/>
      <c r="X299" s="39"/>
    </row>
    <row r="300" spans="1:24" ht="38.25" x14ac:dyDescent="0.25">
      <c r="A300" s="51"/>
      <c r="B300" s="51"/>
      <c r="C300" s="51"/>
      <c r="D300" s="39" t="s">
        <v>23</v>
      </c>
      <c r="E300" s="98" t="str">
        <f>VLOOKUP(D300,'3.Targets'!$1:$1048576,6,FALSE)</f>
        <v>Select a food</v>
      </c>
      <c r="F300" s="40" t="str">
        <f>VLOOKUP(D300,'3.Targets'!$1:$1048576,2,FALSE)</f>
        <v>Select a food</v>
      </c>
      <c r="G300" s="40"/>
      <c r="H300" s="40"/>
      <c r="I300" s="40" t="str">
        <f t="shared" si="34"/>
        <v/>
      </c>
      <c r="J300" s="41" t="str">
        <f t="shared" si="35"/>
        <v/>
      </c>
      <c r="K300" s="42" t="str">
        <f t="shared" si="36"/>
        <v>To be determined</v>
      </c>
      <c r="L300" s="42" t="str">
        <f t="shared" si="37"/>
        <v>To be determined</v>
      </c>
      <c r="M300" s="87" t="str">
        <f>VLOOKUP(D300,'3.Targets'!$1:$1048576,3,FALSE)</f>
        <v>Select a food</v>
      </c>
      <c r="N300" s="40"/>
      <c r="O300" s="40"/>
      <c r="P300" s="87" t="str">
        <f t="shared" si="38"/>
        <v/>
      </c>
      <c r="Q300" s="88" t="str">
        <f t="shared" si="39"/>
        <v/>
      </c>
      <c r="R300" s="89" t="str">
        <f t="shared" si="40"/>
        <v>To be determined</v>
      </c>
      <c r="S300" s="89" t="str">
        <f t="shared" si="41"/>
        <v>To be determined</v>
      </c>
      <c r="T300" s="39" t="s">
        <v>120</v>
      </c>
      <c r="U300" s="39" t="s">
        <v>42</v>
      </c>
      <c r="V300" s="39"/>
      <c r="W300" s="39"/>
      <c r="X300" s="39"/>
    </row>
    <row r="301" spans="1:24" ht="38.25" x14ac:dyDescent="0.25">
      <c r="A301" s="51"/>
      <c r="B301" s="51"/>
      <c r="C301" s="51"/>
      <c r="D301" s="39" t="s">
        <v>23</v>
      </c>
      <c r="E301" s="98" t="str">
        <f>VLOOKUP(D301,'3.Targets'!$1:$1048576,6,FALSE)</f>
        <v>Select a food</v>
      </c>
      <c r="F301" s="40" t="str">
        <f>VLOOKUP(D301,'3.Targets'!$1:$1048576,2,FALSE)</f>
        <v>Select a food</v>
      </c>
      <c r="G301" s="40"/>
      <c r="H301" s="40"/>
      <c r="I301" s="40" t="str">
        <f t="shared" si="34"/>
        <v/>
      </c>
      <c r="J301" s="41" t="str">
        <f t="shared" si="35"/>
        <v/>
      </c>
      <c r="K301" s="42" t="str">
        <f t="shared" si="36"/>
        <v>To be determined</v>
      </c>
      <c r="L301" s="42" t="str">
        <f t="shared" si="37"/>
        <v>To be determined</v>
      </c>
      <c r="M301" s="87" t="str">
        <f>VLOOKUP(D301,'3.Targets'!$1:$1048576,3,FALSE)</f>
        <v>Select a food</v>
      </c>
      <c r="N301" s="40"/>
      <c r="O301" s="40"/>
      <c r="P301" s="87" t="str">
        <f t="shared" si="38"/>
        <v/>
      </c>
      <c r="Q301" s="88" t="str">
        <f t="shared" si="39"/>
        <v/>
      </c>
      <c r="R301" s="89" t="str">
        <f t="shared" si="40"/>
        <v>To be determined</v>
      </c>
      <c r="S301" s="89" t="str">
        <f t="shared" si="41"/>
        <v>To be determined</v>
      </c>
      <c r="T301" s="39" t="s">
        <v>120</v>
      </c>
      <c r="U301" s="39" t="s">
        <v>42</v>
      </c>
      <c r="V301" s="39"/>
      <c r="W301" s="39"/>
      <c r="X301" s="39"/>
    </row>
    <row r="302" spans="1:24" ht="38.25" x14ac:dyDescent="0.25">
      <c r="A302" s="51"/>
      <c r="B302" s="51"/>
      <c r="C302" s="51"/>
      <c r="D302" s="39" t="s">
        <v>23</v>
      </c>
      <c r="E302" s="98" t="str">
        <f>VLOOKUP(D302,'3.Targets'!$1:$1048576,6,FALSE)</f>
        <v>Select a food</v>
      </c>
      <c r="F302" s="40" t="str">
        <f>VLOOKUP(D302,'3.Targets'!$1:$1048576,2,FALSE)</f>
        <v>Select a food</v>
      </c>
      <c r="G302" s="40"/>
      <c r="H302" s="40"/>
      <c r="I302" s="40" t="str">
        <f t="shared" si="34"/>
        <v/>
      </c>
      <c r="J302" s="41" t="str">
        <f t="shared" si="35"/>
        <v/>
      </c>
      <c r="K302" s="42" t="str">
        <f t="shared" si="36"/>
        <v>To be determined</v>
      </c>
      <c r="L302" s="42" t="str">
        <f t="shared" si="37"/>
        <v>To be determined</v>
      </c>
      <c r="M302" s="87" t="str">
        <f>VLOOKUP(D302,'3.Targets'!$1:$1048576,3,FALSE)</f>
        <v>Select a food</v>
      </c>
      <c r="N302" s="40"/>
      <c r="O302" s="40"/>
      <c r="P302" s="87" t="str">
        <f t="shared" si="38"/>
        <v/>
      </c>
      <c r="Q302" s="88" t="str">
        <f t="shared" si="39"/>
        <v/>
      </c>
      <c r="R302" s="89" t="str">
        <f t="shared" si="40"/>
        <v>To be determined</v>
      </c>
      <c r="S302" s="89" t="str">
        <f t="shared" si="41"/>
        <v>To be determined</v>
      </c>
      <c r="T302" s="39" t="s">
        <v>120</v>
      </c>
      <c r="U302" s="39" t="s">
        <v>42</v>
      </c>
      <c r="V302" s="39"/>
      <c r="W302" s="39"/>
      <c r="X302" s="39"/>
    </row>
    <row r="303" spans="1:24" ht="38.25" x14ac:dyDescent="0.25">
      <c r="A303" s="51"/>
      <c r="B303" s="51"/>
      <c r="C303" s="51"/>
      <c r="D303" s="39" t="s">
        <v>23</v>
      </c>
      <c r="E303" s="98" t="str">
        <f>VLOOKUP(D303,'3.Targets'!$1:$1048576,6,FALSE)</f>
        <v>Select a food</v>
      </c>
      <c r="F303" s="40" t="str">
        <f>VLOOKUP(D303,'3.Targets'!$1:$1048576,2,FALSE)</f>
        <v>Select a food</v>
      </c>
      <c r="G303" s="40"/>
      <c r="H303" s="40"/>
      <c r="I303" s="40" t="str">
        <f t="shared" si="34"/>
        <v/>
      </c>
      <c r="J303" s="41" t="str">
        <f t="shared" si="35"/>
        <v/>
      </c>
      <c r="K303" s="42" t="str">
        <f t="shared" si="36"/>
        <v>To be determined</v>
      </c>
      <c r="L303" s="42" t="str">
        <f t="shared" si="37"/>
        <v>To be determined</v>
      </c>
      <c r="M303" s="87" t="str">
        <f>VLOOKUP(D303,'3.Targets'!$1:$1048576,3,FALSE)</f>
        <v>Select a food</v>
      </c>
      <c r="N303" s="40"/>
      <c r="O303" s="40"/>
      <c r="P303" s="87" t="str">
        <f t="shared" si="38"/>
        <v/>
      </c>
      <c r="Q303" s="88" t="str">
        <f t="shared" si="39"/>
        <v/>
      </c>
      <c r="R303" s="89" t="str">
        <f t="shared" si="40"/>
        <v>To be determined</v>
      </c>
      <c r="S303" s="89" t="str">
        <f t="shared" si="41"/>
        <v>To be determined</v>
      </c>
      <c r="T303" s="39" t="s">
        <v>120</v>
      </c>
      <c r="U303" s="39" t="s">
        <v>42</v>
      </c>
      <c r="V303" s="39"/>
      <c r="W303" s="39"/>
      <c r="X303" s="39"/>
    </row>
    <row r="304" spans="1:24" ht="38.25" x14ac:dyDescent="0.25">
      <c r="A304" s="51"/>
      <c r="B304" s="51"/>
      <c r="C304" s="51"/>
      <c r="D304" s="39" t="s">
        <v>23</v>
      </c>
      <c r="E304" s="98" t="str">
        <f>VLOOKUP(D304,'3.Targets'!$1:$1048576,6,FALSE)</f>
        <v>Select a food</v>
      </c>
      <c r="F304" s="40" t="str">
        <f>VLOOKUP(D304,'3.Targets'!$1:$1048576,2,FALSE)</f>
        <v>Select a food</v>
      </c>
      <c r="G304" s="40"/>
      <c r="H304" s="40"/>
      <c r="I304" s="40" t="str">
        <f t="shared" si="34"/>
        <v/>
      </c>
      <c r="J304" s="41" t="str">
        <f t="shared" si="35"/>
        <v/>
      </c>
      <c r="K304" s="42" t="str">
        <f t="shared" si="36"/>
        <v>To be determined</v>
      </c>
      <c r="L304" s="42" t="str">
        <f t="shared" si="37"/>
        <v>To be determined</v>
      </c>
      <c r="M304" s="87" t="str">
        <f>VLOOKUP(D304,'3.Targets'!$1:$1048576,3,FALSE)</f>
        <v>Select a food</v>
      </c>
      <c r="N304" s="40"/>
      <c r="O304" s="40"/>
      <c r="P304" s="87" t="str">
        <f t="shared" si="38"/>
        <v/>
      </c>
      <c r="Q304" s="88" t="str">
        <f t="shared" si="39"/>
        <v/>
      </c>
      <c r="R304" s="89" t="str">
        <f t="shared" si="40"/>
        <v>To be determined</v>
      </c>
      <c r="S304" s="89" t="str">
        <f t="shared" si="41"/>
        <v>To be determined</v>
      </c>
      <c r="T304" s="39" t="s">
        <v>120</v>
      </c>
      <c r="U304" s="39" t="s">
        <v>42</v>
      </c>
      <c r="V304" s="39"/>
      <c r="W304" s="39"/>
      <c r="X304" s="39"/>
    </row>
    <row r="305" spans="1:24" ht="38.25" x14ac:dyDescent="0.25">
      <c r="A305" s="51"/>
      <c r="B305" s="51"/>
      <c r="C305" s="51"/>
      <c r="D305" s="39" t="s">
        <v>23</v>
      </c>
      <c r="E305" s="98" t="str">
        <f>VLOOKUP(D305,'3.Targets'!$1:$1048576,6,FALSE)</f>
        <v>Select a food</v>
      </c>
      <c r="F305" s="40" t="str">
        <f>VLOOKUP(D305,'3.Targets'!$1:$1048576,2,FALSE)</f>
        <v>Select a food</v>
      </c>
      <c r="G305" s="40"/>
      <c r="H305" s="40"/>
      <c r="I305" s="40" t="str">
        <f t="shared" si="34"/>
        <v/>
      </c>
      <c r="J305" s="41" t="str">
        <f t="shared" si="35"/>
        <v/>
      </c>
      <c r="K305" s="42" t="str">
        <f t="shared" si="36"/>
        <v>To be determined</v>
      </c>
      <c r="L305" s="42" t="str">
        <f t="shared" si="37"/>
        <v>To be determined</v>
      </c>
      <c r="M305" s="87" t="str">
        <f>VLOOKUP(D305,'3.Targets'!$1:$1048576,3,FALSE)</f>
        <v>Select a food</v>
      </c>
      <c r="N305" s="40"/>
      <c r="O305" s="40"/>
      <c r="P305" s="87" t="str">
        <f t="shared" si="38"/>
        <v/>
      </c>
      <c r="Q305" s="88" t="str">
        <f t="shared" si="39"/>
        <v/>
      </c>
      <c r="R305" s="89" t="str">
        <f t="shared" si="40"/>
        <v>To be determined</v>
      </c>
      <c r="S305" s="89" t="str">
        <f t="shared" si="41"/>
        <v>To be determined</v>
      </c>
      <c r="T305" s="39" t="s">
        <v>120</v>
      </c>
      <c r="U305" s="39" t="s">
        <v>42</v>
      </c>
      <c r="V305" s="39"/>
      <c r="W305" s="39"/>
      <c r="X305" s="39"/>
    </row>
    <row r="306" spans="1:24" ht="38.25" x14ac:dyDescent="0.25">
      <c r="A306" s="51"/>
      <c r="B306" s="51"/>
      <c r="C306" s="51"/>
      <c r="D306" s="39" t="s">
        <v>23</v>
      </c>
      <c r="E306" s="98" t="str">
        <f>VLOOKUP(D306,'3.Targets'!$1:$1048576,6,FALSE)</f>
        <v>Select a food</v>
      </c>
      <c r="F306" s="40" t="str">
        <f>VLOOKUP(D306,'3.Targets'!$1:$1048576,2,FALSE)</f>
        <v>Select a food</v>
      </c>
      <c r="G306" s="40"/>
      <c r="H306" s="40"/>
      <c r="I306" s="40" t="str">
        <f t="shared" si="34"/>
        <v/>
      </c>
      <c r="J306" s="41" t="str">
        <f t="shared" si="35"/>
        <v/>
      </c>
      <c r="K306" s="42" t="str">
        <f t="shared" si="36"/>
        <v>To be determined</v>
      </c>
      <c r="L306" s="42" t="str">
        <f t="shared" si="37"/>
        <v>To be determined</v>
      </c>
      <c r="M306" s="87" t="str">
        <f>VLOOKUP(D306,'3.Targets'!$1:$1048576,3,FALSE)</f>
        <v>Select a food</v>
      </c>
      <c r="N306" s="40"/>
      <c r="O306" s="40"/>
      <c r="P306" s="87" t="str">
        <f t="shared" si="38"/>
        <v/>
      </c>
      <c r="Q306" s="88" t="str">
        <f t="shared" si="39"/>
        <v/>
      </c>
      <c r="R306" s="89" t="str">
        <f t="shared" si="40"/>
        <v>To be determined</v>
      </c>
      <c r="S306" s="89" t="str">
        <f t="shared" si="41"/>
        <v>To be determined</v>
      </c>
      <c r="T306" s="39" t="s">
        <v>120</v>
      </c>
      <c r="U306" s="39" t="s">
        <v>42</v>
      </c>
      <c r="V306" s="39"/>
      <c r="W306" s="39"/>
      <c r="X306" s="39"/>
    </row>
    <row r="307" spans="1:24" ht="38.25" x14ac:dyDescent="0.25">
      <c r="A307" s="51"/>
      <c r="B307" s="51"/>
      <c r="C307" s="51"/>
      <c r="D307" s="39" t="s">
        <v>23</v>
      </c>
      <c r="E307" s="98" t="str">
        <f>VLOOKUP(D307,'3.Targets'!$1:$1048576,6,FALSE)</f>
        <v>Select a food</v>
      </c>
      <c r="F307" s="40" t="str">
        <f>VLOOKUP(D307,'3.Targets'!$1:$1048576,2,FALSE)</f>
        <v>Select a food</v>
      </c>
      <c r="G307" s="40"/>
      <c r="H307" s="40"/>
      <c r="I307" s="40" t="str">
        <f t="shared" si="34"/>
        <v/>
      </c>
      <c r="J307" s="41" t="str">
        <f t="shared" si="35"/>
        <v/>
      </c>
      <c r="K307" s="42" t="str">
        <f t="shared" si="36"/>
        <v>To be determined</v>
      </c>
      <c r="L307" s="42" t="str">
        <f t="shared" si="37"/>
        <v>To be determined</v>
      </c>
      <c r="M307" s="87" t="str">
        <f>VLOOKUP(D307,'3.Targets'!$1:$1048576,3,FALSE)</f>
        <v>Select a food</v>
      </c>
      <c r="N307" s="40"/>
      <c r="O307" s="40"/>
      <c r="P307" s="87" t="str">
        <f t="shared" si="38"/>
        <v/>
      </c>
      <c r="Q307" s="88" t="str">
        <f t="shared" si="39"/>
        <v/>
      </c>
      <c r="R307" s="89" t="str">
        <f t="shared" si="40"/>
        <v>To be determined</v>
      </c>
      <c r="S307" s="89" t="str">
        <f t="shared" si="41"/>
        <v>To be determined</v>
      </c>
      <c r="T307" s="39" t="s">
        <v>120</v>
      </c>
      <c r="U307" s="39" t="s">
        <v>42</v>
      </c>
      <c r="V307" s="39"/>
      <c r="W307" s="39"/>
      <c r="X307" s="39"/>
    </row>
    <row r="308" spans="1:24" ht="38.25" x14ac:dyDescent="0.25">
      <c r="A308" s="51"/>
      <c r="B308" s="51"/>
      <c r="C308" s="51"/>
      <c r="D308" s="39" t="s">
        <v>23</v>
      </c>
      <c r="E308" s="98" t="str">
        <f>VLOOKUP(D308,'3.Targets'!$1:$1048576,6,FALSE)</f>
        <v>Select a food</v>
      </c>
      <c r="F308" s="40" t="str">
        <f>VLOOKUP(D308,'3.Targets'!$1:$1048576,2,FALSE)</f>
        <v>Select a food</v>
      </c>
      <c r="G308" s="40"/>
      <c r="H308" s="40"/>
      <c r="I308" s="40" t="str">
        <f t="shared" si="34"/>
        <v/>
      </c>
      <c r="J308" s="41" t="str">
        <f t="shared" si="35"/>
        <v/>
      </c>
      <c r="K308" s="42" t="str">
        <f t="shared" si="36"/>
        <v>To be determined</v>
      </c>
      <c r="L308" s="42" t="str">
        <f t="shared" si="37"/>
        <v>To be determined</v>
      </c>
      <c r="M308" s="87" t="str">
        <f>VLOOKUP(D308,'3.Targets'!$1:$1048576,3,FALSE)</f>
        <v>Select a food</v>
      </c>
      <c r="N308" s="40"/>
      <c r="O308" s="40"/>
      <c r="P308" s="87" t="str">
        <f t="shared" si="38"/>
        <v/>
      </c>
      <c r="Q308" s="88" t="str">
        <f t="shared" si="39"/>
        <v/>
      </c>
      <c r="R308" s="89" t="str">
        <f t="shared" si="40"/>
        <v>To be determined</v>
      </c>
      <c r="S308" s="89" t="str">
        <f t="shared" si="41"/>
        <v>To be determined</v>
      </c>
      <c r="T308" s="39" t="s">
        <v>120</v>
      </c>
      <c r="U308" s="39" t="s">
        <v>42</v>
      </c>
      <c r="V308" s="39"/>
      <c r="W308" s="39"/>
      <c r="X308" s="39"/>
    </row>
    <row r="309" spans="1:24" ht="38.25" x14ac:dyDescent="0.25">
      <c r="A309" s="51"/>
      <c r="B309" s="51"/>
      <c r="C309" s="51"/>
      <c r="D309" s="39" t="s">
        <v>23</v>
      </c>
      <c r="E309" s="98" t="str">
        <f>VLOOKUP(D309,'3.Targets'!$1:$1048576,6,FALSE)</f>
        <v>Select a food</v>
      </c>
      <c r="F309" s="40" t="str">
        <f>VLOOKUP(D309,'3.Targets'!$1:$1048576,2,FALSE)</f>
        <v>Select a food</v>
      </c>
      <c r="G309" s="40"/>
      <c r="H309" s="40"/>
      <c r="I309" s="40" t="str">
        <f t="shared" si="34"/>
        <v/>
      </c>
      <c r="J309" s="41" t="str">
        <f t="shared" si="35"/>
        <v/>
      </c>
      <c r="K309" s="42" t="str">
        <f t="shared" si="36"/>
        <v>To be determined</v>
      </c>
      <c r="L309" s="42" t="str">
        <f t="shared" si="37"/>
        <v>To be determined</v>
      </c>
      <c r="M309" s="87" t="str">
        <f>VLOOKUP(D309,'3.Targets'!$1:$1048576,3,FALSE)</f>
        <v>Select a food</v>
      </c>
      <c r="N309" s="40"/>
      <c r="O309" s="40"/>
      <c r="P309" s="87" t="str">
        <f t="shared" si="38"/>
        <v/>
      </c>
      <c r="Q309" s="88" t="str">
        <f t="shared" si="39"/>
        <v/>
      </c>
      <c r="R309" s="89" t="str">
        <f t="shared" si="40"/>
        <v>To be determined</v>
      </c>
      <c r="S309" s="89" t="str">
        <f t="shared" si="41"/>
        <v>To be determined</v>
      </c>
      <c r="T309" s="39" t="s">
        <v>120</v>
      </c>
      <c r="U309" s="39" t="s">
        <v>42</v>
      </c>
      <c r="V309" s="39"/>
      <c r="W309" s="39"/>
      <c r="X309" s="39"/>
    </row>
    <row r="310" spans="1:24" ht="38.25" x14ac:dyDescent="0.25">
      <c r="A310" s="51"/>
      <c r="B310" s="51"/>
      <c r="C310" s="51"/>
      <c r="D310" s="39" t="s">
        <v>23</v>
      </c>
      <c r="E310" s="98" t="str">
        <f>VLOOKUP(D310,'3.Targets'!$1:$1048576,6,FALSE)</f>
        <v>Select a food</v>
      </c>
      <c r="F310" s="40" t="str">
        <f>VLOOKUP(D310,'3.Targets'!$1:$1048576,2,FALSE)</f>
        <v>Select a food</v>
      </c>
      <c r="G310" s="40"/>
      <c r="H310" s="40"/>
      <c r="I310" s="40" t="str">
        <f t="shared" si="34"/>
        <v/>
      </c>
      <c r="J310" s="41" t="str">
        <f t="shared" si="35"/>
        <v/>
      </c>
      <c r="K310" s="42" t="str">
        <f t="shared" si="36"/>
        <v>To be determined</v>
      </c>
      <c r="L310" s="42" t="str">
        <f t="shared" si="37"/>
        <v>To be determined</v>
      </c>
      <c r="M310" s="87" t="str">
        <f>VLOOKUP(D310,'3.Targets'!$1:$1048576,3,FALSE)</f>
        <v>Select a food</v>
      </c>
      <c r="N310" s="40"/>
      <c r="O310" s="40"/>
      <c r="P310" s="87" t="str">
        <f t="shared" si="38"/>
        <v/>
      </c>
      <c r="Q310" s="88" t="str">
        <f t="shared" si="39"/>
        <v/>
      </c>
      <c r="R310" s="89" t="str">
        <f t="shared" si="40"/>
        <v>To be determined</v>
      </c>
      <c r="S310" s="89" t="str">
        <f t="shared" si="41"/>
        <v>To be determined</v>
      </c>
      <c r="T310" s="39" t="s">
        <v>120</v>
      </c>
      <c r="U310" s="39" t="s">
        <v>42</v>
      </c>
      <c r="V310" s="39"/>
      <c r="W310" s="39"/>
      <c r="X310" s="39"/>
    </row>
    <row r="311" spans="1:24" ht="38.25" x14ac:dyDescent="0.25">
      <c r="A311" s="51"/>
      <c r="B311" s="51"/>
      <c r="C311" s="51"/>
      <c r="D311" s="39" t="s">
        <v>23</v>
      </c>
      <c r="E311" s="98" t="str">
        <f>VLOOKUP(D311,'3.Targets'!$1:$1048576,6,FALSE)</f>
        <v>Select a food</v>
      </c>
      <c r="F311" s="40" t="str">
        <f>VLOOKUP(D311,'3.Targets'!$1:$1048576,2,FALSE)</f>
        <v>Select a food</v>
      </c>
      <c r="G311" s="40"/>
      <c r="H311" s="40"/>
      <c r="I311" s="40" t="str">
        <f t="shared" si="34"/>
        <v/>
      </c>
      <c r="J311" s="41" t="str">
        <f t="shared" si="35"/>
        <v/>
      </c>
      <c r="K311" s="42" t="str">
        <f t="shared" si="36"/>
        <v>To be determined</v>
      </c>
      <c r="L311" s="42" t="str">
        <f t="shared" si="37"/>
        <v>To be determined</v>
      </c>
      <c r="M311" s="87" t="str">
        <f>VLOOKUP(D311,'3.Targets'!$1:$1048576,3,FALSE)</f>
        <v>Select a food</v>
      </c>
      <c r="N311" s="40"/>
      <c r="O311" s="40"/>
      <c r="P311" s="87" t="str">
        <f t="shared" si="38"/>
        <v/>
      </c>
      <c r="Q311" s="88" t="str">
        <f t="shared" si="39"/>
        <v/>
      </c>
      <c r="R311" s="89" t="str">
        <f t="shared" si="40"/>
        <v>To be determined</v>
      </c>
      <c r="S311" s="89" t="str">
        <f t="shared" si="41"/>
        <v>To be determined</v>
      </c>
      <c r="T311" s="39" t="s">
        <v>120</v>
      </c>
      <c r="U311" s="39" t="s">
        <v>42</v>
      </c>
      <c r="V311" s="39"/>
      <c r="W311" s="39"/>
      <c r="X311" s="39"/>
    </row>
    <row r="312" spans="1:24" ht="38.25" x14ac:dyDescent="0.25">
      <c r="A312" s="51"/>
      <c r="B312" s="51"/>
      <c r="C312" s="51"/>
      <c r="D312" s="39" t="s">
        <v>23</v>
      </c>
      <c r="E312" s="98" t="str">
        <f>VLOOKUP(D312,'3.Targets'!$1:$1048576,6,FALSE)</f>
        <v>Select a food</v>
      </c>
      <c r="F312" s="40" t="str">
        <f>VLOOKUP(D312,'3.Targets'!$1:$1048576,2,FALSE)</f>
        <v>Select a food</v>
      </c>
      <c r="G312" s="40"/>
      <c r="H312" s="40"/>
      <c r="I312" s="40" t="str">
        <f t="shared" si="34"/>
        <v/>
      </c>
      <c r="J312" s="41" t="str">
        <f t="shared" si="35"/>
        <v/>
      </c>
      <c r="K312" s="42" t="str">
        <f t="shared" si="36"/>
        <v>To be determined</v>
      </c>
      <c r="L312" s="42" t="str">
        <f t="shared" si="37"/>
        <v>To be determined</v>
      </c>
      <c r="M312" s="87" t="str">
        <f>VLOOKUP(D312,'3.Targets'!$1:$1048576,3,FALSE)</f>
        <v>Select a food</v>
      </c>
      <c r="N312" s="40"/>
      <c r="O312" s="40"/>
      <c r="P312" s="87" t="str">
        <f t="shared" si="38"/>
        <v/>
      </c>
      <c r="Q312" s="88" t="str">
        <f t="shared" si="39"/>
        <v/>
      </c>
      <c r="R312" s="89" t="str">
        <f t="shared" si="40"/>
        <v>To be determined</v>
      </c>
      <c r="S312" s="89" t="str">
        <f t="shared" si="41"/>
        <v>To be determined</v>
      </c>
      <c r="T312" s="39" t="s">
        <v>120</v>
      </c>
      <c r="U312" s="39" t="s">
        <v>42</v>
      </c>
      <c r="V312" s="39"/>
      <c r="W312" s="39"/>
      <c r="X312" s="39"/>
    </row>
    <row r="313" spans="1:24" ht="38.25" x14ac:dyDescent="0.25">
      <c r="A313" s="51"/>
      <c r="B313" s="51"/>
      <c r="C313" s="51"/>
      <c r="D313" s="39" t="s">
        <v>23</v>
      </c>
      <c r="E313" s="98" t="str">
        <f>VLOOKUP(D313,'3.Targets'!$1:$1048576,6,FALSE)</f>
        <v>Select a food</v>
      </c>
      <c r="F313" s="40" t="str">
        <f>VLOOKUP(D313,'3.Targets'!$1:$1048576,2,FALSE)</f>
        <v>Select a food</v>
      </c>
      <c r="G313" s="40"/>
      <c r="H313" s="40"/>
      <c r="I313" s="40" t="str">
        <f t="shared" si="34"/>
        <v/>
      </c>
      <c r="J313" s="41" t="str">
        <f t="shared" si="35"/>
        <v/>
      </c>
      <c r="K313" s="42" t="str">
        <f t="shared" si="36"/>
        <v>To be determined</v>
      </c>
      <c r="L313" s="42" t="str">
        <f t="shared" si="37"/>
        <v>To be determined</v>
      </c>
      <c r="M313" s="87" t="str">
        <f>VLOOKUP(D313,'3.Targets'!$1:$1048576,3,FALSE)</f>
        <v>Select a food</v>
      </c>
      <c r="N313" s="40"/>
      <c r="O313" s="40"/>
      <c r="P313" s="87" t="str">
        <f t="shared" si="38"/>
        <v/>
      </c>
      <c r="Q313" s="88" t="str">
        <f t="shared" si="39"/>
        <v/>
      </c>
      <c r="R313" s="89" t="str">
        <f t="shared" si="40"/>
        <v>To be determined</v>
      </c>
      <c r="S313" s="89" t="str">
        <f t="shared" si="41"/>
        <v>To be determined</v>
      </c>
      <c r="T313" s="39" t="s">
        <v>120</v>
      </c>
      <c r="U313" s="39" t="s">
        <v>42</v>
      </c>
      <c r="V313" s="39"/>
      <c r="W313" s="39"/>
      <c r="X313" s="39"/>
    </row>
    <row r="314" spans="1:24" ht="38.25" x14ac:dyDescent="0.25">
      <c r="A314" s="51"/>
      <c r="B314" s="51"/>
      <c r="C314" s="51"/>
      <c r="D314" s="39" t="s">
        <v>23</v>
      </c>
      <c r="E314" s="98" t="str">
        <f>VLOOKUP(D314,'3.Targets'!$1:$1048576,6,FALSE)</f>
        <v>Select a food</v>
      </c>
      <c r="F314" s="40" t="str">
        <f>VLOOKUP(D314,'3.Targets'!$1:$1048576,2,FALSE)</f>
        <v>Select a food</v>
      </c>
      <c r="G314" s="40"/>
      <c r="H314" s="40"/>
      <c r="I314" s="40" t="str">
        <f t="shared" si="34"/>
        <v/>
      </c>
      <c r="J314" s="41" t="str">
        <f t="shared" si="35"/>
        <v/>
      </c>
      <c r="K314" s="42" t="str">
        <f t="shared" si="36"/>
        <v>To be determined</v>
      </c>
      <c r="L314" s="42" t="str">
        <f t="shared" si="37"/>
        <v>To be determined</v>
      </c>
      <c r="M314" s="87" t="str">
        <f>VLOOKUP(D314,'3.Targets'!$1:$1048576,3,FALSE)</f>
        <v>Select a food</v>
      </c>
      <c r="N314" s="40"/>
      <c r="O314" s="40"/>
      <c r="P314" s="87" t="str">
        <f t="shared" si="38"/>
        <v/>
      </c>
      <c r="Q314" s="88" t="str">
        <f t="shared" si="39"/>
        <v/>
      </c>
      <c r="R314" s="89" t="str">
        <f t="shared" si="40"/>
        <v>To be determined</v>
      </c>
      <c r="S314" s="89" t="str">
        <f t="shared" si="41"/>
        <v>To be determined</v>
      </c>
      <c r="T314" s="39" t="s">
        <v>120</v>
      </c>
      <c r="U314" s="39" t="s">
        <v>42</v>
      </c>
      <c r="V314" s="39"/>
      <c r="W314" s="39"/>
      <c r="X314" s="39"/>
    </row>
    <row r="315" spans="1:24" ht="38.25" x14ac:dyDescent="0.25">
      <c r="A315" s="51"/>
      <c r="B315" s="51"/>
      <c r="C315" s="51"/>
      <c r="D315" s="39" t="s">
        <v>23</v>
      </c>
      <c r="E315" s="98" t="str">
        <f>VLOOKUP(D315,'3.Targets'!$1:$1048576,6,FALSE)</f>
        <v>Select a food</v>
      </c>
      <c r="F315" s="40" t="str">
        <f>VLOOKUP(D315,'3.Targets'!$1:$1048576,2,FALSE)</f>
        <v>Select a food</v>
      </c>
      <c r="G315" s="40"/>
      <c r="H315" s="40"/>
      <c r="I315" s="40" t="str">
        <f t="shared" si="34"/>
        <v/>
      </c>
      <c r="J315" s="41" t="str">
        <f t="shared" si="35"/>
        <v/>
      </c>
      <c r="K315" s="42" t="str">
        <f t="shared" si="36"/>
        <v>To be determined</v>
      </c>
      <c r="L315" s="42" t="str">
        <f t="shared" si="37"/>
        <v>To be determined</v>
      </c>
      <c r="M315" s="87" t="str">
        <f>VLOOKUP(D315,'3.Targets'!$1:$1048576,3,FALSE)</f>
        <v>Select a food</v>
      </c>
      <c r="N315" s="40"/>
      <c r="O315" s="40"/>
      <c r="P315" s="87" t="str">
        <f t="shared" si="38"/>
        <v/>
      </c>
      <c r="Q315" s="88" t="str">
        <f t="shared" si="39"/>
        <v/>
      </c>
      <c r="R315" s="89" t="str">
        <f t="shared" si="40"/>
        <v>To be determined</v>
      </c>
      <c r="S315" s="89" t="str">
        <f t="shared" si="41"/>
        <v>To be determined</v>
      </c>
      <c r="T315" s="39" t="s">
        <v>120</v>
      </c>
      <c r="U315" s="39" t="s">
        <v>42</v>
      </c>
      <c r="V315" s="39"/>
      <c r="W315" s="39"/>
      <c r="X315" s="39"/>
    </row>
    <row r="316" spans="1:24" ht="38.25" x14ac:dyDescent="0.25">
      <c r="A316" s="51"/>
      <c r="B316" s="51"/>
      <c r="C316" s="51"/>
      <c r="D316" s="39" t="s">
        <v>23</v>
      </c>
      <c r="E316" s="98" t="str">
        <f>VLOOKUP(D316,'3.Targets'!$1:$1048576,6,FALSE)</f>
        <v>Select a food</v>
      </c>
      <c r="F316" s="40" t="str">
        <f>VLOOKUP(D316,'3.Targets'!$1:$1048576,2,FALSE)</f>
        <v>Select a food</v>
      </c>
      <c r="G316" s="40"/>
      <c r="H316" s="40"/>
      <c r="I316" s="40" t="str">
        <f t="shared" si="34"/>
        <v/>
      </c>
      <c r="J316" s="41" t="str">
        <f t="shared" si="35"/>
        <v/>
      </c>
      <c r="K316" s="42" t="str">
        <f t="shared" si="36"/>
        <v>To be determined</v>
      </c>
      <c r="L316" s="42" t="str">
        <f t="shared" si="37"/>
        <v>To be determined</v>
      </c>
      <c r="M316" s="87" t="str">
        <f>VLOOKUP(D316,'3.Targets'!$1:$1048576,3,FALSE)</f>
        <v>Select a food</v>
      </c>
      <c r="N316" s="40"/>
      <c r="O316" s="40"/>
      <c r="P316" s="87" t="str">
        <f t="shared" si="38"/>
        <v/>
      </c>
      <c r="Q316" s="88" t="str">
        <f t="shared" si="39"/>
        <v/>
      </c>
      <c r="R316" s="89" t="str">
        <f t="shared" si="40"/>
        <v>To be determined</v>
      </c>
      <c r="S316" s="89" t="str">
        <f t="shared" si="41"/>
        <v>To be determined</v>
      </c>
      <c r="T316" s="39" t="s">
        <v>120</v>
      </c>
      <c r="U316" s="39" t="s">
        <v>42</v>
      </c>
      <c r="V316" s="39"/>
      <c r="W316" s="39"/>
      <c r="X316" s="39"/>
    </row>
    <row r="317" spans="1:24" ht="38.25" x14ac:dyDescent="0.25">
      <c r="A317" s="51"/>
      <c r="B317" s="51"/>
      <c r="C317" s="51"/>
      <c r="D317" s="39" t="s">
        <v>23</v>
      </c>
      <c r="E317" s="98" t="str">
        <f>VLOOKUP(D317,'3.Targets'!$1:$1048576,6,FALSE)</f>
        <v>Select a food</v>
      </c>
      <c r="F317" s="40" t="str">
        <f>VLOOKUP(D317,'3.Targets'!$1:$1048576,2,FALSE)</f>
        <v>Select a food</v>
      </c>
      <c r="G317" s="40"/>
      <c r="H317" s="40"/>
      <c r="I317" s="40" t="str">
        <f t="shared" si="34"/>
        <v/>
      </c>
      <c r="J317" s="41" t="str">
        <f t="shared" si="35"/>
        <v/>
      </c>
      <c r="K317" s="42" t="str">
        <f t="shared" si="36"/>
        <v>To be determined</v>
      </c>
      <c r="L317" s="42" t="str">
        <f t="shared" si="37"/>
        <v>To be determined</v>
      </c>
      <c r="M317" s="87" t="str">
        <f>VLOOKUP(D317,'3.Targets'!$1:$1048576,3,FALSE)</f>
        <v>Select a food</v>
      </c>
      <c r="N317" s="40"/>
      <c r="O317" s="40"/>
      <c r="P317" s="87" t="str">
        <f t="shared" si="38"/>
        <v/>
      </c>
      <c r="Q317" s="88" t="str">
        <f t="shared" si="39"/>
        <v/>
      </c>
      <c r="R317" s="89" t="str">
        <f t="shared" si="40"/>
        <v>To be determined</v>
      </c>
      <c r="S317" s="89" t="str">
        <f t="shared" si="41"/>
        <v>To be determined</v>
      </c>
      <c r="T317" s="39" t="s">
        <v>120</v>
      </c>
      <c r="U317" s="39" t="s">
        <v>42</v>
      </c>
      <c r="V317" s="39"/>
      <c r="W317" s="39"/>
      <c r="X317" s="39"/>
    </row>
    <row r="318" spans="1:24" ht="38.25" x14ac:dyDescent="0.25">
      <c r="A318" s="51"/>
      <c r="B318" s="51"/>
      <c r="C318" s="51"/>
      <c r="D318" s="39" t="s">
        <v>23</v>
      </c>
      <c r="E318" s="98" t="str">
        <f>VLOOKUP(D318,'3.Targets'!$1:$1048576,6,FALSE)</f>
        <v>Select a food</v>
      </c>
      <c r="F318" s="40" t="str">
        <f>VLOOKUP(D318,'3.Targets'!$1:$1048576,2,FALSE)</f>
        <v>Select a food</v>
      </c>
      <c r="G318" s="40"/>
      <c r="H318" s="40"/>
      <c r="I318" s="40" t="str">
        <f t="shared" si="34"/>
        <v/>
      </c>
      <c r="J318" s="41" t="str">
        <f t="shared" si="35"/>
        <v/>
      </c>
      <c r="K318" s="42" t="str">
        <f t="shared" si="36"/>
        <v>To be determined</v>
      </c>
      <c r="L318" s="42" t="str">
        <f t="shared" si="37"/>
        <v>To be determined</v>
      </c>
      <c r="M318" s="87" t="str">
        <f>VLOOKUP(D318,'3.Targets'!$1:$1048576,3,FALSE)</f>
        <v>Select a food</v>
      </c>
      <c r="N318" s="40"/>
      <c r="O318" s="40"/>
      <c r="P318" s="87" t="str">
        <f t="shared" si="38"/>
        <v/>
      </c>
      <c r="Q318" s="88" t="str">
        <f t="shared" si="39"/>
        <v/>
      </c>
      <c r="R318" s="89" t="str">
        <f t="shared" si="40"/>
        <v>To be determined</v>
      </c>
      <c r="S318" s="89" t="str">
        <f t="shared" si="41"/>
        <v>To be determined</v>
      </c>
      <c r="T318" s="39" t="s">
        <v>120</v>
      </c>
      <c r="U318" s="39" t="s">
        <v>42</v>
      </c>
      <c r="V318" s="39"/>
      <c r="W318" s="39"/>
      <c r="X318" s="39"/>
    </row>
    <row r="319" spans="1:24" ht="38.25" x14ac:dyDescent="0.25">
      <c r="A319" s="51"/>
      <c r="B319" s="51"/>
      <c r="C319" s="51"/>
      <c r="D319" s="39" t="s">
        <v>23</v>
      </c>
      <c r="E319" s="98" t="str">
        <f>VLOOKUP(D319,'3.Targets'!$1:$1048576,6,FALSE)</f>
        <v>Select a food</v>
      </c>
      <c r="F319" s="40" t="str">
        <f>VLOOKUP(D319,'3.Targets'!$1:$1048576,2,FALSE)</f>
        <v>Select a food</v>
      </c>
      <c r="G319" s="40"/>
      <c r="H319" s="40"/>
      <c r="I319" s="40" t="str">
        <f t="shared" si="34"/>
        <v/>
      </c>
      <c r="J319" s="41" t="str">
        <f t="shared" si="35"/>
        <v/>
      </c>
      <c r="K319" s="42" t="str">
        <f t="shared" si="36"/>
        <v>To be determined</v>
      </c>
      <c r="L319" s="42" t="str">
        <f t="shared" si="37"/>
        <v>To be determined</v>
      </c>
      <c r="M319" s="87" t="str">
        <f>VLOOKUP(D319,'3.Targets'!$1:$1048576,3,FALSE)</f>
        <v>Select a food</v>
      </c>
      <c r="N319" s="40"/>
      <c r="O319" s="40"/>
      <c r="P319" s="87" t="str">
        <f t="shared" si="38"/>
        <v/>
      </c>
      <c r="Q319" s="88" t="str">
        <f t="shared" si="39"/>
        <v/>
      </c>
      <c r="R319" s="89" t="str">
        <f t="shared" si="40"/>
        <v>To be determined</v>
      </c>
      <c r="S319" s="89" t="str">
        <f t="shared" si="41"/>
        <v>To be determined</v>
      </c>
      <c r="T319" s="39" t="s">
        <v>120</v>
      </c>
      <c r="U319" s="39" t="s">
        <v>42</v>
      </c>
      <c r="V319" s="39"/>
      <c r="W319" s="39"/>
      <c r="X319" s="39"/>
    </row>
    <row r="320" spans="1:24" ht="38.25" x14ac:dyDescent="0.25">
      <c r="A320" s="51"/>
      <c r="B320" s="51"/>
      <c r="C320" s="51"/>
      <c r="D320" s="39" t="s">
        <v>23</v>
      </c>
      <c r="E320" s="98" t="str">
        <f>VLOOKUP(D320,'3.Targets'!$1:$1048576,6,FALSE)</f>
        <v>Select a food</v>
      </c>
      <c r="F320" s="40" t="str">
        <f>VLOOKUP(D320,'3.Targets'!$1:$1048576,2,FALSE)</f>
        <v>Select a food</v>
      </c>
      <c r="G320" s="40"/>
      <c r="H320" s="40"/>
      <c r="I320" s="40" t="str">
        <f t="shared" si="34"/>
        <v/>
      </c>
      <c r="J320" s="41" t="str">
        <f t="shared" si="35"/>
        <v/>
      </c>
      <c r="K320" s="42" t="str">
        <f t="shared" si="36"/>
        <v>To be determined</v>
      </c>
      <c r="L320" s="42" t="str">
        <f t="shared" si="37"/>
        <v>To be determined</v>
      </c>
      <c r="M320" s="87" t="str">
        <f>VLOOKUP(D320,'3.Targets'!$1:$1048576,3,FALSE)</f>
        <v>Select a food</v>
      </c>
      <c r="N320" s="40"/>
      <c r="O320" s="40"/>
      <c r="P320" s="87" t="str">
        <f t="shared" si="38"/>
        <v/>
      </c>
      <c r="Q320" s="88" t="str">
        <f t="shared" si="39"/>
        <v/>
      </c>
      <c r="R320" s="89" t="str">
        <f t="shared" si="40"/>
        <v>To be determined</v>
      </c>
      <c r="S320" s="89" t="str">
        <f t="shared" si="41"/>
        <v>To be determined</v>
      </c>
      <c r="T320" s="39" t="s">
        <v>120</v>
      </c>
      <c r="U320" s="39" t="s">
        <v>42</v>
      </c>
      <c r="V320" s="39"/>
      <c r="W320" s="39"/>
      <c r="X320" s="39"/>
    </row>
    <row r="321" spans="1:24" ht="38.25" x14ac:dyDescent="0.25">
      <c r="A321" s="51"/>
      <c r="B321" s="51"/>
      <c r="C321" s="51"/>
      <c r="D321" s="39" t="s">
        <v>23</v>
      </c>
      <c r="E321" s="98" t="str">
        <f>VLOOKUP(D321,'3.Targets'!$1:$1048576,6,FALSE)</f>
        <v>Select a food</v>
      </c>
      <c r="F321" s="40" t="str">
        <f>VLOOKUP(D321,'3.Targets'!$1:$1048576,2,FALSE)</f>
        <v>Select a food</v>
      </c>
      <c r="G321" s="40"/>
      <c r="H321" s="40"/>
      <c r="I321" s="40" t="str">
        <f t="shared" si="34"/>
        <v/>
      </c>
      <c r="J321" s="41" t="str">
        <f t="shared" si="35"/>
        <v/>
      </c>
      <c r="K321" s="42" t="str">
        <f t="shared" si="36"/>
        <v>To be determined</v>
      </c>
      <c r="L321" s="42" t="str">
        <f t="shared" si="37"/>
        <v>To be determined</v>
      </c>
      <c r="M321" s="87" t="str">
        <f>VLOOKUP(D321,'3.Targets'!$1:$1048576,3,FALSE)</f>
        <v>Select a food</v>
      </c>
      <c r="N321" s="40"/>
      <c r="O321" s="40"/>
      <c r="P321" s="87" t="str">
        <f t="shared" si="38"/>
        <v/>
      </c>
      <c r="Q321" s="88" t="str">
        <f t="shared" si="39"/>
        <v/>
      </c>
      <c r="R321" s="89" t="str">
        <f t="shared" si="40"/>
        <v>To be determined</v>
      </c>
      <c r="S321" s="89" t="str">
        <f t="shared" si="41"/>
        <v>To be determined</v>
      </c>
      <c r="T321" s="39" t="s">
        <v>120</v>
      </c>
      <c r="U321" s="39" t="s">
        <v>42</v>
      </c>
      <c r="V321" s="39"/>
      <c r="W321" s="39"/>
      <c r="X321" s="39"/>
    </row>
    <row r="322" spans="1:24" ht="38.25" x14ac:dyDescent="0.25">
      <c r="A322" s="51"/>
      <c r="B322" s="51"/>
      <c r="C322" s="51"/>
      <c r="D322" s="39" t="s">
        <v>23</v>
      </c>
      <c r="E322" s="98" t="str">
        <f>VLOOKUP(D322,'3.Targets'!$1:$1048576,6,FALSE)</f>
        <v>Select a food</v>
      </c>
      <c r="F322" s="40" t="str">
        <f>VLOOKUP(D322,'3.Targets'!$1:$1048576,2,FALSE)</f>
        <v>Select a food</v>
      </c>
      <c r="G322" s="40"/>
      <c r="H322" s="40"/>
      <c r="I322" s="40" t="str">
        <f t="shared" si="34"/>
        <v/>
      </c>
      <c r="J322" s="41" t="str">
        <f t="shared" si="35"/>
        <v/>
      </c>
      <c r="K322" s="42" t="str">
        <f t="shared" si="36"/>
        <v>To be determined</v>
      </c>
      <c r="L322" s="42" t="str">
        <f t="shared" si="37"/>
        <v>To be determined</v>
      </c>
      <c r="M322" s="87" t="str">
        <f>VLOOKUP(D322,'3.Targets'!$1:$1048576,3,FALSE)</f>
        <v>Select a food</v>
      </c>
      <c r="N322" s="40"/>
      <c r="O322" s="40"/>
      <c r="P322" s="87" t="str">
        <f t="shared" si="38"/>
        <v/>
      </c>
      <c r="Q322" s="88" t="str">
        <f t="shared" si="39"/>
        <v/>
      </c>
      <c r="R322" s="89" t="str">
        <f t="shared" si="40"/>
        <v>To be determined</v>
      </c>
      <c r="S322" s="89" t="str">
        <f t="shared" si="41"/>
        <v>To be determined</v>
      </c>
      <c r="T322" s="39" t="s">
        <v>120</v>
      </c>
      <c r="U322" s="39" t="s">
        <v>42</v>
      </c>
      <c r="V322" s="39"/>
      <c r="W322" s="39"/>
      <c r="X322" s="39"/>
    </row>
    <row r="323" spans="1:24" ht="38.25" x14ac:dyDescent="0.25">
      <c r="A323" s="51"/>
      <c r="B323" s="51"/>
      <c r="C323" s="51"/>
      <c r="D323" s="39" t="s">
        <v>23</v>
      </c>
      <c r="E323" s="98" t="str">
        <f>VLOOKUP(D323,'3.Targets'!$1:$1048576,6,FALSE)</f>
        <v>Select a food</v>
      </c>
      <c r="F323" s="40" t="str">
        <f>VLOOKUP(D323,'3.Targets'!$1:$1048576,2,FALSE)</f>
        <v>Select a food</v>
      </c>
      <c r="G323" s="40"/>
      <c r="H323" s="40"/>
      <c r="I323" s="40" t="str">
        <f t="shared" si="34"/>
        <v/>
      </c>
      <c r="J323" s="41" t="str">
        <f t="shared" si="35"/>
        <v/>
      </c>
      <c r="K323" s="42" t="str">
        <f t="shared" si="36"/>
        <v>To be determined</v>
      </c>
      <c r="L323" s="42" t="str">
        <f t="shared" si="37"/>
        <v>To be determined</v>
      </c>
      <c r="M323" s="87" t="str">
        <f>VLOOKUP(D323,'3.Targets'!$1:$1048576,3,FALSE)</f>
        <v>Select a food</v>
      </c>
      <c r="N323" s="40"/>
      <c r="O323" s="40"/>
      <c r="P323" s="87" t="str">
        <f t="shared" si="38"/>
        <v/>
      </c>
      <c r="Q323" s="88" t="str">
        <f t="shared" si="39"/>
        <v/>
      </c>
      <c r="R323" s="89" t="str">
        <f t="shared" si="40"/>
        <v>To be determined</v>
      </c>
      <c r="S323" s="89" t="str">
        <f t="shared" si="41"/>
        <v>To be determined</v>
      </c>
      <c r="T323" s="39" t="s">
        <v>120</v>
      </c>
      <c r="U323" s="39" t="s">
        <v>42</v>
      </c>
      <c r="V323" s="39"/>
      <c r="W323" s="39"/>
      <c r="X323" s="39"/>
    </row>
    <row r="324" spans="1:24" ht="38.25" x14ac:dyDescent="0.25">
      <c r="A324" s="51"/>
      <c r="B324" s="51"/>
      <c r="C324" s="51"/>
      <c r="D324" s="39" t="s">
        <v>23</v>
      </c>
      <c r="E324" s="98" t="str">
        <f>VLOOKUP(D324,'3.Targets'!$1:$1048576,6,FALSE)</f>
        <v>Select a food</v>
      </c>
      <c r="F324" s="40" t="str">
        <f>VLOOKUP(D324,'3.Targets'!$1:$1048576,2,FALSE)</f>
        <v>Select a food</v>
      </c>
      <c r="G324" s="40"/>
      <c r="H324" s="40"/>
      <c r="I324" s="40" t="str">
        <f t="shared" si="34"/>
        <v/>
      </c>
      <c r="J324" s="41" t="str">
        <f t="shared" si="35"/>
        <v/>
      </c>
      <c r="K324" s="42" t="str">
        <f t="shared" si="36"/>
        <v>To be determined</v>
      </c>
      <c r="L324" s="42" t="str">
        <f t="shared" si="37"/>
        <v>To be determined</v>
      </c>
      <c r="M324" s="87" t="str">
        <f>VLOOKUP(D324,'3.Targets'!$1:$1048576,3,FALSE)</f>
        <v>Select a food</v>
      </c>
      <c r="N324" s="40"/>
      <c r="O324" s="40"/>
      <c r="P324" s="87" t="str">
        <f t="shared" si="38"/>
        <v/>
      </c>
      <c r="Q324" s="88" t="str">
        <f t="shared" si="39"/>
        <v/>
      </c>
      <c r="R324" s="89" t="str">
        <f t="shared" si="40"/>
        <v>To be determined</v>
      </c>
      <c r="S324" s="89" t="str">
        <f t="shared" si="41"/>
        <v>To be determined</v>
      </c>
      <c r="T324" s="39" t="s">
        <v>120</v>
      </c>
      <c r="U324" s="39" t="s">
        <v>42</v>
      </c>
      <c r="V324" s="39"/>
      <c r="W324" s="39"/>
      <c r="X324" s="39"/>
    </row>
    <row r="325" spans="1:24" ht="38.25" x14ac:dyDescent="0.25">
      <c r="A325" s="51"/>
      <c r="B325" s="51"/>
      <c r="C325" s="51"/>
      <c r="D325" s="39" t="s">
        <v>23</v>
      </c>
      <c r="E325" s="98" t="str">
        <f>VLOOKUP(D325,'3.Targets'!$1:$1048576,6,FALSE)</f>
        <v>Select a food</v>
      </c>
      <c r="F325" s="40" t="str">
        <f>VLOOKUP(D325,'3.Targets'!$1:$1048576,2,FALSE)</f>
        <v>Select a food</v>
      </c>
      <c r="G325" s="40"/>
      <c r="H325" s="40"/>
      <c r="I325" s="40" t="str">
        <f t="shared" si="34"/>
        <v/>
      </c>
      <c r="J325" s="41" t="str">
        <f t="shared" si="35"/>
        <v/>
      </c>
      <c r="K325" s="42" t="str">
        <f t="shared" si="36"/>
        <v>To be determined</v>
      </c>
      <c r="L325" s="42" t="str">
        <f t="shared" si="37"/>
        <v>To be determined</v>
      </c>
      <c r="M325" s="87" t="str">
        <f>VLOOKUP(D325,'3.Targets'!$1:$1048576,3,FALSE)</f>
        <v>Select a food</v>
      </c>
      <c r="N325" s="40"/>
      <c r="O325" s="40"/>
      <c r="P325" s="87" t="str">
        <f t="shared" si="38"/>
        <v/>
      </c>
      <c r="Q325" s="88" t="str">
        <f t="shared" si="39"/>
        <v/>
      </c>
      <c r="R325" s="89" t="str">
        <f t="shared" si="40"/>
        <v>To be determined</v>
      </c>
      <c r="S325" s="89" t="str">
        <f t="shared" si="41"/>
        <v>To be determined</v>
      </c>
      <c r="T325" s="39" t="s">
        <v>120</v>
      </c>
      <c r="U325" s="39" t="s">
        <v>42</v>
      </c>
      <c r="V325" s="39"/>
      <c r="W325" s="39"/>
      <c r="X325" s="39"/>
    </row>
    <row r="326" spans="1:24" ht="38.25" x14ac:dyDescent="0.25">
      <c r="A326" s="51"/>
      <c r="B326" s="51"/>
      <c r="C326" s="51"/>
      <c r="D326" s="39" t="s">
        <v>23</v>
      </c>
      <c r="E326" s="98" t="str">
        <f>VLOOKUP(D326,'3.Targets'!$1:$1048576,6,FALSE)</f>
        <v>Select a food</v>
      </c>
      <c r="F326" s="40" t="str">
        <f>VLOOKUP(D326,'3.Targets'!$1:$1048576,2,FALSE)</f>
        <v>Select a food</v>
      </c>
      <c r="G326" s="40"/>
      <c r="H326" s="40"/>
      <c r="I326" s="40" t="str">
        <f t="shared" si="34"/>
        <v/>
      </c>
      <c r="J326" s="41" t="str">
        <f t="shared" si="35"/>
        <v/>
      </c>
      <c r="K326" s="42" t="str">
        <f t="shared" si="36"/>
        <v>To be determined</v>
      </c>
      <c r="L326" s="42" t="str">
        <f t="shared" si="37"/>
        <v>To be determined</v>
      </c>
      <c r="M326" s="87" t="str">
        <f>VLOOKUP(D326,'3.Targets'!$1:$1048576,3,FALSE)</f>
        <v>Select a food</v>
      </c>
      <c r="N326" s="40"/>
      <c r="O326" s="40"/>
      <c r="P326" s="87" t="str">
        <f t="shared" si="38"/>
        <v/>
      </c>
      <c r="Q326" s="88" t="str">
        <f t="shared" si="39"/>
        <v/>
      </c>
      <c r="R326" s="89" t="str">
        <f t="shared" si="40"/>
        <v>To be determined</v>
      </c>
      <c r="S326" s="89" t="str">
        <f t="shared" si="41"/>
        <v>To be determined</v>
      </c>
      <c r="T326" s="39" t="s">
        <v>120</v>
      </c>
      <c r="U326" s="39" t="s">
        <v>42</v>
      </c>
      <c r="V326" s="39"/>
      <c r="W326" s="39"/>
      <c r="X326" s="39"/>
    </row>
    <row r="327" spans="1:24" ht="38.25" x14ac:dyDescent="0.25">
      <c r="A327" s="51"/>
      <c r="B327" s="51"/>
      <c r="C327" s="51"/>
      <c r="D327" s="39" t="s">
        <v>23</v>
      </c>
      <c r="E327" s="98" t="str">
        <f>VLOOKUP(D327,'3.Targets'!$1:$1048576,6,FALSE)</f>
        <v>Select a food</v>
      </c>
      <c r="F327" s="40" t="str">
        <f>VLOOKUP(D327,'3.Targets'!$1:$1048576,2,FALSE)</f>
        <v>Select a food</v>
      </c>
      <c r="G327" s="40"/>
      <c r="H327" s="40"/>
      <c r="I327" s="40" t="str">
        <f t="shared" si="34"/>
        <v/>
      </c>
      <c r="J327" s="41" t="str">
        <f t="shared" si="35"/>
        <v/>
      </c>
      <c r="K327" s="42" t="str">
        <f t="shared" si="36"/>
        <v>To be determined</v>
      </c>
      <c r="L327" s="42" t="str">
        <f t="shared" si="37"/>
        <v>To be determined</v>
      </c>
      <c r="M327" s="87" t="str">
        <f>VLOOKUP(D327,'3.Targets'!$1:$1048576,3,FALSE)</f>
        <v>Select a food</v>
      </c>
      <c r="N327" s="40"/>
      <c r="O327" s="40"/>
      <c r="P327" s="87" t="str">
        <f t="shared" si="38"/>
        <v/>
      </c>
      <c r="Q327" s="88" t="str">
        <f t="shared" si="39"/>
        <v/>
      </c>
      <c r="R327" s="89" t="str">
        <f t="shared" si="40"/>
        <v>To be determined</v>
      </c>
      <c r="S327" s="89" t="str">
        <f t="shared" si="41"/>
        <v>To be determined</v>
      </c>
      <c r="T327" s="39" t="s">
        <v>120</v>
      </c>
      <c r="U327" s="39" t="s">
        <v>42</v>
      </c>
      <c r="V327" s="39"/>
      <c r="W327" s="39"/>
      <c r="X327" s="39"/>
    </row>
    <row r="328" spans="1:24" ht="38.25" x14ac:dyDescent="0.25">
      <c r="A328" s="51"/>
      <c r="B328" s="51"/>
      <c r="C328" s="51"/>
      <c r="D328" s="39" t="s">
        <v>23</v>
      </c>
      <c r="E328" s="98" t="str">
        <f>VLOOKUP(D328,'3.Targets'!$1:$1048576,6,FALSE)</f>
        <v>Select a food</v>
      </c>
      <c r="F328" s="40" t="str">
        <f>VLOOKUP(D328,'3.Targets'!$1:$1048576,2,FALSE)</f>
        <v>Select a food</v>
      </c>
      <c r="G328" s="40"/>
      <c r="H328" s="40"/>
      <c r="I328" s="40" t="str">
        <f t="shared" si="34"/>
        <v/>
      </c>
      <c r="J328" s="41" t="str">
        <f t="shared" si="35"/>
        <v/>
      </c>
      <c r="K328" s="42" t="str">
        <f t="shared" si="36"/>
        <v>To be determined</v>
      </c>
      <c r="L328" s="42" t="str">
        <f t="shared" si="37"/>
        <v>To be determined</v>
      </c>
      <c r="M328" s="87" t="str">
        <f>VLOOKUP(D328,'3.Targets'!$1:$1048576,3,FALSE)</f>
        <v>Select a food</v>
      </c>
      <c r="N328" s="40"/>
      <c r="O328" s="40"/>
      <c r="P328" s="87" t="str">
        <f t="shared" si="38"/>
        <v/>
      </c>
      <c r="Q328" s="88" t="str">
        <f t="shared" si="39"/>
        <v/>
      </c>
      <c r="R328" s="89" t="str">
        <f t="shared" si="40"/>
        <v>To be determined</v>
      </c>
      <c r="S328" s="89" t="str">
        <f t="shared" si="41"/>
        <v>To be determined</v>
      </c>
      <c r="T328" s="39" t="s">
        <v>120</v>
      </c>
      <c r="U328" s="39" t="s">
        <v>42</v>
      </c>
      <c r="V328" s="39"/>
      <c r="W328" s="39"/>
      <c r="X328" s="39"/>
    </row>
    <row r="329" spans="1:24" ht="38.25" x14ac:dyDescent="0.25">
      <c r="A329" s="51"/>
      <c r="B329" s="51"/>
      <c r="C329" s="51"/>
      <c r="D329" s="39" t="s">
        <v>23</v>
      </c>
      <c r="E329" s="98" t="str">
        <f>VLOOKUP(D329,'3.Targets'!$1:$1048576,6,FALSE)</f>
        <v>Select a food</v>
      </c>
      <c r="F329" s="40" t="str">
        <f>VLOOKUP(D329,'3.Targets'!$1:$1048576,2,FALSE)</f>
        <v>Select a food</v>
      </c>
      <c r="G329" s="40"/>
      <c r="H329" s="40"/>
      <c r="I329" s="40" t="str">
        <f t="shared" si="34"/>
        <v/>
      </c>
      <c r="J329" s="41" t="str">
        <f t="shared" si="35"/>
        <v/>
      </c>
      <c r="K329" s="42" t="str">
        <f t="shared" si="36"/>
        <v>To be determined</v>
      </c>
      <c r="L329" s="42" t="str">
        <f t="shared" si="37"/>
        <v>To be determined</v>
      </c>
      <c r="M329" s="87" t="str">
        <f>VLOOKUP(D329,'3.Targets'!$1:$1048576,3,FALSE)</f>
        <v>Select a food</v>
      </c>
      <c r="N329" s="40"/>
      <c r="O329" s="40"/>
      <c r="P329" s="87" t="str">
        <f t="shared" si="38"/>
        <v/>
      </c>
      <c r="Q329" s="88" t="str">
        <f t="shared" si="39"/>
        <v/>
      </c>
      <c r="R329" s="89" t="str">
        <f t="shared" si="40"/>
        <v>To be determined</v>
      </c>
      <c r="S329" s="89" t="str">
        <f t="shared" si="41"/>
        <v>To be determined</v>
      </c>
      <c r="T329" s="39" t="s">
        <v>120</v>
      </c>
      <c r="U329" s="39" t="s">
        <v>42</v>
      </c>
      <c r="V329" s="39"/>
      <c r="W329" s="39"/>
      <c r="X329" s="39"/>
    </row>
    <row r="330" spans="1:24" ht="38.25" x14ac:dyDescent="0.25">
      <c r="A330" s="51"/>
      <c r="B330" s="51"/>
      <c r="C330" s="51"/>
      <c r="D330" s="39" t="s">
        <v>23</v>
      </c>
      <c r="E330" s="98" t="str">
        <f>VLOOKUP(D330,'3.Targets'!$1:$1048576,6,FALSE)</f>
        <v>Select a food</v>
      </c>
      <c r="F330" s="40" t="str">
        <f>VLOOKUP(D330,'3.Targets'!$1:$1048576,2,FALSE)</f>
        <v>Select a food</v>
      </c>
      <c r="G330" s="40"/>
      <c r="H330" s="40"/>
      <c r="I330" s="40" t="str">
        <f t="shared" ref="I330:I393" si="42">IFERROR(IF(OR(H330="",G330=""),"",G330-H330), "")</f>
        <v/>
      </c>
      <c r="J330" s="41" t="str">
        <f t="shared" ref="J330:J393" si="43">IFERROR(IF(H330="","",I330/G330), "")</f>
        <v/>
      </c>
      <c r="K330" s="42" t="str">
        <f t="shared" ref="K330:K393" si="44">IF(OR(ISBLANK(G330),F330="Select a food"),"To be determined",IF(G330&gt;F330,"no","yes"))</f>
        <v>To be determined</v>
      </c>
      <c r="L330" s="42" t="str">
        <f t="shared" ref="L330:L393" si="45">IF(OR(ISBLANK(H330),F330="Select a food"),"To be determined",IF(H330&gt;F330,"no","yes"))</f>
        <v>To be determined</v>
      </c>
      <c r="M330" s="87" t="str">
        <f>VLOOKUP(D330,'3.Targets'!$1:$1048576,3,FALSE)</f>
        <v>Select a food</v>
      </c>
      <c r="N330" s="40"/>
      <c r="O330" s="40"/>
      <c r="P330" s="87" t="str">
        <f t="shared" ref="P330:P393" si="46">IFERROR(IF(O330="","",N330-O330), "")</f>
        <v/>
      </c>
      <c r="Q330" s="88" t="str">
        <f t="shared" ref="Q330:Q393" si="47">IFERROR(IF(O330="","",P330/N330), "")</f>
        <v/>
      </c>
      <c r="R330" s="89" t="str">
        <f t="shared" ref="R330:R393" si="48">IF(OR(ISBLANK(N330),M330="Select a food",M330="n/a"),"To be determined",IF(N330&gt;M330,"no","yes"))</f>
        <v>To be determined</v>
      </c>
      <c r="S330" s="89" t="str">
        <f t="shared" ref="S330:S393" si="49">IF(OR(ISBLANK(O330),M330="Select a food",M330="n/a"),"To be determined",IF(O330&gt;M330,"no","yes"))</f>
        <v>To be determined</v>
      </c>
      <c r="T330" s="39" t="s">
        <v>120</v>
      </c>
      <c r="U330" s="39" t="s">
        <v>42</v>
      </c>
      <c r="V330" s="39"/>
      <c r="W330" s="39"/>
      <c r="X330" s="39"/>
    </row>
    <row r="331" spans="1:24" ht="38.25" x14ac:dyDescent="0.25">
      <c r="A331" s="51"/>
      <c r="B331" s="51"/>
      <c r="C331" s="51"/>
      <c r="D331" s="39" t="s">
        <v>23</v>
      </c>
      <c r="E331" s="98" t="str">
        <f>VLOOKUP(D331,'3.Targets'!$1:$1048576,6,FALSE)</f>
        <v>Select a food</v>
      </c>
      <c r="F331" s="40" t="str">
        <f>VLOOKUP(D331,'3.Targets'!$1:$1048576,2,FALSE)</f>
        <v>Select a food</v>
      </c>
      <c r="G331" s="40"/>
      <c r="H331" s="40"/>
      <c r="I331" s="40" t="str">
        <f t="shared" si="42"/>
        <v/>
      </c>
      <c r="J331" s="41" t="str">
        <f t="shared" si="43"/>
        <v/>
      </c>
      <c r="K331" s="42" t="str">
        <f t="shared" si="44"/>
        <v>To be determined</v>
      </c>
      <c r="L331" s="42" t="str">
        <f t="shared" si="45"/>
        <v>To be determined</v>
      </c>
      <c r="M331" s="87" t="str">
        <f>VLOOKUP(D331,'3.Targets'!$1:$1048576,3,FALSE)</f>
        <v>Select a food</v>
      </c>
      <c r="N331" s="40"/>
      <c r="O331" s="40"/>
      <c r="P331" s="87" t="str">
        <f t="shared" si="46"/>
        <v/>
      </c>
      <c r="Q331" s="88" t="str">
        <f t="shared" si="47"/>
        <v/>
      </c>
      <c r="R331" s="89" t="str">
        <f t="shared" si="48"/>
        <v>To be determined</v>
      </c>
      <c r="S331" s="89" t="str">
        <f t="shared" si="49"/>
        <v>To be determined</v>
      </c>
      <c r="T331" s="39" t="s">
        <v>120</v>
      </c>
      <c r="U331" s="39" t="s">
        <v>42</v>
      </c>
      <c r="V331" s="39"/>
      <c r="W331" s="39"/>
      <c r="X331" s="39"/>
    </row>
    <row r="332" spans="1:24" ht="38.25" x14ac:dyDescent="0.25">
      <c r="A332" s="51"/>
      <c r="B332" s="51"/>
      <c r="C332" s="51"/>
      <c r="D332" s="39" t="s">
        <v>23</v>
      </c>
      <c r="E332" s="98" t="str">
        <f>VLOOKUP(D332,'3.Targets'!$1:$1048576,6,FALSE)</f>
        <v>Select a food</v>
      </c>
      <c r="F332" s="40" t="str">
        <f>VLOOKUP(D332,'3.Targets'!$1:$1048576,2,FALSE)</f>
        <v>Select a food</v>
      </c>
      <c r="G332" s="40"/>
      <c r="H332" s="40"/>
      <c r="I332" s="40" t="str">
        <f t="shared" si="42"/>
        <v/>
      </c>
      <c r="J332" s="41" t="str">
        <f t="shared" si="43"/>
        <v/>
      </c>
      <c r="K332" s="42" t="str">
        <f t="shared" si="44"/>
        <v>To be determined</v>
      </c>
      <c r="L332" s="42" t="str">
        <f t="shared" si="45"/>
        <v>To be determined</v>
      </c>
      <c r="M332" s="87" t="str">
        <f>VLOOKUP(D332,'3.Targets'!$1:$1048576,3,FALSE)</f>
        <v>Select a food</v>
      </c>
      <c r="N332" s="40"/>
      <c r="O332" s="40"/>
      <c r="P332" s="87" t="str">
        <f t="shared" si="46"/>
        <v/>
      </c>
      <c r="Q332" s="88" t="str">
        <f t="shared" si="47"/>
        <v/>
      </c>
      <c r="R332" s="89" t="str">
        <f t="shared" si="48"/>
        <v>To be determined</v>
      </c>
      <c r="S332" s="89" t="str">
        <f t="shared" si="49"/>
        <v>To be determined</v>
      </c>
      <c r="T332" s="39" t="s">
        <v>120</v>
      </c>
      <c r="U332" s="39" t="s">
        <v>42</v>
      </c>
      <c r="V332" s="39"/>
      <c r="W332" s="39"/>
      <c r="X332" s="39"/>
    </row>
    <row r="333" spans="1:24" ht="38.25" x14ac:dyDescent="0.25">
      <c r="A333" s="51"/>
      <c r="B333" s="51"/>
      <c r="C333" s="51"/>
      <c r="D333" s="39" t="s">
        <v>23</v>
      </c>
      <c r="E333" s="98" t="str">
        <f>VLOOKUP(D333,'3.Targets'!$1:$1048576,6,FALSE)</f>
        <v>Select a food</v>
      </c>
      <c r="F333" s="40" t="str">
        <f>VLOOKUP(D333,'3.Targets'!$1:$1048576,2,FALSE)</f>
        <v>Select a food</v>
      </c>
      <c r="G333" s="40"/>
      <c r="H333" s="40"/>
      <c r="I333" s="40" t="str">
        <f t="shared" si="42"/>
        <v/>
      </c>
      <c r="J333" s="41" t="str">
        <f t="shared" si="43"/>
        <v/>
      </c>
      <c r="K333" s="42" t="str">
        <f t="shared" si="44"/>
        <v>To be determined</v>
      </c>
      <c r="L333" s="42" t="str">
        <f t="shared" si="45"/>
        <v>To be determined</v>
      </c>
      <c r="M333" s="87" t="str">
        <f>VLOOKUP(D333,'3.Targets'!$1:$1048576,3,FALSE)</f>
        <v>Select a food</v>
      </c>
      <c r="N333" s="40"/>
      <c r="O333" s="40"/>
      <c r="P333" s="87" t="str">
        <f t="shared" si="46"/>
        <v/>
      </c>
      <c r="Q333" s="88" t="str">
        <f t="shared" si="47"/>
        <v/>
      </c>
      <c r="R333" s="89" t="str">
        <f t="shared" si="48"/>
        <v>To be determined</v>
      </c>
      <c r="S333" s="89" t="str">
        <f t="shared" si="49"/>
        <v>To be determined</v>
      </c>
      <c r="T333" s="39" t="s">
        <v>120</v>
      </c>
      <c r="U333" s="39" t="s">
        <v>42</v>
      </c>
      <c r="V333" s="39"/>
      <c r="W333" s="39"/>
      <c r="X333" s="39"/>
    </row>
    <row r="334" spans="1:24" ht="38.25" x14ac:dyDescent="0.25">
      <c r="A334" s="51"/>
      <c r="B334" s="51"/>
      <c r="C334" s="51"/>
      <c r="D334" s="39" t="s">
        <v>23</v>
      </c>
      <c r="E334" s="98" t="str">
        <f>VLOOKUP(D334,'3.Targets'!$1:$1048576,6,FALSE)</f>
        <v>Select a food</v>
      </c>
      <c r="F334" s="40" t="str">
        <f>VLOOKUP(D334,'3.Targets'!$1:$1048576,2,FALSE)</f>
        <v>Select a food</v>
      </c>
      <c r="G334" s="40"/>
      <c r="H334" s="40"/>
      <c r="I334" s="40" t="str">
        <f t="shared" si="42"/>
        <v/>
      </c>
      <c r="J334" s="41" t="str">
        <f t="shared" si="43"/>
        <v/>
      </c>
      <c r="K334" s="42" t="str">
        <f t="shared" si="44"/>
        <v>To be determined</v>
      </c>
      <c r="L334" s="42" t="str">
        <f t="shared" si="45"/>
        <v>To be determined</v>
      </c>
      <c r="M334" s="87" t="str">
        <f>VLOOKUP(D334,'3.Targets'!$1:$1048576,3,FALSE)</f>
        <v>Select a food</v>
      </c>
      <c r="N334" s="40"/>
      <c r="O334" s="40"/>
      <c r="P334" s="87" t="str">
        <f t="shared" si="46"/>
        <v/>
      </c>
      <c r="Q334" s="88" t="str">
        <f t="shared" si="47"/>
        <v/>
      </c>
      <c r="R334" s="89" t="str">
        <f t="shared" si="48"/>
        <v>To be determined</v>
      </c>
      <c r="S334" s="89" t="str">
        <f t="shared" si="49"/>
        <v>To be determined</v>
      </c>
      <c r="T334" s="39" t="s">
        <v>120</v>
      </c>
      <c r="U334" s="39" t="s">
        <v>42</v>
      </c>
      <c r="V334" s="39"/>
      <c r="W334" s="39"/>
      <c r="X334" s="39"/>
    </row>
    <row r="335" spans="1:24" ht="38.25" x14ac:dyDescent="0.25">
      <c r="A335" s="51"/>
      <c r="B335" s="51"/>
      <c r="C335" s="51"/>
      <c r="D335" s="39" t="s">
        <v>23</v>
      </c>
      <c r="E335" s="98" t="str">
        <f>VLOOKUP(D335,'3.Targets'!$1:$1048576,6,FALSE)</f>
        <v>Select a food</v>
      </c>
      <c r="F335" s="40" t="str">
        <f>VLOOKUP(D335,'3.Targets'!$1:$1048576,2,FALSE)</f>
        <v>Select a food</v>
      </c>
      <c r="G335" s="40"/>
      <c r="H335" s="40"/>
      <c r="I335" s="40" t="str">
        <f t="shared" si="42"/>
        <v/>
      </c>
      <c r="J335" s="41" t="str">
        <f t="shared" si="43"/>
        <v/>
      </c>
      <c r="K335" s="42" t="str">
        <f t="shared" si="44"/>
        <v>To be determined</v>
      </c>
      <c r="L335" s="42" t="str">
        <f t="shared" si="45"/>
        <v>To be determined</v>
      </c>
      <c r="M335" s="87" t="str">
        <f>VLOOKUP(D335,'3.Targets'!$1:$1048576,3,FALSE)</f>
        <v>Select a food</v>
      </c>
      <c r="N335" s="40"/>
      <c r="O335" s="40"/>
      <c r="P335" s="87" t="str">
        <f t="shared" si="46"/>
        <v/>
      </c>
      <c r="Q335" s="88" t="str">
        <f t="shared" si="47"/>
        <v/>
      </c>
      <c r="R335" s="89" t="str">
        <f t="shared" si="48"/>
        <v>To be determined</v>
      </c>
      <c r="S335" s="89" t="str">
        <f t="shared" si="49"/>
        <v>To be determined</v>
      </c>
      <c r="T335" s="39" t="s">
        <v>120</v>
      </c>
      <c r="U335" s="39" t="s">
        <v>42</v>
      </c>
      <c r="V335" s="39"/>
      <c r="W335" s="39"/>
      <c r="X335" s="39"/>
    </row>
    <row r="336" spans="1:24" ht="38.25" x14ac:dyDescent="0.25">
      <c r="A336" s="51"/>
      <c r="B336" s="51"/>
      <c r="C336" s="51"/>
      <c r="D336" s="39" t="s">
        <v>23</v>
      </c>
      <c r="E336" s="98" t="str">
        <f>VLOOKUP(D336,'3.Targets'!$1:$1048576,6,FALSE)</f>
        <v>Select a food</v>
      </c>
      <c r="F336" s="40" t="str">
        <f>VLOOKUP(D336,'3.Targets'!$1:$1048576,2,FALSE)</f>
        <v>Select a food</v>
      </c>
      <c r="G336" s="40"/>
      <c r="H336" s="40"/>
      <c r="I336" s="40" t="str">
        <f t="shared" si="42"/>
        <v/>
      </c>
      <c r="J336" s="41" t="str">
        <f t="shared" si="43"/>
        <v/>
      </c>
      <c r="K336" s="42" t="str">
        <f t="shared" si="44"/>
        <v>To be determined</v>
      </c>
      <c r="L336" s="42" t="str">
        <f t="shared" si="45"/>
        <v>To be determined</v>
      </c>
      <c r="M336" s="87" t="str">
        <f>VLOOKUP(D336,'3.Targets'!$1:$1048576,3,FALSE)</f>
        <v>Select a food</v>
      </c>
      <c r="N336" s="40"/>
      <c r="O336" s="40"/>
      <c r="P336" s="87" t="str">
        <f t="shared" si="46"/>
        <v/>
      </c>
      <c r="Q336" s="88" t="str">
        <f t="shared" si="47"/>
        <v/>
      </c>
      <c r="R336" s="89" t="str">
        <f t="shared" si="48"/>
        <v>To be determined</v>
      </c>
      <c r="S336" s="89" t="str">
        <f t="shared" si="49"/>
        <v>To be determined</v>
      </c>
      <c r="T336" s="39" t="s">
        <v>120</v>
      </c>
      <c r="U336" s="39" t="s">
        <v>42</v>
      </c>
      <c r="V336" s="39"/>
      <c r="W336" s="39"/>
      <c r="X336" s="39"/>
    </row>
    <row r="337" spans="1:24" ht="38.25" x14ac:dyDescent="0.25">
      <c r="A337" s="51"/>
      <c r="B337" s="51"/>
      <c r="C337" s="51"/>
      <c r="D337" s="39" t="s">
        <v>23</v>
      </c>
      <c r="E337" s="98" t="str">
        <f>VLOOKUP(D337,'3.Targets'!$1:$1048576,6,FALSE)</f>
        <v>Select a food</v>
      </c>
      <c r="F337" s="40" t="str">
        <f>VLOOKUP(D337,'3.Targets'!$1:$1048576,2,FALSE)</f>
        <v>Select a food</v>
      </c>
      <c r="G337" s="40"/>
      <c r="H337" s="40"/>
      <c r="I337" s="40" t="str">
        <f t="shared" si="42"/>
        <v/>
      </c>
      <c r="J337" s="41" t="str">
        <f t="shared" si="43"/>
        <v/>
      </c>
      <c r="K337" s="42" t="str">
        <f t="shared" si="44"/>
        <v>To be determined</v>
      </c>
      <c r="L337" s="42" t="str">
        <f t="shared" si="45"/>
        <v>To be determined</v>
      </c>
      <c r="M337" s="87" t="str">
        <f>VLOOKUP(D337,'3.Targets'!$1:$1048576,3,FALSE)</f>
        <v>Select a food</v>
      </c>
      <c r="N337" s="40"/>
      <c r="O337" s="40"/>
      <c r="P337" s="87" t="str">
        <f t="shared" si="46"/>
        <v/>
      </c>
      <c r="Q337" s="88" t="str">
        <f t="shared" si="47"/>
        <v/>
      </c>
      <c r="R337" s="89" t="str">
        <f t="shared" si="48"/>
        <v>To be determined</v>
      </c>
      <c r="S337" s="89" t="str">
        <f t="shared" si="49"/>
        <v>To be determined</v>
      </c>
      <c r="T337" s="39" t="s">
        <v>120</v>
      </c>
      <c r="U337" s="39" t="s">
        <v>42</v>
      </c>
      <c r="V337" s="39"/>
      <c r="W337" s="39"/>
      <c r="X337" s="39"/>
    </row>
    <row r="338" spans="1:24" ht="38.25" x14ac:dyDescent="0.25">
      <c r="A338" s="51"/>
      <c r="B338" s="51"/>
      <c r="C338" s="51"/>
      <c r="D338" s="39" t="s">
        <v>23</v>
      </c>
      <c r="E338" s="98" t="str">
        <f>VLOOKUP(D338,'3.Targets'!$1:$1048576,6,FALSE)</f>
        <v>Select a food</v>
      </c>
      <c r="F338" s="40" t="str">
        <f>VLOOKUP(D338,'3.Targets'!$1:$1048576,2,FALSE)</f>
        <v>Select a food</v>
      </c>
      <c r="G338" s="40"/>
      <c r="H338" s="40"/>
      <c r="I338" s="40" t="str">
        <f t="shared" si="42"/>
        <v/>
      </c>
      <c r="J338" s="41" t="str">
        <f t="shared" si="43"/>
        <v/>
      </c>
      <c r="K338" s="42" t="str">
        <f t="shared" si="44"/>
        <v>To be determined</v>
      </c>
      <c r="L338" s="42" t="str">
        <f t="shared" si="45"/>
        <v>To be determined</v>
      </c>
      <c r="M338" s="87" t="str">
        <f>VLOOKUP(D338,'3.Targets'!$1:$1048576,3,FALSE)</f>
        <v>Select a food</v>
      </c>
      <c r="N338" s="40"/>
      <c r="O338" s="40"/>
      <c r="P338" s="87" t="str">
        <f t="shared" si="46"/>
        <v/>
      </c>
      <c r="Q338" s="88" t="str">
        <f t="shared" si="47"/>
        <v/>
      </c>
      <c r="R338" s="89" t="str">
        <f t="shared" si="48"/>
        <v>To be determined</v>
      </c>
      <c r="S338" s="89" t="str">
        <f t="shared" si="49"/>
        <v>To be determined</v>
      </c>
      <c r="T338" s="39" t="s">
        <v>120</v>
      </c>
      <c r="U338" s="39" t="s">
        <v>42</v>
      </c>
      <c r="V338" s="39"/>
      <c r="W338" s="39"/>
      <c r="X338" s="39"/>
    </row>
    <row r="339" spans="1:24" ht="38.25" x14ac:dyDescent="0.25">
      <c r="A339" s="51"/>
      <c r="B339" s="51"/>
      <c r="C339" s="51"/>
      <c r="D339" s="39" t="s">
        <v>23</v>
      </c>
      <c r="E339" s="98" t="str">
        <f>VLOOKUP(D339,'3.Targets'!$1:$1048576,6,FALSE)</f>
        <v>Select a food</v>
      </c>
      <c r="F339" s="40" t="str">
        <f>VLOOKUP(D339,'3.Targets'!$1:$1048576,2,FALSE)</f>
        <v>Select a food</v>
      </c>
      <c r="G339" s="40"/>
      <c r="H339" s="40"/>
      <c r="I339" s="40" t="str">
        <f t="shared" si="42"/>
        <v/>
      </c>
      <c r="J339" s="41" t="str">
        <f t="shared" si="43"/>
        <v/>
      </c>
      <c r="K339" s="42" t="str">
        <f t="shared" si="44"/>
        <v>To be determined</v>
      </c>
      <c r="L339" s="42" t="str">
        <f t="shared" si="45"/>
        <v>To be determined</v>
      </c>
      <c r="M339" s="87" t="str">
        <f>VLOOKUP(D339,'3.Targets'!$1:$1048576,3,FALSE)</f>
        <v>Select a food</v>
      </c>
      <c r="N339" s="40"/>
      <c r="O339" s="40"/>
      <c r="P339" s="87" t="str">
        <f t="shared" si="46"/>
        <v/>
      </c>
      <c r="Q339" s="88" t="str">
        <f t="shared" si="47"/>
        <v/>
      </c>
      <c r="R339" s="89" t="str">
        <f t="shared" si="48"/>
        <v>To be determined</v>
      </c>
      <c r="S339" s="89" t="str">
        <f t="shared" si="49"/>
        <v>To be determined</v>
      </c>
      <c r="T339" s="39" t="s">
        <v>120</v>
      </c>
      <c r="U339" s="39" t="s">
        <v>42</v>
      </c>
      <c r="V339" s="39"/>
      <c r="W339" s="39"/>
      <c r="X339" s="39"/>
    </row>
    <row r="340" spans="1:24" ht="38.25" x14ac:dyDescent="0.25">
      <c r="A340" s="51"/>
      <c r="B340" s="51"/>
      <c r="C340" s="51"/>
      <c r="D340" s="39" t="s">
        <v>23</v>
      </c>
      <c r="E340" s="98" t="str">
        <f>VLOOKUP(D340,'3.Targets'!$1:$1048576,6,FALSE)</f>
        <v>Select a food</v>
      </c>
      <c r="F340" s="40" t="str">
        <f>VLOOKUP(D340,'3.Targets'!$1:$1048576,2,FALSE)</f>
        <v>Select a food</v>
      </c>
      <c r="G340" s="40"/>
      <c r="H340" s="40"/>
      <c r="I340" s="40" t="str">
        <f t="shared" si="42"/>
        <v/>
      </c>
      <c r="J340" s="41" t="str">
        <f t="shared" si="43"/>
        <v/>
      </c>
      <c r="K340" s="42" t="str">
        <f t="shared" si="44"/>
        <v>To be determined</v>
      </c>
      <c r="L340" s="42" t="str">
        <f t="shared" si="45"/>
        <v>To be determined</v>
      </c>
      <c r="M340" s="87" t="str">
        <f>VLOOKUP(D340,'3.Targets'!$1:$1048576,3,FALSE)</f>
        <v>Select a food</v>
      </c>
      <c r="N340" s="40"/>
      <c r="O340" s="40"/>
      <c r="P340" s="87" t="str">
        <f t="shared" si="46"/>
        <v/>
      </c>
      <c r="Q340" s="88" t="str">
        <f t="shared" si="47"/>
        <v/>
      </c>
      <c r="R340" s="89" t="str">
        <f t="shared" si="48"/>
        <v>To be determined</v>
      </c>
      <c r="S340" s="89" t="str">
        <f t="shared" si="49"/>
        <v>To be determined</v>
      </c>
      <c r="T340" s="39" t="s">
        <v>120</v>
      </c>
      <c r="U340" s="39" t="s">
        <v>42</v>
      </c>
      <c r="V340" s="39"/>
      <c r="W340" s="39"/>
      <c r="X340" s="39"/>
    </row>
    <row r="341" spans="1:24" ht="38.25" x14ac:dyDescent="0.25">
      <c r="A341" s="51"/>
      <c r="B341" s="51"/>
      <c r="C341" s="51"/>
      <c r="D341" s="39" t="s">
        <v>23</v>
      </c>
      <c r="E341" s="98" t="str">
        <f>VLOOKUP(D341,'3.Targets'!$1:$1048576,6,FALSE)</f>
        <v>Select a food</v>
      </c>
      <c r="F341" s="40" t="str">
        <f>VLOOKUP(D341,'3.Targets'!$1:$1048576,2,FALSE)</f>
        <v>Select a food</v>
      </c>
      <c r="G341" s="40"/>
      <c r="H341" s="40"/>
      <c r="I341" s="40" t="str">
        <f t="shared" si="42"/>
        <v/>
      </c>
      <c r="J341" s="41" t="str">
        <f t="shared" si="43"/>
        <v/>
      </c>
      <c r="K341" s="42" t="str">
        <f t="shared" si="44"/>
        <v>To be determined</v>
      </c>
      <c r="L341" s="42" t="str">
        <f t="shared" si="45"/>
        <v>To be determined</v>
      </c>
      <c r="M341" s="87" t="str">
        <f>VLOOKUP(D341,'3.Targets'!$1:$1048576,3,FALSE)</f>
        <v>Select a food</v>
      </c>
      <c r="N341" s="40"/>
      <c r="O341" s="40"/>
      <c r="P341" s="87" t="str">
        <f t="shared" si="46"/>
        <v/>
      </c>
      <c r="Q341" s="88" t="str">
        <f t="shared" si="47"/>
        <v/>
      </c>
      <c r="R341" s="89" t="str">
        <f t="shared" si="48"/>
        <v>To be determined</v>
      </c>
      <c r="S341" s="89" t="str">
        <f t="shared" si="49"/>
        <v>To be determined</v>
      </c>
      <c r="T341" s="39" t="s">
        <v>120</v>
      </c>
      <c r="U341" s="39" t="s">
        <v>42</v>
      </c>
      <c r="V341" s="39"/>
      <c r="W341" s="39"/>
      <c r="X341" s="39"/>
    </row>
    <row r="342" spans="1:24" ht="38.25" x14ac:dyDescent="0.25">
      <c r="A342" s="51"/>
      <c r="B342" s="51"/>
      <c r="C342" s="51"/>
      <c r="D342" s="39" t="s">
        <v>23</v>
      </c>
      <c r="E342" s="98" t="str">
        <f>VLOOKUP(D342,'3.Targets'!$1:$1048576,6,FALSE)</f>
        <v>Select a food</v>
      </c>
      <c r="F342" s="40" t="str">
        <f>VLOOKUP(D342,'3.Targets'!$1:$1048576,2,FALSE)</f>
        <v>Select a food</v>
      </c>
      <c r="G342" s="40"/>
      <c r="H342" s="40"/>
      <c r="I342" s="40" t="str">
        <f t="shared" si="42"/>
        <v/>
      </c>
      <c r="J342" s="41" t="str">
        <f t="shared" si="43"/>
        <v/>
      </c>
      <c r="K342" s="42" t="str">
        <f t="shared" si="44"/>
        <v>To be determined</v>
      </c>
      <c r="L342" s="42" t="str">
        <f t="shared" si="45"/>
        <v>To be determined</v>
      </c>
      <c r="M342" s="87" t="str">
        <f>VLOOKUP(D342,'3.Targets'!$1:$1048576,3,FALSE)</f>
        <v>Select a food</v>
      </c>
      <c r="N342" s="40"/>
      <c r="O342" s="40"/>
      <c r="P342" s="87" t="str">
        <f t="shared" si="46"/>
        <v/>
      </c>
      <c r="Q342" s="88" t="str">
        <f t="shared" si="47"/>
        <v/>
      </c>
      <c r="R342" s="89" t="str">
        <f t="shared" si="48"/>
        <v>To be determined</v>
      </c>
      <c r="S342" s="89" t="str">
        <f t="shared" si="49"/>
        <v>To be determined</v>
      </c>
      <c r="T342" s="39" t="s">
        <v>120</v>
      </c>
      <c r="U342" s="39" t="s">
        <v>42</v>
      </c>
      <c r="V342" s="39"/>
      <c r="W342" s="39"/>
      <c r="X342" s="39"/>
    </row>
    <row r="343" spans="1:24" ht="38.25" x14ac:dyDescent="0.25">
      <c r="A343" s="51"/>
      <c r="B343" s="51"/>
      <c r="C343" s="51"/>
      <c r="D343" s="39" t="s">
        <v>23</v>
      </c>
      <c r="E343" s="98" t="str">
        <f>VLOOKUP(D343,'3.Targets'!$1:$1048576,6,FALSE)</f>
        <v>Select a food</v>
      </c>
      <c r="F343" s="40" t="str">
        <f>VLOOKUP(D343,'3.Targets'!$1:$1048576,2,FALSE)</f>
        <v>Select a food</v>
      </c>
      <c r="G343" s="40"/>
      <c r="H343" s="40"/>
      <c r="I343" s="40" t="str">
        <f t="shared" si="42"/>
        <v/>
      </c>
      <c r="J343" s="41" t="str">
        <f t="shared" si="43"/>
        <v/>
      </c>
      <c r="K343" s="42" t="str">
        <f t="shared" si="44"/>
        <v>To be determined</v>
      </c>
      <c r="L343" s="42" t="str">
        <f t="shared" si="45"/>
        <v>To be determined</v>
      </c>
      <c r="M343" s="87" t="str">
        <f>VLOOKUP(D343,'3.Targets'!$1:$1048576,3,FALSE)</f>
        <v>Select a food</v>
      </c>
      <c r="N343" s="40"/>
      <c r="O343" s="40"/>
      <c r="P343" s="87" t="str">
        <f t="shared" si="46"/>
        <v/>
      </c>
      <c r="Q343" s="88" t="str">
        <f t="shared" si="47"/>
        <v/>
      </c>
      <c r="R343" s="89" t="str">
        <f t="shared" si="48"/>
        <v>To be determined</v>
      </c>
      <c r="S343" s="89" t="str">
        <f t="shared" si="49"/>
        <v>To be determined</v>
      </c>
      <c r="T343" s="39" t="s">
        <v>120</v>
      </c>
      <c r="U343" s="39" t="s">
        <v>42</v>
      </c>
      <c r="V343" s="39"/>
      <c r="W343" s="39"/>
      <c r="X343" s="39"/>
    </row>
    <row r="344" spans="1:24" ht="38.25" x14ac:dyDescent="0.25">
      <c r="A344" s="51"/>
      <c r="B344" s="51"/>
      <c r="C344" s="51"/>
      <c r="D344" s="39" t="s">
        <v>23</v>
      </c>
      <c r="E344" s="98" t="str">
        <f>VLOOKUP(D344,'3.Targets'!$1:$1048576,6,FALSE)</f>
        <v>Select a food</v>
      </c>
      <c r="F344" s="40" t="str">
        <f>VLOOKUP(D344,'3.Targets'!$1:$1048576,2,FALSE)</f>
        <v>Select a food</v>
      </c>
      <c r="G344" s="40"/>
      <c r="H344" s="40"/>
      <c r="I344" s="40" t="str">
        <f t="shared" si="42"/>
        <v/>
      </c>
      <c r="J344" s="41" t="str">
        <f t="shared" si="43"/>
        <v/>
      </c>
      <c r="K344" s="42" t="str">
        <f t="shared" si="44"/>
        <v>To be determined</v>
      </c>
      <c r="L344" s="42" t="str">
        <f t="shared" si="45"/>
        <v>To be determined</v>
      </c>
      <c r="M344" s="87" t="str">
        <f>VLOOKUP(D344,'3.Targets'!$1:$1048576,3,FALSE)</f>
        <v>Select a food</v>
      </c>
      <c r="N344" s="40"/>
      <c r="O344" s="40"/>
      <c r="P344" s="87" t="str">
        <f t="shared" si="46"/>
        <v/>
      </c>
      <c r="Q344" s="88" t="str">
        <f t="shared" si="47"/>
        <v/>
      </c>
      <c r="R344" s="89" t="str">
        <f t="shared" si="48"/>
        <v>To be determined</v>
      </c>
      <c r="S344" s="89" t="str">
        <f t="shared" si="49"/>
        <v>To be determined</v>
      </c>
      <c r="T344" s="39" t="s">
        <v>120</v>
      </c>
      <c r="U344" s="39" t="s">
        <v>42</v>
      </c>
      <c r="V344" s="39"/>
      <c r="W344" s="39"/>
      <c r="X344" s="39"/>
    </row>
    <row r="345" spans="1:24" ht="38.25" x14ac:dyDescent="0.25">
      <c r="A345" s="51"/>
      <c r="B345" s="51"/>
      <c r="C345" s="51"/>
      <c r="D345" s="39" t="s">
        <v>23</v>
      </c>
      <c r="E345" s="98" t="str">
        <f>VLOOKUP(D345,'3.Targets'!$1:$1048576,6,FALSE)</f>
        <v>Select a food</v>
      </c>
      <c r="F345" s="40" t="str">
        <f>VLOOKUP(D345,'3.Targets'!$1:$1048576,2,FALSE)</f>
        <v>Select a food</v>
      </c>
      <c r="G345" s="40"/>
      <c r="H345" s="40"/>
      <c r="I345" s="40" t="str">
        <f t="shared" si="42"/>
        <v/>
      </c>
      <c r="J345" s="41" t="str">
        <f t="shared" si="43"/>
        <v/>
      </c>
      <c r="K345" s="42" t="str">
        <f t="shared" si="44"/>
        <v>To be determined</v>
      </c>
      <c r="L345" s="42" t="str">
        <f t="shared" si="45"/>
        <v>To be determined</v>
      </c>
      <c r="M345" s="87" t="str">
        <f>VLOOKUP(D345,'3.Targets'!$1:$1048576,3,FALSE)</f>
        <v>Select a food</v>
      </c>
      <c r="N345" s="40"/>
      <c r="O345" s="40"/>
      <c r="P345" s="87" t="str">
        <f t="shared" si="46"/>
        <v/>
      </c>
      <c r="Q345" s="88" t="str">
        <f t="shared" si="47"/>
        <v/>
      </c>
      <c r="R345" s="89" t="str">
        <f t="shared" si="48"/>
        <v>To be determined</v>
      </c>
      <c r="S345" s="89" t="str">
        <f t="shared" si="49"/>
        <v>To be determined</v>
      </c>
      <c r="T345" s="39" t="s">
        <v>120</v>
      </c>
      <c r="U345" s="39" t="s">
        <v>42</v>
      </c>
      <c r="V345" s="39"/>
      <c r="W345" s="39"/>
      <c r="X345" s="39"/>
    </row>
    <row r="346" spans="1:24" ht="38.25" x14ac:dyDescent="0.25">
      <c r="A346" s="51"/>
      <c r="B346" s="51"/>
      <c r="C346" s="51"/>
      <c r="D346" s="39" t="s">
        <v>23</v>
      </c>
      <c r="E346" s="98" t="str">
        <f>VLOOKUP(D346,'3.Targets'!$1:$1048576,6,FALSE)</f>
        <v>Select a food</v>
      </c>
      <c r="F346" s="40" t="str">
        <f>VLOOKUP(D346,'3.Targets'!$1:$1048576,2,FALSE)</f>
        <v>Select a food</v>
      </c>
      <c r="G346" s="40"/>
      <c r="H346" s="40"/>
      <c r="I346" s="40" t="str">
        <f t="shared" si="42"/>
        <v/>
      </c>
      <c r="J346" s="41" t="str">
        <f t="shared" si="43"/>
        <v/>
      </c>
      <c r="K346" s="42" t="str">
        <f t="shared" si="44"/>
        <v>To be determined</v>
      </c>
      <c r="L346" s="42" t="str">
        <f t="shared" si="45"/>
        <v>To be determined</v>
      </c>
      <c r="M346" s="87" t="str">
        <f>VLOOKUP(D346,'3.Targets'!$1:$1048576,3,FALSE)</f>
        <v>Select a food</v>
      </c>
      <c r="N346" s="40"/>
      <c r="O346" s="40"/>
      <c r="P346" s="87" t="str">
        <f t="shared" si="46"/>
        <v/>
      </c>
      <c r="Q346" s="88" t="str">
        <f t="shared" si="47"/>
        <v/>
      </c>
      <c r="R346" s="89" t="str">
        <f t="shared" si="48"/>
        <v>To be determined</v>
      </c>
      <c r="S346" s="89" t="str">
        <f t="shared" si="49"/>
        <v>To be determined</v>
      </c>
      <c r="T346" s="39" t="s">
        <v>120</v>
      </c>
      <c r="U346" s="39" t="s">
        <v>42</v>
      </c>
      <c r="V346" s="39"/>
      <c r="W346" s="39"/>
      <c r="X346" s="39"/>
    </row>
    <row r="347" spans="1:24" ht="38.25" x14ac:dyDescent="0.25">
      <c r="A347" s="51"/>
      <c r="B347" s="51"/>
      <c r="C347" s="51"/>
      <c r="D347" s="39" t="s">
        <v>23</v>
      </c>
      <c r="E347" s="98" t="str">
        <f>VLOOKUP(D347,'3.Targets'!$1:$1048576,6,FALSE)</f>
        <v>Select a food</v>
      </c>
      <c r="F347" s="40" t="str">
        <f>VLOOKUP(D347,'3.Targets'!$1:$1048576,2,FALSE)</f>
        <v>Select a food</v>
      </c>
      <c r="G347" s="40"/>
      <c r="H347" s="40"/>
      <c r="I347" s="40" t="str">
        <f t="shared" si="42"/>
        <v/>
      </c>
      <c r="J347" s="41" t="str">
        <f t="shared" si="43"/>
        <v/>
      </c>
      <c r="K347" s="42" t="str">
        <f t="shared" si="44"/>
        <v>To be determined</v>
      </c>
      <c r="L347" s="42" t="str">
        <f t="shared" si="45"/>
        <v>To be determined</v>
      </c>
      <c r="M347" s="87" t="str">
        <f>VLOOKUP(D347,'3.Targets'!$1:$1048576,3,FALSE)</f>
        <v>Select a food</v>
      </c>
      <c r="N347" s="40"/>
      <c r="O347" s="40"/>
      <c r="P347" s="87" t="str">
        <f t="shared" si="46"/>
        <v/>
      </c>
      <c r="Q347" s="88" t="str">
        <f t="shared" si="47"/>
        <v/>
      </c>
      <c r="R347" s="89" t="str">
        <f t="shared" si="48"/>
        <v>To be determined</v>
      </c>
      <c r="S347" s="89" t="str">
        <f t="shared" si="49"/>
        <v>To be determined</v>
      </c>
      <c r="T347" s="39" t="s">
        <v>120</v>
      </c>
      <c r="U347" s="39" t="s">
        <v>42</v>
      </c>
      <c r="V347" s="39"/>
      <c r="W347" s="39"/>
      <c r="X347" s="39"/>
    </row>
    <row r="348" spans="1:24" ht="38.25" x14ac:dyDescent="0.25">
      <c r="A348" s="51"/>
      <c r="B348" s="51"/>
      <c r="C348" s="51"/>
      <c r="D348" s="39" t="s">
        <v>23</v>
      </c>
      <c r="E348" s="98" t="str">
        <f>VLOOKUP(D348,'3.Targets'!$1:$1048576,6,FALSE)</f>
        <v>Select a food</v>
      </c>
      <c r="F348" s="40" t="str">
        <f>VLOOKUP(D348,'3.Targets'!$1:$1048576,2,FALSE)</f>
        <v>Select a food</v>
      </c>
      <c r="G348" s="40"/>
      <c r="H348" s="40"/>
      <c r="I348" s="40" t="str">
        <f t="shared" si="42"/>
        <v/>
      </c>
      <c r="J348" s="41" t="str">
        <f t="shared" si="43"/>
        <v/>
      </c>
      <c r="K348" s="42" t="str">
        <f t="shared" si="44"/>
        <v>To be determined</v>
      </c>
      <c r="L348" s="42" t="str">
        <f t="shared" si="45"/>
        <v>To be determined</v>
      </c>
      <c r="M348" s="87" t="str">
        <f>VLOOKUP(D348,'3.Targets'!$1:$1048576,3,FALSE)</f>
        <v>Select a food</v>
      </c>
      <c r="N348" s="40"/>
      <c r="O348" s="40"/>
      <c r="P348" s="87" t="str">
        <f t="shared" si="46"/>
        <v/>
      </c>
      <c r="Q348" s="88" t="str">
        <f t="shared" si="47"/>
        <v/>
      </c>
      <c r="R348" s="89" t="str">
        <f t="shared" si="48"/>
        <v>To be determined</v>
      </c>
      <c r="S348" s="89" t="str">
        <f t="shared" si="49"/>
        <v>To be determined</v>
      </c>
      <c r="T348" s="39" t="s">
        <v>120</v>
      </c>
      <c r="U348" s="39" t="s">
        <v>42</v>
      </c>
      <c r="V348" s="39"/>
      <c r="W348" s="39"/>
      <c r="X348" s="39"/>
    </row>
    <row r="349" spans="1:24" ht="38.25" x14ac:dyDescent="0.25">
      <c r="A349" s="51"/>
      <c r="B349" s="51"/>
      <c r="C349" s="51"/>
      <c r="D349" s="39" t="s">
        <v>23</v>
      </c>
      <c r="E349" s="98" t="str">
        <f>VLOOKUP(D349,'3.Targets'!$1:$1048576,6,FALSE)</f>
        <v>Select a food</v>
      </c>
      <c r="F349" s="40" t="str">
        <f>VLOOKUP(D349,'3.Targets'!$1:$1048576,2,FALSE)</f>
        <v>Select a food</v>
      </c>
      <c r="G349" s="40"/>
      <c r="H349" s="40"/>
      <c r="I349" s="40" t="str">
        <f t="shared" si="42"/>
        <v/>
      </c>
      <c r="J349" s="41" t="str">
        <f t="shared" si="43"/>
        <v/>
      </c>
      <c r="K349" s="42" t="str">
        <f t="shared" si="44"/>
        <v>To be determined</v>
      </c>
      <c r="L349" s="42" t="str">
        <f t="shared" si="45"/>
        <v>To be determined</v>
      </c>
      <c r="M349" s="87" t="str">
        <f>VLOOKUP(D349,'3.Targets'!$1:$1048576,3,FALSE)</f>
        <v>Select a food</v>
      </c>
      <c r="N349" s="40"/>
      <c r="O349" s="40"/>
      <c r="P349" s="87" t="str">
        <f t="shared" si="46"/>
        <v/>
      </c>
      <c r="Q349" s="88" t="str">
        <f t="shared" si="47"/>
        <v/>
      </c>
      <c r="R349" s="89" t="str">
        <f t="shared" si="48"/>
        <v>To be determined</v>
      </c>
      <c r="S349" s="89" t="str">
        <f t="shared" si="49"/>
        <v>To be determined</v>
      </c>
      <c r="T349" s="39" t="s">
        <v>120</v>
      </c>
      <c r="U349" s="39" t="s">
        <v>42</v>
      </c>
      <c r="V349" s="39"/>
      <c r="W349" s="39"/>
      <c r="X349" s="39"/>
    </row>
    <row r="350" spans="1:24" ht="38.25" x14ac:dyDescent="0.25">
      <c r="A350" s="51"/>
      <c r="B350" s="51"/>
      <c r="C350" s="51"/>
      <c r="D350" s="39" t="s">
        <v>23</v>
      </c>
      <c r="E350" s="98" t="str">
        <f>VLOOKUP(D350,'3.Targets'!$1:$1048576,6,FALSE)</f>
        <v>Select a food</v>
      </c>
      <c r="F350" s="40" t="str">
        <f>VLOOKUP(D350,'3.Targets'!$1:$1048576,2,FALSE)</f>
        <v>Select a food</v>
      </c>
      <c r="G350" s="40"/>
      <c r="H350" s="40"/>
      <c r="I350" s="40" t="str">
        <f t="shared" si="42"/>
        <v/>
      </c>
      <c r="J350" s="41" t="str">
        <f t="shared" si="43"/>
        <v/>
      </c>
      <c r="K350" s="42" t="str">
        <f t="shared" si="44"/>
        <v>To be determined</v>
      </c>
      <c r="L350" s="42" t="str">
        <f t="shared" si="45"/>
        <v>To be determined</v>
      </c>
      <c r="M350" s="87" t="str">
        <f>VLOOKUP(D350,'3.Targets'!$1:$1048576,3,FALSE)</f>
        <v>Select a food</v>
      </c>
      <c r="N350" s="40"/>
      <c r="O350" s="40"/>
      <c r="P350" s="87" t="str">
        <f t="shared" si="46"/>
        <v/>
      </c>
      <c r="Q350" s="88" t="str">
        <f t="shared" si="47"/>
        <v/>
      </c>
      <c r="R350" s="89" t="str">
        <f t="shared" si="48"/>
        <v>To be determined</v>
      </c>
      <c r="S350" s="89" t="str">
        <f t="shared" si="49"/>
        <v>To be determined</v>
      </c>
      <c r="T350" s="39" t="s">
        <v>120</v>
      </c>
      <c r="U350" s="39" t="s">
        <v>42</v>
      </c>
      <c r="V350" s="39"/>
      <c r="W350" s="39"/>
      <c r="X350" s="39"/>
    </row>
    <row r="351" spans="1:24" ht="38.25" x14ac:dyDescent="0.25">
      <c r="A351" s="51"/>
      <c r="B351" s="51"/>
      <c r="C351" s="51"/>
      <c r="D351" s="39" t="s">
        <v>23</v>
      </c>
      <c r="E351" s="98" t="str">
        <f>VLOOKUP(D351,'3.Targets'!$1:$1048576,6,FALSE)</f>
        <v>Select a food</v>
      </c>
      <c r="F351" s="40" t="str">
        <f>VLOOKUP(D351,'3.Targets'!$1:$1048576,2,FALSE)</f>
        <v>Select a food</v>
      </c>
      <c r="G351" s="40"/>
      <c r="H351" s="40"/>
      <c r="I351" s="40" t="str">
        <f t="shared" si="42"/>
        <v/>
      </c>
      <c r="J351" s="41" t="str">
        <f t="shared" si="43"/>
        <v/>
      </c>
      <c r="K351" s="42" t="str">
        <f t="shared" si="44"/>
        <v>To be determined</v>
      </c>
      <c r="L351" s="42" t="str">
        <f t="shared" si="45"/>
        <v>To be determined</v>
      </c>
      <c r="M351" s="87" t="str">
        <f>VLOOKUP(D351,'3.Targets'!$1:$1048576,3,FALSE)</f>
        <v>Select a food</v>
      </c>
      <c r="N351" s="40"/>
      <c r="O351" s="40"/>
      <c r="P351" s="87" t="str">
        <f t="shared" si="46"/>
        <v/>
      </c>
      <c r="Q351" s="88" t="str">
        <f t="shared" si="47"/>
        <v/>
      </c>
      <c r="R351" s="89" t="str">
        <f t="shared" si="48"/>
        <v>To be determined</v>
      </c>
      <c r="S351" s="89" t="str">
        <f t="shared" si="49"/>
        <v>To be determined</v>
      </c>
      <c r="T351" s="39" t="s">
        <v>120</v>
      </c>
      <c r="U351" s="39" t="s">
        <v>42</v>
      </c>
      <c r="V351" s="39"/>
      <c r="W351" s="39"/>
      <c r="X351" s="39"/>
    </row>
    <row r="352" spans="1:24" ht="38.25" x14ac:dyDescent="0.25">
      <c r="A352" s="51"/>
      <c r="B352" s="51"/>
      <c r="C352" s="51"/>
      <c r="D352" s="39" t="s">
        <v>23</v>
      </c>
      <c r="E352" s="98" t="str">
        <f>VLOOKUP(D352,'3.Targets'!$1:$1048576,6,FALSE)</f>
        <v>Select a food</v>
      </c>
      <c r="F352" s="40" t="str">
        <f>VLOOKUP(D352,'3.Targets'!$1:$1048576,2,FALSE)</f>
        <v>Select a food</v>
      </c>
      <c r="G352" s="40"/>
      <c r="H352" s="40"/>
      <c r="I352" s="40" t="str">
        <f t="shared" si="42"/>
        <v/>
      </c>
      <c r="J352" s="41" t="str">
        <f t="shared" si="43"/>
        <v/>
      </c>
      <c r="K352" s="42" t="str">
        <f t="shared" si="44"/>
        <v>To be determined</v>
      </c>
      <c r="L352" s="42" t="str">
        <f t="shared" si="45"/>
        <v>To be determined</v>
      </c>
      <c r="M352" s="87" t="str">
        <f>VLOOKUP(D352,'3.Targets'!$1:$1048576,3,FALSE)</f>
        <v>Select a food</v>
      </c>
      <c r="N352" s="40"/>
      <c r="O352" s="40"/>
      <c r="P352" s="87" t="str">
        <f t="shared" si="46"/>
        <v/>
      </c>
      <c r="Q352" s="88" t="str">
        <f t="shared" si="47"/>
        <v/>
      </c>
      <c r="R352" s="89" t="str">
        <f t="shared" si="48"/>
        <v>To be determined</v>
      </c>
      <c r="S352" s="89" t="str">
        <f t="shared" si="49"/>
        <v>To be determined</v>
      </c>
      <c r="T352" s="39" t="s">
        <v>120</v>
      </c>
      <c r="U352" s="39" t="s">
        <v>42</v>
      </c>
      <c r="V352" s="39"/>
      <c r="W352" s="39"/>
      <c r="X352" s="39"/>
    </row>
    <row r="353" spans="1:24" ht="38.25" x14ac:dyDescent="0.25">
      <c r="A353" s="51"/>
      <c r="B353" s="51"/>
      <c r="C353" s="51"/>
      <c r="D353" s="39" t="s">
        <v>23</v>
      </c>
      <c r="E353" s="98" t="str">
        <f>VLOOKUP(D353,'3.Targets'!$1:$1048576,6,FALSE)</f>
        <v>Select a food</v>
      </c>
      <c r="F353" s="40" t="str">
        <f>VLOOKUP(D353,'3.Targets'!$1:$1048576,2,FALSE)</f>
        <v>Select a food</v>
      </c>
      <c r="G353" s="40"/>
      <c r="H353" s="40"/>
      <c r="I353" s="40" t="str">
        <f t="shared" si="42"/>
        <v/>
      </c>
      <c r="J353" s="41" t="str">
        <f t="shared" si="43"/>
        <v/>
      </c>
      <c r="K353" s="42" t="str">
        <f t="shared" si="44"/>
        <v>To be determined</v>
      </c>
      <c r="L353" s="42" t="str">
        <f t="shared" si="45"/>
        <v>To be determined</v>
      </c>
      <c r="M353" s="87" t="str">
        <f>VLOOKUP(D353,'3.Targets'!$1:$1048576,3,FALSE)</f>
        <v>Select a food</v>
      </c>
      <c r="N353" s="40"/>
      <c r="O353" s="40"/>
      <c r="P353" s="87" t="str">
        <f t="shared" si="46"/>
        <v/>
      </c>
      <c r="Q353" s="88" t="str">
        <f t="shared" si="47"/>
        <v/>
      </c>
      <c r="R353" s="89" t="str">
        <f t="shared" si="48"/>
        <v>To be determined</v>
      </c>
      <c r="S353" s="89" t="str">
        <f t="shared" si="49"/>
        <v>To be determined</v>
      </c>
      <c r="T353" s="39" t="s">
        <v>120</v>
      </c>
      <c r="U353" s="39" t="s">
        <v>42</v>
      </c>
      <c r="V353" s="39"/>
      <c r="W353" s="39"/>
      <c r="X353" s="39"/>
    </row>
    <row r="354" spans="1:24" ht="38.25" x14ac:dyDescent="0.25">
      <c r="A354" s="51"/>
      <c r="B354" s="51"/>
      <c r="C354" s="51"/>
      <c r="D354" s="39" t="s">
        <v>23</v>
      </c>
      <c r="E354" s="98" t="str">
        <f>VLOOKUP(D354,'3.Targets'!$1:$1048576,6,FALSE)</f>
        <v>Select a food</v>
      </c>
      <c r="F354" s="40" t="str">
        <f>VLOOKUP(D354,'3.Targets'!$1:$1048576,2,FALSE)</f>
        <v>Select a food</v>
      </c>
      <c r="G354" s="40"/>
      <c r="H354" s="40"/>
      <c r="I354" s="40" t="str">
        <f t="shared" si="42"/>
        <v/>
      </c>
      <c r="J354" s="41" t="str">
        <f t="shared" si="43"/>
        <v/>
      </c>
      <c r="K354" s="42" t="str">
        <f t="shared" si="44"/>
        <v>To be determined</v>
      </c>
      <c r="L354" s="42" t="str">
        <f t="shared" si="45"/>
        <v>To be determined</v>
      </c>
      <c r="M354" s="87" t="str">
        <f>VLOOKUP(D354,'3.Targets'!$1:$1048576,3,FALSE)</f>
        <v>Select a food</v>
      </c>
      <c r="N354" s="40"/>
      <c r="O354" s="40"/>
      <c r="P354" s="87" t="str">
        <f t="shared" si="46"/>
        <v/>
      </c>
      <c r="Q354" s="88" t="str">
        <f t="shared" si="47"/>
        <v/>
      </c>
      <c r="R354" s="89" t="str">
        <f t="shared" si="48"/>
        <v>To be determined</v>
      </c>
      <c r="S354" s="89" t="str">
        <f t="shared" si="49"/>
        <v>To be determined</v>
      </c>
      <c r="T354" s="39" t="s">
        <v>120</v>
      </c>
      <c r="U354" s="39" t="s">
        <v>42</v>
      </c>
      <c r="V354" s="39"/>
      <c r="W354" s="39"/>
      <c r="X354" s="39"/>
    </row>
    <row r="355" spans="1:24" ht="38.25" x14ac:dyDescent="0.25">
      <c r="A355" s="51"/>
      <c r="B355" s="51"/>
      <c r="C355" s="51"/>
      <c r="D355" s="39" t="s">
        <v>23</v>
      </c>
      <c r="E355" s="98" t="str">
        <f>VLOOKUP(D355,'3.Targets'!$1:$1048576,6,FALSE)</f>
        <v>Select a food</v>
      </c>
      <c r="F355" s="40" t="str">
        <f>VLOOKUP(D355,'3.Targets'!$1:$1048576,2,FALSE)</f>
        <v>Select a food</v>
      </c>
      <c r="G355" s="40"/>
      <c r="H355" s="40"/>
      <c r="I355" s="40" t="str">
        <f t="shared" si="42"/>
        <v/>
      </c>
      <c r="J355" s="41" t="str">
        <f t="shared" si="43"/>
        <v/>
      </c>
      <c r="K355" s="42" t="str">
        <f t="shared" si="44"/>
        <v>To be determined</v>
      </c>
      <c r="L355" s="42" t="str">
        <f t="shared" si="45"/>
        <v>To be determined</v>
      </c>
      <c r="M355" s="87" t="str">
        <f>VLOOKUP(D355,'3.Targets'!$1:$1048576,3,FALSE)</f>
        <v>Select a food</v>
      </c>
      <c r="N355" s="40"/>
      <c r="O355" s="40"/>
      <c r="P355" s="87" t="str">
        <f t="shared" si="46"/>
        <v/>
      </c>
      <c r="Q355" s="88" t="str">
        <f t="shared" si="47"/>
        <v/>
      </c>
      <c r="R355" s="89" t="str">
        <f t="shared" si="48"/>
        <v>To be determined</v>
      </c>
      <c r="S355" s="89" t="str">
        <f t="shared" si="49"/>
        <v>To be determined</v>
      </c>
      <c r="T355" s="39" t="s">
        <v>120</v>
      </c>
      <c r="U355" s="39" t="s">
        <v>42</v>
      </c>
      <c r="V355" s="39"/>
      <c r="W355" s="39"/>
      <c r="X355" s="39"/>
    </row>
    <row r="356" spans="1:24" ht="38.25" x14ac:dyDescent="0.25">
      <c r="A356" s="51"/>
      <c r="B356" s="51"/>
      <c r="C356" s="51"/>
      <c r="D356" s="39" t="s">
        <v>23</v>
      </c>
      <c r="E356" s="98" t="str">
        <f>VLOOKUP(D356,'3.Targets'!$1:$1048576,6,FALSE)</f>
        <v>Select a food</v>
      </c>
      <c r="F356" s="40" t="str">
        <f>VLOOKUP(D356,'3.Targets'!$1:$1048576,2,FALSE)</f>
        <v>Select a food</v>
      </c>
      <c r="G356" s="40"/>
      <c r="H356" s="40"/>
      <c r="I356" s="40" t="str">
        <f t="shared" si="42"/>
        <v/>
      </c>
      <c r="J356" s="41" t="str">
        <f t="shared" si="43"/>
        <v/>
      </c>
      <c r="K356" s="42" t="str">
        <f t="shared" si="44"/>
        <v>To be determined</v>
      </c>
      <c r="L356" s="42" t="str">
        <f t="shared" si="45"/>
        <v>To be determined</v>
      </c>
      <c r="M356" s="87" t="str">
        <f>VLOOKUP(D356,'3.Targets'!$1:$1048576,3,FALSE)</f>
        <v>Select a food</v>
      </c>
      <c r="N356" s="40"/>
      <c r="O356" s="40"/>
      <c r="P356" s="87" t="str">
        <f t="shared" si="46"/>
        <v/>
      </c>
      <c r="Q356" s="88" t="str">
        <f t="shared" si="47"/>
        <v/>
      </c>
      <c r="R356" s="89" t="str">
        <f t="shared" si="48"/>
        <v>To be determined</v>
      </c>
      <c r="S356" s="89" t="str">
        <f t="shared" si="49"/>
        <v>To be determined</v>
      </c>
      <c r="T356" s="39" t="s">
        <v>120</v>
      </c>
      <c r="U356" s="39" t="s">
        <v>42</v>
      </c>
      <c r="V356" s="39"/>
      <c r="W356" s="39"/>
      <c r="X356" s="39"/>
    </row>
    <row r="357" spans="1:24" ht="38.25" x14ac:dyDescent="0.25">
      <c r="A357" s="51"/>
      <c r="B357" s="51"/>
      <c r="C357" s="51"/>
      <c r="D357" s="39" t="s">
        <v>23</v>
      </c>
      <c r="E357" s="98" t="str">
        <f>VLOOKUP(D357,'3.Targets'!$1:$1048576,6,FALSE)</f>
        <v>Select a food</v>
      </c>
      <c r="F357" s="40" t="str">
        <f>VLOOKUP(D357,'3.Targets'!$1:$1048576,2,FALSE)</f>
        <v>Select a food</v>
      </c>
      <c r="G357" s="40"/>
      <c r="H357" s="40"/>
      <c r="I357" s="40" t="str">
        <f t="shared" si="42"/>
        <v/>
      </c>
      <c r="J357" s="41" t="str">
        <f t="shared" si="43"/>
        <v/>
      </c>
      <c r="K357" s="42" t="str">
        <f t="shared" si="44"/>
        <v>To be determined</v>
      </c>
      <c r="L357" s="42" t="str">
        <f t="shared" si="45"/>
        <v>To be determined</v>
      </c>
      <c r="M357" s="87" t="str">
        <f>VLOOKUP(D357,'3.Targets'!$1:$1048576,3,FALSE)</f>
        <v>Select a food</v>
      </c>
      <c r="N357" s="40"/>
      <c r="O357" s="40"/>
      <c r="P357" s="87" t="str">
        <f t="shared" si="46"/>
        <v/>
      </c>
      <c r="Q357" s="88" t="str">
        <f t="shared" si="47"/>
        <v/>
      </c>
      <c r="R357" s="89" t="str">
        <f t="shared" si="48"/>
        <v>To be determined</v>
      </c>
      <c r="S357" s="89" t="str">
        <f t="shared" si="49"/>
        <v>To be determined</v>
      </c>
      <c r="T357" s="39" t="s">
        <v>120</v>
      </c>
      <c r="U357" s="39" t="s">
        <v>42</v>
      </c>
      <c r="V357" s="39"/>
      <c r="W357" s="39"/>
      <c r="X357" s="39"/>
    </row>
    <row r="358" spans="1:24" ht="38.25" x14ac:dyDescent="0.25">
      <c r="A358" s="51"/>
      <c r="B358" s="51"/>
      <c r="C358" s="51"/>
      <c r="D358" s="39" t="s">
        <v>23</v>
      </c>
      <c r="E358" s="98" t="str">
        <f>VLOOKUP(D358,'3.Targets'!$1:$1048576,6,FALSE)</f>
        <v>Select a food</v>
      </c>
      <c r="F358" s="40" t="str">
        <f>VLOOKUP(D358,'3.Targets'!$1:$1048576,2,FALSE)</f>
        <v>Select a food</v>
      </c>
      <c r="G358" s="40"/>
      <c r="H358" s="40"/>
      <c r="I358" s="40" t="str">
        <f t="shared" si="42"/>
        <v/>
      </c>
      <c r="J358" s="41" t="str">
        <f t="shared" si="43"/>
        <v/>
      </c>
      <c r="K358" s="42" t="str">
        <f t="shared" si="44"/>
        <v>To be determined</v>
      </c>
      <c r="L358" s="42" t="str">
        <f t="shared" si="45"/>
        <v>To be determined</v>
      </c>
      <c r="M358" s="87" t="str">
        <f>VLOOKUP(D358,'3.Targets'!$1:$1048576,3,FALSE)</f>
        <v>Select a food</v>
      </c>
      <c r="N358" s="40"/>
      <c r="O358" s="40"/>
      <c r="P358" s="87" t="str">
        <f t="shared" si="46"/>
        <v/>
      </c>
      <c r="Q358" s="88" t="str">
        <f t="shared" si="47"/>
        <v/>
      </c>
      <c r="R358" s="89" t="str">
        <f t="shared" si="48"/>
        <v>To be determined</v>
      </c>
      <c r="S358" s="89" t="str">
        <f t="shared" si="49"/>
        <v>To be determined</v>
      </c>
      <c r="T358" s="39" t="s">
        <v>120</v>
      </c>
      <c r="U358" s="39" t="s">
        <v>42</v>
      </c>
      <c r="V358" s="39"/>
      <c r="W358" s="39"/>
      <c r="X358" s="39"/>
    </row>
    <row r="359" spans="1:24" ht="38.25" x14ac:dyDescent="0.25">
      <c r="A359" s="51"/>
      <c r="B359" s="51"/>
      <c r="C359" s="51"/>
      <c r="D359" s="39" t="s">
        <v>23</v>
      </c>
      <c r="E359" s="98" t="str">
        <f>VLOOKUP(D359,'3.Targets'!$1:$1048576,6,FALSE)</f>
        <v>Select a food</v>
      </c>
      <c r="F359" s="40" t="str">
        <f>VLOOKUP(D359,'3.Targets'!$1:$1048576,2,FALSE)</f>
        <v>Select a food</v>
      </c>
      <c r="G359" s="40"/>
      <c r="H359" s="40"/>
      <c r="I359" s="40" t="str">
        <f t="shared" si="42"/>
        <v/>
      </c>
      <c r="J359" s="41" t="str">
        <f t="shared" si="43"/>
        <v/>
      </c>
      <c r="K359" s="42" t="str">
        <f t="shared" si="44"/>
        <v>To be determined</v>
      </c>
      <c r="L359" s="42" t="str">
        <f t="shared" si="45"/>
        <v>To be determined</v>
      </c>
      <c r="M359" s="87" t="str">
        <f>VLOOKUP(D359,'3.Targets'!$1:$1048576,3,FALSE)</f>
        <v>Select a food</v>
      </c>
      <c r="N359" s="40"/>
      <c r="O359" s="40"/>
      <c r="P359" s="87" t="str">
        <f t="shared" si="46"/>
        <v/>
      </c>
      <c r="Q359" s="88" t="str">
        <f t="shared" si="47"/>
        <v/>
      </c>
      <c r="R359" s="89" t="str">
        <f t="shared" si="48"/>
        <v>To be determined</v>
      </c>
      <c r="S359" s="89" t="str">
        <f t="shared" si="49"/>
        <v>To be determined</v>
      </c>
      <c r="T359" s="39" t="s">
        <v>120</v>
      </c>
      <c r="U359" s="39" t="s">
        <v>42</v>
      </c>
      <c r="V359" s="39"/>
      <c r="W359" s="39"/>
      <c r="X359" s="39"/>
    </row>
    <row r="360" spans="1:24" ht="38.25" x14ac:dyDescent="0.25">
      <c r="A360" s="51"/>
      <c r="B360" s="51"/>
      <c r="C360" s="51"/>
      <c r="D360" s="39" t="s">
        <v>23</v>
      </c>
      <c r="E360" s="98" t="str">
        <f>VLOOKUP(D360,'3.Targets'!$1:$1048576,6,FALSE)</f>
        <v>Select a food</v>
      </c>
      <c r="F360" s="40" t="str">
        <f>VLOOKUP(D360,'3.Targets'!$1:$1048576,2,FALSE)</f>
        <v>Select a food</v>
      </c>
      <c r="G360" s="40"/>
      <c r="H360" s="40"/>
      <c r="I360" s="40" t="str">
        <f t="shared" si="42"/>
        <v/>
      </c>
      <c r="J360" s="41" t="str">
        <f t="shared" si="43"/>
        <v/>
      </c>
      <c r="K360" s="42" t="str">
        <f t="shared" si="44"/>
        <v>To be determined</v>
      </c>
      <c r="L360" s="42" t="str">
        <f t="shared" si="45"/>
        <v>To be determined</v>
      </c>
      <c r="M360" s="87" t="str">
        <f>VLOOKUP(D360,'3.Targets'!$1:$1048576,3,FALSE)</f>
        <v>Select a food</v>
      </c>
      <c r="N360" s="40"/>
      <c r="O360" s="40"/>
      <c r="P360" s="87" t="str">
        <f t="shared" si="46"/>
        <v/>
      </c>
      <c r="Q360" s="88" t="str">
        <f t="shared" si="47"/>
        <v/>
      </c>
      <c r="R360" s="89" t="str">
        <f t="shared" si="48"/>
        <v>To be determined</v>
      </c>
      <c r="S360" s="89" t="str">
        <f t="shared" si="49"/>
        <v>To be determined</v>
      </c>
      <c r="T360" s="39" t="s">
        <v>120</v>
      </c>
      <c r="U360" s="39" t="s">
        <v>42</v>
      </c>
      <c r="V360" s="39"/>
      <c r="W360" s="39"/>
      <c r="X360" s="39"/>
    </row>
    <row r="361" spans="1:24" ht="38.25" x14ac:dyDescent="0.25">
      <c r="A361" s="51"/>
      <c r="B361" s="51"/>
      <c r="C361" s="51"/>
      <c r="D361" s="39" t="s">
        <v>23</v>
      </c>
      <c r="E361" s="98" t="str">
        <f>VLOOKUP(D361,'3.Targets'!$1:$1048576,6,FALSE)</f>
        <v>Select a food</v>
      </c>
      <c r="F361" s="40" t="str">
        <f>VLOOKUP(D361,'3.Targets'!$1:$1048576,2,FALSE)</f>
        <v>Select a food</v>
      </c>
      <c r="G361" s="40"/>
      <c r="H361" s="40"/>
      <c r="I361" s="40" t="str">
        <f t="shared" si="42"/>
        <v/>
      </c>
      <c r="J361" s="41" t="str">
        <f t="shared" si="43"/>
        <v/>
      </c>
      <c r="K361" s="42" t="str">
        <f t="shared" si="44"/>
        <v>To be determined</v>
      </c>
      <c r="L361" s="42" t="str">
        <f t="shared" si="45"/>
        <v>To be determined</v>
      </c>
      <c r="M361" s="87" t="str">
        <f>VLOOKUP(D361,'3.Targets'!$1:$1048576,3,FALSE)</f>
        <v>Select a food</v>
      </c>
      <c r="N361" s="40"/>
      <c r="O361" s="40"/>
      <c r="P361" s="87" t="str">
        <f t="shared" si="46"/>
        <v/>
      </c>
      <c r="Q361" s="88" t="str">
        <f t="shared" si="47"/>
        <v/>
      </c>
      <c r="R361" s="89" t="str">
        <f t="shared" si="48"/>
        <v>To be determined</v>
      </c>
      <c r="S361" s="89" t="str">
        <f t="shared" si="49"/>
        <v>To be determined</v>
      </c>
      <c r="T361" s="39" t="s">
        <v>120</v>
      </c>
      <c r="U361" s="39" t="s">
        <v>42</v>
      </c>
      <c r="V361" s="39"/>
      <c r="W361" s="39"/>
      <c r="X361" s="39"/>
    </row>
    <row r="362" spans="1:24" ht="38.25" x14ac:dyDescent="0.25">
      <c r="A362" s="51"/>
      <c r="B362" s="51"/>
      <c r="C362" s="51"/>
      <c r="D362" s="39" t="s">
        <v>23</v>
      </c>
      <c r="E362" s="98" t="str">
        <f>VLOOKUP(D362,'3.Targets'!$1:$1048576,6,FALSE)</f>
        <v>Select a food</v>
      </c>
      <c r="F362" s="40" t="str">
        <f>VLOOKUP(D362,'3.Targets'!$1:$1048576,2,FALSE)</f>
        <v>Select a food</v>
      </c>
      <c r="G362" s="40"/>
      <c r="H362" s="40"/>
      <c r="I362" s="40" t="str">
        <f t="shared" si="42"/>
        <v/>
      </c>
      <c r="J362" s="41" t="str">
        <f t="shared" si="43"/>
        <v/>
      </c>
      <c r="K362" s="42" t="str">
        <f t="shared" si="44"/>
        <v>To be determined</v>
      </c>
      <c r="L362" s="42" t="str">
        <f t="shared" si="45"/>
        <v>To be determined</v>
      </c>
      <c r="M362" s="87" t="str">
        <f>VLOOKUP(D362,'3.Targets'!$1:$1048576,3,FALSE)</f>
        <v>Select a food</v>
      </c>
      <c r="N362" s="40"/>
      <c r="O362" s="40"/>
      <c r="P362" s="87" t="str">
        <f t="shared" si="46"/>
        <v/>
      </c>
      <c r="Q362" s="88" t="str">
        <f t="shared" si="47"/>
        <v/>
      </c>
      <c r="R362" s="89" t="str">
        <f t="shared" si="48"/>
        <v>To be determined</v>
      </c>
      <c r="S362" s="89" t="str">
        <f t="shared" si="49"/>
        <v>To be determined</v>
      </c>
      <c r="T362" s="39" t="s">
        <v>120</v>
      </c>
      <c r="U362" s="39" t="s">
        <v>42</v>
      </c>
      <c r="V362" s="39"/>
      <c r="W362" s="39"/>
      <c r="X362" s="39"/>
    </row>
    <row r="363" spans="1:24" ht="38.25" x14ac:dyDescent="0.25">
      <c r="A363" s="51"/>
      <c r="B363" s="51"/>
      <c r="C363" s="51"/>
      <c r="D363" s="39" t="s">
        <v>23</v>
      </c>
      <c r="E363" s="98" t="str">
        <f>VLOOKUP(D363,'3.Targets'!$1:$1048576,6,FALSE)</f>
        <v>Select a food</v>
      </c>
      <c r="F363" s="40" t="str">
        <f>VLOOKUP(D363,'3.Targets'!$1:$1048576,2,FALSE)</f>
        <v>Select a food</v>
      </c>
      <c r="G363" s="40"/>
      <c r="H363" s="40"/>
      <c r="I363" s="40" t="str">
        <f t="shared" si="42"/>
        <v/>
      </c>
      <c r="J363" s="41" t="str">
        <f t="shared" si="43"/>
        <v/>
      </c>
      <c r="K363" s="42" t="str">
        <f t="shared" si="44"/>
        <v>To be determined</v>
      </c>
      <c r="L363" s="42" t="str">
        <f t="shared" si="45"/>
        <v>To be determined</v>
      </c>
      <c r="M363" s="87" t="str">
        <f>VLOOKUP(D363,'3.Targets'!$1:$1048576,3,FALSE)</f>
        <v>Select a food</v>
      </c>
      <c r="N363" s="40"/>
      <c r="O363" s="40"/>
      <c r="P363" s="87" t="str">
        <f t="shared" si="46"/>
        <v/>
      </c>
      <c r="Q363" s="88" t="str">
        <f t="shared" si="47"/>
        <v/>
      </c>
      <c r="R363" s="89" t="str">
        <f t="shared" si="48"/>
        <v>To be determined</v>
      </c>
      <c r="S363" s="89" t="str">
        <f t="shared" si="49"/>
        <v>To be determined</v>
      </c>
      <c r="T363" s="39" t="s">
        <v>120</v>
      </c>
      <c r="U363" s="39" t="s">
        <v>42</v>
      </c>
      <c r="V363" s="39"/>
      <c r="W363" s="39"/>
      <c r="X363" s="39"/>
    </row>
    <row r="364" spans="1:24" ht="38.25" x14ac:dyDescent="0.25">
      <c r="A364" s="51"/>
      <c r="B364" s="51"/>
      <c r="C364" s="51"/>
      <c r="D364" s="39" t="s">
        <v>23</v>
      </c>
      <c r="E364" s="98" t="str">
        <f>VLOOKUP(D364,'3.Targets'!$1:$1048576,6,FALSE)</f>
        <v>Select a food</v>
      </c>
      <c r="F364" s="40" t="str">
        <f>VLOOKUP(D364,'3.Targets'!$1:$1048576,2,FALSE)</f>
        <v>Select a food</v>
      </c>
      <c r="G364" s="40"/>
      <c r="H364" s="40"/>
      <c r="I364" s="40" t="str">
        <f t="shared" si="42"/>
        <v/>
      </c>
      <c r="J364" s="41" t="str">
        <f t="shared" si="43"/>
        <v/>
      </c>
      <c r="K364" s="42" t="str">
        <f t="shared" si="44"/>
        <v>To be determined</v>
      </c>
      <c r="L364" s="42" t="str">
        <f t="shared" si="45"/>
        <v>To be determined</v>
      </c>
      <c r="M364" s="87" t="str">
        <f>VLOOKUP(D364,'3.Targets'!$1:$1048576,3,FALSE)</f>
        <v>Select a food</v>
      </c>
      <c r="N364" s="40"/>
      <c r="O364" s="40"/>
      <c r="P364" s="87" t="str">
        <f t="shared" si="46"/>
        <v/>
      </c>
      <c r="Q364" s="88" t="str">
        <f t="shared" si="47"/>
        <v/>
      </c>
      <c r="R364" s="89" t="str">
        <f t="shared" si="48"/>
        <v>To be determined</v>
      </c>
      <c r="S364" s="89" t="str">
        <f t="shared" si="49"/>
        <v>To be determined</v>
      </c>
      <c r="T364" s="39" t="s">
        <v>120</v>
      </c>
      <c r="U364" s="39" t="s">
        <v>42</v>
      </c>
      <c r="V364" s="39"/>
      <c r="W364" s="39"/>
      <c r="X364" s="39"/>
    </row>
    <row r="365" spans="1:24" ht="38.25" x14ac:dyDescent="0.25">
      <c r="A365" s="51"/>
      <c r="B365" s="51"/>
      <c r="C365" s="51"/>
      <c r="D365" s="39" t="s">
        <v>23</v>
      </c>
      <c r="E365" s="98" t="str">
        <f>VLOOKUP(D365,'3.Targets'!$1:$1048576,6,FALSE)</f>
        <v>Select a food</v>
      </c>
      <c r="F365" s="40" t="str">
        <f>VLOOKUP(D365,'3.Targets'!$1:$1048576,2,FALSE)</f>
        <v>Select a food</v>
      </c>
      <c r="G365" s="40"/>
      <c r="H365" s="40"/>
      <c r="I365" s="40" t="str">
        <f t="shared" si="42"/>
        <v/>
      </c>
      <c r="J365" s="41" t="str">
        <f t="shared" si="43"/>
        <v/>
      </c>
      <c r="K365" s="42" t="str">
        <f t="shared" si="44"/>
        <v>To be determined</v>
      </c>
      <c r="L365" s="42" t="str">
        <f t="shared" si="45"/>
        <v>To be determined</v>
      </c>
      <c r="M365" s="87" t="str">
        <f>VLOOKUP(D365,'3.Targets'!$1:$1048576,3,FALSE)</f>
        <v>Select a food</v>
      </c>
      <c r="N365" s="40"/>
      <c r="O365" s="40"/>
      <c r="P365" s="87" t="str">
        <f t="shared" si="46"/>
        <v/>
      </c>
      <c r="Q365" s="88" t="str">
        <f t="shared" si="47"/>
        <v/>
      </c>
      <c r="R365" s="89" t="str">
        <f t="shared" si="48"/>
        <v>To be determined</v>
      </c>
      <c r="S365" s="89" t="str">
        <f t="shared" si="49"/>
        <v>To be determined</v>
      </c>
      <c r="T365" s="39" t="s">
        <v>120</v>
      </c>
      <c r="U365" s="39" t="s">
        <v>42</v>
      </c>
      <c r="V365" s="39"/>
      <c r="W365" s="39"/>
      <c r="X365" s="39"/>
    </row>
    <row r="366" spans="1:24" ht="38.25" x14ac:dyDescent="0.25">
      <c r="A366" s="51"/>
      <c r="B366" s="51"/>
      <c r="C366" s="51"/>
      <c r="D366" s="39" t="s">
        <v>23</v>
      </c>
      <c r="E366" s="98" t="str">
        <f>VLOOKUP(D366,'3.Targets'!$1:$1048576,6,FALSE)</f>
        <v>Select a food</v>
      </c>
      <c r="F366" s="40" t="str">
        <f>VLOOKUP(D366,'3.Targets'!$1:$1048576,2,FALSE)</f>
        <v>Select a food</v>
      </c>
      <c r="G366" s="40"/>
      <c r="H366" s="40"/>
      <c r="I366" s="40" t="str">
        <f t="shared" si="42"/>
        <v/>
      </c>
      <c r="J366" s="41" t="str">
        <f t="shared" si="43"/>
        <v/>
      </c>
      <c r="K366" s="42" t="str">
        <f t="shared" si="44"/>
        <v>To be determined</v>
      </c>
      <c r="L366" s="42" t="str">
        <f t="shared" si="45"/>
        <v>To be determined</v>
      </c>
      <c r="M366" s="87" t="str">
        <f>VLOOKUP(D366,'3.Targets'!$1:$1048576,3,FALSE)</f>
        <v>Select a food</v>
      </c>
      <c r="N366" s="40"/>
      <c r="O366" s="40"/>
      <c r="P366" s="87" t="str">
        <f t="shared" si="46"/>
        <v/>
      </c>
      <c r="Q366" s="88" t="str">
        <f t="shared" si="47"/>
        <v/>
      </c>
      <c r="R366" s="89" t="str">
        <f t="shared" si="48"/>
        <v>To be determined</v>
      </c>
      <c r="S366" s="89" t="str">
        <f t="shared" si="49"/>
        <v>To be determined</v>
      </c>
      <c r="T366" s="39" t="s">
        <v>120</v>
      </c>
      <c r="U366" s="39" t="s">
        <v>42</v>
      </c>
      <c r="V366" s="39"/>
      <c r="W366" s="39"/>
      <c r="X366" s="39"/>
    </row>
    <row r="367" spans="1:24" ht="38.25" x14ac:dyDescent="0.25">
      <c r="A367" s="51"/>
      <c r="B367" s="51"/>
      <c r="C367" s="51"/>
      <c r="D367" s="39" t="s">
        <v>23</v>
      </c>
      <c r="E367" s="98" t="str">
        <f>VLOOKUP(D367,'3.Targets'!$1:$1048576,6,FALSE)</f>
        <v>Select a food</v>
      </c>
      <c r="F367" s="40" t="str">
        <f>VLOOKUP(D367,'3.Targets'!$1:$1048576,2,FALSE)</f>
        <v>Select a food</v>
      </c>
      <c r="G367" s="40"/>
      <c r="H367" s="40"/>
      <c r="I367" s="40" t="str">
        <f t="shared" si="42"/>
        <v/>
      </c>
      <c r="J367" s="41" t="str">
        <f t="shared" si="43"/>
        <v/>
      </c>
      <c r="K367" s="42" t="str">
        <f t="shared" si="44"/>
        <v>To be determined</v>
      </c>
      <c r="L367" s="42" t="str">
        <f t="shared" si="45"/>
        <v>To be determined</v>
      </c>
      <c r="M367" s="87" t="str">
        <f>VLOOKUP(D367,'3.Targets'!$1:$1048576,3,FALSE)</f>
        <v>Select a food</v>
      </c>
      <c r="N367" s="40"/>
      <c r="O367" s="40"/>
      <c r="P367" s="87" t="str">
        <f t="shared" si="46"/>
        <v/>
      </c>
      <c r="Q367" s="88" t="str">
        <f t="shared" si="47"/>
        <v/>
      </c>
      <c r="R367" s="89" t="str">
        <f t="shared" si="48"/>
        <v>To be determined</v>
      </c>
      <c r="S367" s="89" t="str">
        <f t="shared" si="49"/>
        <v>To be determined</v>
      </c>
      <c r="T367" s="39" t="s">
        <v>120</v>
      </c>
      <c r="U367" s="39" t="s">
        <v>42</v>
      </c>
      <c r="V367" s="39"/>
      <c r="W367" s="39"/>
      <c r="X367" s="39"/>
    </row>
    <row r="368" spans="1:24" ht="38.25" x14ac:dyDescent="0.25">
      <c r="A368" s="51"/>
      <c r="B368" s="51"/>
      <c r="C368" s="51"/>
      <c r="D368" s="39" t="s">
        <v>23</v>
      </c>
      <c r="E368" s="98" t="str">
        <f>VLOOKUP(D368,'3.Targets'!$1:$1048576,6,FALSE)</f>
        <v>Select a food</v>
      </c>
      <c r="F368" s="40" t="str">
        <f>VLOOKUP(D368,'3.Targets'!$1:$1048576,2,FALSE)</f>
        <v>Select a food</v>
      </c>
      <c r="G368" s="40"/>
      <c r="H368" s="40"/>
      <c r="I368" s="40" t="str">
        <f t="shared" si="42"/>
        <v/>
      </c>
      <c r="J368" s="41" t="str">
        <f t="shared" si="43"/>
        <v/>
      </c>
      <c r="K368" s="42" t="str">
        <f t="shared" si="44"/>
        <v>To be determined</v>
      </c>
      <c r="L368" s="42" t="str">
        <f t="shared" si="45"/>
        <v>To be determined</v>
      </c>
      <c r="M368" s="87" t="str">
        <f>VLOOKUP(D368,'3.Targets'!$1:$1048576,3,FALSE)</f>
        <v>Select a food</v>
      </c>
      <c r="N368" s="40"/>
      <c r="O368" s="40"/>
      <c r="P368" s="87" t="str">
        <f t="shared" si="46"/>
        <v/>
      </c>
      <c r="Q368" s="88" t="str">
        <f t="shared" si="47"/>
        <v/>
      </c>
      <c r="R368" s="89" t="str">
        <f t="shared" si="48"/>
        <v>To be determined</v>
      </c>
      <c r="S368" s="89" t="str">
        <f t="shared" si="49"/>
        <v>To be determined</v>
      </c>
      <c r="T368" s="39" t="s">
        <v>120</v>
      </c>
      <c r="U368" s="39" t="s">
        <v>42</v>
      </c>
      <c r="V368" s="39"/>
      <c r="W368" s="39"/>
      <c r="X368" s="39"/>
    </row>
    <row r="369" spans="1:24" ht="38.25" x14ac:dyDescent="0.25">
      <c r="A369" s="51"/>
      <c r="B369" s="51"/>
      <c r="C369" s="51"/>
      <c r="D369" s="39" t="s">
        <v>23</v>
      </c>
      <c r="E369" s="98" t="str">
        <f>VLOOKUP(D369,'3.Targets'!$1:$1048576,6,FALSE)</f>
        <v>Select a food</v>
      </c>
      <c r="F369" s="40" t="str">
        <f>VLOOKUP(D369,'3.Targets'!$1:$1048576,2,FALSE)</f>
        <v>Select a food</v>
      </c>
      <c r="G369" s="40"/>
      <c r="H369" s="40"/>
      <c r="I369" s="40" t="str">
        <f t="shared" si="42"/>
        <v/>
      </c>
      <c r="J369" s="41" t="str">
        <f t="shared" si="43"/>
        <v/>
      </c>
      <c r="K369" s="42" t="str">
        <f t="shared" si="44"/>
        <v>To be determined</v>
      </c>
      <c r="L369" s="42" t="str">
        <f t="shared" si="45"/>
        <v>To be determined</v>
      </c>
      <c r="M369" s="87" t="str">
        <f>VLOOKUP(D369,'3.Targets'!$1:$1048576,3,FALSE)</f>
        <v>Select a food</v>
      </c>
      <c r="N369" s="40"/>
      <c r="O369" s="40"/>
      <c r="P369" s="87" t="str">
        <f t="shared" si="46"/>
        <v/>
      </c>
      <c r="Q369" s="88" t="str">
        <f t="shared" si="47"/>
        <v/>
      </c>
      <c r="R369" s="89" t="str">
        <f t="shared" si="48"/>
        <v>To be determined</v>
      </c>
      <c r="S369" s="89" t="str">
        <f t="shared" si="49"/>
        <v>To be determined</v>
      </c>
      <c r="T369" s="39" t="s">
        <v>120</v>
      </c>
      <c r="U369" s="39" t="s">
        <v>42</v>
      </c>
      <c r="V369" s="39"/>
      <c r="W369" s="39"/>
      <c r="X369" s="39"/>
    </row>
    <row r="370" spans="1:24" ht="38.25" x14ac:dyDescent="0.25">
      <c r="A370" s="51"/>
      <c r="B370" s="51"/>
      <c r="C370" s="51"/>
      <c r="D370" s="39" t="s">
        <v>23</v>
      </c>
      <c r="E370" s="98" t="str">
        <f>VLOOKUP(D370,'3.Targets'!$1:$1048576,6,FALSE)</f>
        <v>Select a food</v>
      </c>
      <c r="F370" s="40" t="str">
        <f>VLOOKUP(D370,'3.Targets'!$1:$1048576,2,FALSE)</f>
        <v>Select a food</v>
      </c>
      <c r="G370" s="40"/>
      <c r="H370" s="40"/>
      <c r="I370" s="40" t="str">
        <f t="shared" si="42"/>
        <v/>
      </c>
      <c r="J370" s="41" t="str">
        <f t="shared" si="43"/>
        <v/>
      </c>
      <c r="K370" s="42" t="str">
        <f t="shared" si="44"/>
        <v>To be determined</v>
      </c>
      <c r="L370" s="42" t="str">
        <f t="shared" si="45"/>
        <v>To be determined</v>
      </c>
      <c r="M370" s="87" t="str">
        <f>VLOOKUP(D370,'3.Targets'!$1:$1048576,3,FALSE)</f>
        <v>Select a food</v>
      </c>
      <c r="N370" s="40"/>
      <c r="O370" s="40"/>
      <c r="P370" s="87" t="str">
        <f t="shared" si="46"/>
        <v/>
      </c>
      <c r="Q370" s="88" t="str">
        <f t="shared" si="47"/>
        <v/>
      </c>
      <c r="R370" s="89" t="str">
        <f t="shared" si="48"/>
        <v>To be determined</v>
      </c>
      <c r="S370" s="89" t="str">
        <f t="shared" si="49"/>
        <v>To be determined</v>
      </c>
      <c r="T370" s="39" t="s">
        <v>120</v>
      </c>
      <c r="U370" s="39" t="s">
        <v>42</v>
      </c>
      <c r="V370" s="39"/>
      <c r="W370" s="39"/>
      <c r="X370" s="39"/>
    </row>
    <row r="371" spans="1:24" ht="38.25" x14ac:dyDescent="0.25">
      <c r="A371" s="51"/>
      <c r="B371" s="51"/>
      <c r="C371" s="51"/>
      <c r="D371" s="39" t="s">
        <v>23</v>
      </c>
      <c r="E371" s="98" t="str">
        <f>VLOOKUP(D371,'3.Targets'!$1:$1048576,6,FALSE)</f>
        <v>Select a food</v>
      </c>
      <c r="F371" s="40" t="str">
        <f>VLOOKUP(D371,'3.Targets'!$1:$1048576,2,FALSE)</f>
        <v>Select a food</v>
      </c>
      <c r="G371" s="40"/>
      <c r="H371" s="40"/>
      <c r="I371" s="40" t="str">
        <f t="shared" si="42"/>
        <v/>
      </c>
      <c r="J371" s="41" t="str">
        <f t="shared" si="43"/>
        <v/>
      </c>
      <c r="K371" s="42" t="str">
        <f t="shared" si="44"/>
        <v>To be determined</v>
      </c>
      <c r="L371" s="42" t="str">
        <f t="shared" si="45"/>
        <v>To be determined</v>
      </c>
      <c r="M371" s="87" t="str">
        <f>VLOOKUP(D371,'3.Targets'!$1:$1048576,3,FALSE)</f>
        <v>Select a food</v>
      </c>
      <c r="N371" s="40"/>
      <c r="O371" s="40"/>
      <c r="P371" s="87" t="str">
        <f t="shared" si="46"/>
        <v/>
      </c>
      <c r="Q371" s="88" t="str">
        <f t="shared" si="47"/>
        <v/>
      </c>
      <c r="R371" s="89" t="str">
        <f t="shared" si="48"/>
        <v>To be determined</v>
      </c>
      <c r="S371" s="89" t="str">
        <f t="shared" si="49"/>
        <v>To be determined</v>
      </c>
      <c r="T371" s="39" t="s">
        <v>120</v>
      </c>
      <c r="U371" s="39" t="s">
        <v>42</v>
      </c>
      <c r="V371" s="39"/>
      <c r="W371" s="39"/>
      <c r="X371" s="39"/>
    </row>
    <row r="372" spans="1:24" ht="38.25" x14ac:dyDescent="0.25">
      <c r="A372" s="51"/>
      <c r="B372" s="51"/>
      <c r="C372" s="51"/>
      <c r="D372" s="39" t="s">
        <v>23</v>
      </c>
      <c r="E372" s="98" t="str">
        <f>VLOOKUP(D372,'3.Targets'!$1:$1048576,6,FALSE)</f>
        <v>Select a food</v>
      </c>
      <c r="F372" s="40" t="str">
        <f>VLOOKUP(D372,'3.Targets'!$1:$1048576,2,FALSE)</f>
        <v>Select a food</v>
      </c>
      <c r="G372" s="40"/>
      <c r="H372" s="40"/>
      <c r="I372" s="40" t="str">
        <f t="shared" si="42"/>
        <v/>
      </c>
      <c r="J372" s="41" t="str">
        <f t="shared" si="43"/>
        <v/>
      </c>
      <c r="K372" s="42" t="str">
        <f t="shared" si="44"/>
        <v>To be determined</v>
      </c>
      <c r="L372" s="42" t="str">
        <f t="shared" si="45"/>
        <v>To be determined</v>
      </c>
      <c r="M372" s="87" t="str">
        <f>VLOOKUP(D372,'3.Targets'!$1:$1048576,3,FALSE)</f>
        <v>Select a food</v>
      </c>
      <c r="N372" s="40"/>
      <c r="O372" s="40"/>
      <c r="P372" s="87" t="str">
        <f t="shared" si="46"/>
        <v/>
      </c>
      <c r="Q372" s="88" t="str">
        <f t="shared" si="47"/>
        <v/>
      </c>
      <c r="R372" s="89" t="str">
        <f t="shared" si="48"/>
        <v>To be determined</v>
      </c>
      <c r="S372" s="89" t="str">
        <f t="shared" si="49"/>
        <v>To be determined</v>
      </c>
      <c r="T372" s="39" t="s">
        <v>120</v>
      </c>
      <c r="U372" s="39" t="s">
        <v>42</v>
      </c>
      <c r="V372" s="39"/>
      <c r="W372" s="39"/>
      <c r="X372" s="39"/>
    </row>
    <row r="373" spans="1:24" ht="38.25" x14ac:dyDescent="0.25">
      <c r="A373" s="51"/>
      <c r="B373" s="51"/>
      <c r="C373" s="51"/>
      <c r="D373" s="39" t="s">
        <v>23</v>
      </c>
      <c r="E373" s="98" t="str">
        <f>VLOOKUP(D373,'3.Targets'!$1:$1048576,6,FALSE)</f>
        <v>Select a food</v>
      </c>
      <c r="F373" s="40" t="str">
        <f>VLOOKUP(D373,'3.Targets'!$1:$1048576,2,FALSE)</f>
        <v>Select a food</v>
      </c>
      <c r="G373" s="40"/>
      <c r="H373" s="40"/>
      <c r="I373" s="40" t="str">
        <f t="shared" si="42"/>
        <v/>
      </c>
      <c r="J373" s="41" t="str">
        <f t="shared" si="43"/>
        <v/>
      </c>
      <c r="K373" s="42" t="str">
        <f t="shared" si="44"/>
        <v>To be determined</v>
      </c>
      <c r="L373" s="42" t="str">
        <f t="shared" si="45"/>
        <v>To be determined</v>
      </c>
      <c r="M373" s="87" t="str">
        <f>VLOOKUP(D373,'3.Targets'!$1:$1048576,3,FALSE)</f>
        <v>Select a food</v>
      </c>
      <c r="N373" s="40"/>
      <c r="O373" s="40"/>
      <c r="P373" s="87" t="str">
        <f t="shared" si="46"/>
        <v/>
      </c>
      <c r="Q373" s="88" t="str">
        <f t="shared" si="47"/>
        <v/>
      </c>
      <c r="R373" s="89" t="str">
        <f t="shared" si="48"/>
        <v>To be determined</v>
      </c>
      <c r="S373" s="89" t="str">
        <f t="shared" si="49"/>
        <v>To be determined</v>
      </c>
      <c r="T373" s="39" t="s">
        <v>120</v>
      </c>
      <c r="U373" s="39" t="s">
        <v>42</v>
      </c>
      <c r="V373" s="39"/>
      <c r="W373" s="39"/>
      <c r="X373" s="39"/>
    </row>
    <row r="374" spans="1:24" ht="38.25" x14ac:dyDescent="0.25">
      <c r="A374" s="51"/>
      <c r="B374" s="51"/>
      <c r="C374" s="51"/>
      <c r="D374" s="39" t="s">
        <v>23</v>
      </c>
      <c r="E374" s="98" t="str">
        <f>VLOOKUP(D374,'3.Targets'!$1:$1048576,6,FALSE)</f>
        <v>Select a food</v>
      </c>
      <c r="F374" s="40" t="str">
        <f>VLOOKUP(D374,'3.Targets'!$1:$1048576,2,FALSE)</f>
        <v>Select a food</v>
      </c>
      <c r="G374" s="40"/>
      <c r="H374" s="40"/>
      <c r="I374" s="40" t="str">
        <f t="shared" si="42"/>
        <v/>
      </c>
      <c r="J374" s="41" t="str">
        <f t="shared" si="43"/>
        <v/>
      </c>
      <c r="K374" s="42" t="str">
        <f t="shared" si="44"/>
        <v>To be determined</v>
      </c>
      <c r="L374" s="42" t="str">
        <f t="shared" si="45"/>
        <v>To be determined</v>
      </c>
      <c r="M374" s="87" t="str">
        <f>VLOOKUP(D374,'3.Targets'!$1:$1048576,3,FALSE)</f>
        <v>Select a food</v>
      </c>
      <c r="N374" s="40"/>
      <c r="O374" s="40"/>
      <c r="P374" s="87" t="str">
        <f t="shared" si="46"/>
        <v/>
      </c>
      <c r="Q374" s="88" t="str">
        <f t="shared" si="47"/>
        <v/>
      </c>
      <c r="R374" s="89" t="str">
        <f t="shared" si="48"/>
        <v>To be determined</v>
      </c>
      <c r="S374" s="89" t="str">
        <f t="shared" si="49"/>
        <v>To be determined</v>
      </c>
      <c r="T374" s="39" t="s">
        <v>120</v>
      </c>
      <c r="U374" s="39" t="s">
        <v>42</v>
      </c>
      <c r="V374" s="39"/>
      <c r="W374" s="39"/>
      <c r="X374" s="39"/>
    </row>
    <row r="375" spans="1:24" ht="38.25" x14ac:dyDescent="0.25">
      <c r="A375" s="51"/>
      <c r="B375" s="51"/>
      <c r="C375" s="51"/>
      <c r="D375" s="39" t="s">
        <v>23</v>
      </c>
      <c r="E375" s="98" t="str">
        <f>VLOOKUP(D375,'3.Targets'!$1:$1048576,6,FALSE)</f>
        <v>Select a food</v>
      </c>
      <c r="F375" s="40" t="str">
        <f>VLOOKUP(D375,'3.Targets'!$1:$1048576,2,FALSE)</f>
        <v>Select a food</v>
      </c>
      <c r="G375" s="40"/>
      <c r="H375" s="40"/>
      <c r="I375" s="40" t="str">
        <f t="shared" si="42"/>
        <v/>
      </c>
      <c r="J375" s="41" t="str">
        <f t="shared" si="43"/>
        <v/>
      </c>
      <c r="K375" s="42" t="str">
        <f t="shared" si="44"/>
        <v>To be determined</v>
      </c>
      <c r="L375" s="42" t="str">
        <f t="shared" si="45"/>
        <v>To be determined</v>
      </c>
      <c r="M375" s="87" t="str">
        <f>VLOOKUP(D375,'3.Targets'!$1:$1048576,3,FALSE)</f>
        <v>Select a food</v>
      </c>
      <c r="N375" s="40"/>
      <c r="O375" s="40"/>
      <c r="P375" s="87" t="str">
        <f t="shared" si="46"/>
        <v/>
      </c>
      <c r="Q375" s="88" t="str">
        <f t="shared" si="47"/>
        <v/>
      </c>
      <c r="R375" s="89" t="str">
        <f t="shared" si="48"/>
        <v>To be determined</v>
      </c>
      <c r="S375" s="89" t="str">
        <f t="shared" si="49"/>
        <v>To be determined</v>
      </c>
      <c r="T375" s="39" t="s">
        <v>120</v>
      </c>
      <c r="U375" s="39" t="s">
        <v>42</v>
      </c>
      <c r="V375" s="39"/>
      <c r="W375" s="39"/>
      <c r="X375" s="39"/>
    </row>
    <row r="376" spans="1:24" ht="38.25" x14ac:dyDescent="0.25">
      <c r="A376" s="51"/>
      <c r="B376" s="51"/>
      <c r="C376" s="51"/>
      <c r="D376" s="39" t="s">
        <v>23</v>
      </c>
      <c r="E376" s="98" t="str">
        <f>VLOOKUP(D376,'3.Targets'!$1:$1048576,6,FALSE)</f>
        <v>Select a food</v>
      </c>
      <c r="F376" s="40" t="str">
        <f>VLOOKUP(D376,'3.Targets'!$1:$1048576,2,FALSE)</f>
        <v>Select a food</v>
      </c>
      <c r="G376" s="40"/>
      <c r="H376" s="40"/>
      <c r="I376" s="40" t="str">
        <f t="shared" si="42"/>
        <v/>
      </c>
      <c r="J376" s="41" t="str">
        <f t="shared" si="43"/>
        <v/>
      </c>
      <c r="K376" s="42" t="str">
        <f t="shared" si="44"/>
        <v>To be determined</v>
      </c>
      <c r="L376" s="42" t="str">
        <f t="shared" si="45"/>
        <v>To be determined</v>
      </c>
      <c r="M376" s="87" t="str">
        <f>VLOOKUP(D376,'3.Targets'!$1:$1048576,3,FALSE)</f>
        <v>Select a food</v>
      </c>
      <c r="N376" s="40"/>
      <c r="O376" s="40"/>
      <c r="P376" s="87" t="str">
        <f t="shared" si="46"/>
        <v/>
      </c>
      <c r="Q376" s="88" t="str">
        <f t="shared" si="47"/>
        <v/>
      </c>
      <c r="R376" s="89" t="str">
        <f t="shared" si="48"/>
        <v>To be determined</v>
      </c>
      <c r="S376" s="89" t="str">
        <f t="shared" si="49"/>
        <v>To be determined</v>
      </c>
      <c r="T376" s="39" t="s">
        <v>120</v>
      </c>
      <c r="U376" s="39" t="s">
        <v>42</v>
      </c>
      <c r="V376" s="39"/>
      <c r="W376" s="39"/>
      <c r="X376" s="39"/>
    </row>
    <row r="377" spans="1:24" ht="38.25" x14ac:dyDescent="0.25">
      <c r="A377" s="51"/>
      <c r="B377" s="51"/>
      <c r="C377" s="51"/>
      <c r="D377" s="39" t="s">
        <v>23</v>
      </c>
      <c r="E377" s="98" t="str">
        <f>VLOOKUP(D377,'3.Targets'!$1:$1048576,6,FALSE)</f>
        <v>Select a food</v>
      </c>
      <c r="F377" s="40" t="str">
        <f>VLOOKUP(D377,'3.Targets'!$1:$1048576,2,FALSE)</f>
        <v>Select a food</v>
      </c>
      <c r="G377" s="40"/>
      <c r="H377" s="40"/>
      <c r="I377" s="40" t="str">
        <f t="shared" si="42"/>
        <v/>
      </c>
      <c r="J377" s="41" t="str">
        <f t="shared" si="43"/>
        <v/>
      </c>
      <c r="K377" s="42" t="str">
        <f t="shared" si="44"/>
        <v>To be determined</v>
      </c>
      <c r="L377" s="42" t="str">
        <f t="shared" si="45"/>
        <v>To be determined</v>
      </c>
      <c r="M377" s="87" t="str">
        <f>VLOOKUP(D377,'3.Targets'!$1:$1048576,3,FALSE)</f>
        <v>Select a food</v>
      </c>
      <c r="N377" s="40"/>
      <c r="O377" s="40"/>
      <c r="P377" s="87" t="str">
        <f t="shared" si="46"/>
        <v/>
      </c>
      <c r="Q377" s="88" t="str">
        <f t="shared" si="47"/>
        <v/>
      </c>
      <c r="R377" s="89" t="str">
        <f t="shared" si="48"/>
        <v>To be determined</v>
      </c>
      <c r="S377" s="89" t="str">
        <f t="shared" si="49"/>
        <v>To be determined</v>
      </c>
      <c r="T377" s="39" t="s">
        <v>120</v>
      </c>
      <c r="U377" s="39" t="s">
        <v>42</v>
      </c>
      <c r="V377" s="39"/>
      <c r="W377" s="39"/>
      <c r="X377" s="39"/>
    </row>
    <row r="378" spans="1:24" ht="38.25" x14ac:dyDescent="0.25">
      <c r="A378" s="51"/>
      <c r="B378" s="51"/>
      <c r="C378" s="51"/>
      <c r="D378" s="39" t="s">
        <v>23</v>
      </c>
      <c r="E378" s="98" t="str">
        <f>VLOOKUP(D378,'3.Targets'!$1:$1048576,6,FALSE)</f>
        <v>Select a food</v>
      </c>
      <c r="F378" s="40" t="str">
        <f>VLOOKUP(D378,'3.Targets'!$1:$1048576,2,FALSE)</f>
        <v>Select a food</v>
      </c>
      <c r="G378" s="40"/>
      <c r="H378" s="40"/>
      <c r="I378" s="40" t="str">
        <f t="shared" si="42"/>
        <v/>
      </c>
      <c r="J378" s="41" t="str">
        <f t="shared" si="43"/>
        <v/>
      </c>
      <c r="K378" s="42" t="str">
        <f t="shared" si="44"/>
        <v>To be determined</v>
      </c>
      <c r="L378" s="42" t="str">
        <f t="shared" si="45"/>
        <v>To be determined</v>
      </c>
      <c r="M378" s="87" t="str">
        <f>VLOOKUP(D378,'3.Targets'!$1:$1048576,3,FALSE)</f>
        <v>Select a food</v>
      </c>
      <c r="N378" s="40"/>
      <c r="O378" s="40"/>
      <c r="P378" s="87" t="str">
        <f t="shared" si="46"/>
        <v/>
      </c>
      <c r="Q378" s="88" t="str">
        <f t="shared" si="47"/>
        <v/>
      </c>
      <c r="R378" s="89" t="str">
        <f t="shared" si="48"/>
        <v>To be determined</v>
      </c>
      <c r="S378" s="89" t="str">
        <f t="shared" si="49"/>
        <v>To be determined</v>
      </c>
      <c r="T378" s="39" t="s">
        <v>120</v>
      </c>
      <c r="U378" s="39" t="s">
        <v>42</v>
      </c>
      <c r="V378" s="39"/>
      <c r="W378" s="39"/>
      <c r="X378" s="39"/>
    </row>
    <row r="379" spans="1:24" ht="38.25" x14ac:dyDescent="0.25">
      <c r="A379" s="51"/>
      <c r="B379" s="51"/>
      <c r="C379" s="51"/>
      <c r="D379" s="39" t="s">
        <v>23</v>
      </c>
      <c r="E379" s="98" t="str">
        <f>VLOOKUP(D379,'3.Targets'!$1:$1048576,6,FALSE)</f>
        <v>Select a food</v>
      </c>
      <c r="F379" s="40" t="str">
        <f>VLOOKUP(D379,'3.Targets'!$1:$1048576,2,FALSE)</f>
        <v>Select a food</v>
      </c>
      <c r="G379" s="40"/>
      <c r="H379" s="40"/>
      <c r="I379" s="40" t="str">
        <f t="shared" si="42"/>
        <v/>
      </c>
      <c r="J379" s="41" t="str">
        <f t="shared" si="43"/>
        <v/>
      </c>
      <c r="K379" s="42" t="str">
        <f t="shared" si="44"/>
        <v>To be determined</v>
      </c>
      <c r="L379" s="42" t="str">
        <f t="shared" si="45"/>
        <v>To be determined</v>
      </c>
      <c r="M379" s="87" t="str">
        <f>VLOOKUP(D379,'3.Targets'!$1:$1048576,3,FALSE)</f>
        <v>Select a food</v>
      </c>
      <c r="N379" s="40"/>
      <c r="O379" s="40"/>
      <c r="P379" s="87" t="str">
        <f t="shared" si="46"/>
        <v/>
      </c>
      <c r="Q379" s="88" t="str">
        <f t="shared" si="47"/>
        <v/>
      </c>
      <c r="R379" s="89" t="str">
        <f t="shared" si="48"/>
        <v>To be determined</v>
      </c>
      <c r="S379" s="89" t="str">
        <f t="shared" si="49"/>
        <v>To be determined</v>
      </c>
      <c r="T379" s="39" t="s">
        <v>120</v>
      </c>
      <c r="U379" s="39" t="s">
        <v>42</v>
      </c>
      <c r="V379" s="39"/>
      <c r="W379" s="39"/>
      <c r="X379" s="39"/>
    </row>
    <row r="380" spans="1:24" ht="38.25" x14ac:dyDescent="0.25">
      <c r="A380" s="51"/>
      <c r="B380" s="51"/>
      <c r="C380" s="51"/>
      <c r="D380" s="39" t="s">
        <v>23</v>
      </c>
      <c r="E380" s="98" t="str">
        <f>VLOOKUP(D380,'3.Targets'!$1:$1048576,6,FALSE)</f>
        <v>Select a food</v>
      </c>
      <c r="F380" s="40" t="str">
        <f>VLOOKUP(D380,'3.Targets'!$1:$1048576,2,FALSE)</f>
        <v>Select a food</v>
      </c>
      <c r="G380" s="40"/>
      <c r="H380" s="40"/>
      <c r="I380" s="40" t="str">
        <f t="shared" si="42"/>
        <v/>
      </c>
      <c r="J380" s="41" t="str">
        <f t="shared" si="43"/>
        <v/>
      </c>
      <c r="K380" s="42" t="str">
        <f t="shared" si="44"/>
        <v>To be determined</v>
      </c>
      <c r="L380" s="42" t="str">
        <f t="shared" si="45"/>
        <v>To be determined</v>
      </c>
      <c r="M380" s="87" t="str">
        <f>VLOOKUP(D380,'3.Targets'!$1:$1048576,3,FALSE)</f>
        <v>Select a food</v>
      </c>
      <c r="N380" s="40"/>
      <c r="O380" s="40"/>
      <c r="P380" s="87" t="str">
        <f t="shared" si="46"/>
        <v/>
      </c>
      <c r="Q380" s="88" t="str">
        <f t="shared" si="47"/>
        <v/>
      </c>
      <c r="R380" s="89" t="str">
        <f t="shared" si="48"/>
        <v>To be determined</v>
      </c>
      <c r="S380" s="89" t="str">
        <f t="shared" si="49"/>
        <v>To be determined</v>
      </c>
      <c r="T380" s="39" t="s">
        <v>120</v>
      </c>
      <c r="U380" s="39" t="s">
        <v>42</v>
      </c>
      <c r="V380" s="39"/>
      <c r="W380" s="39"/>
      <c r="X380" s="39"/>
    </row>
    <row r="381" spans="1:24" ht="38.25" x14ac:dyDescent="0.25">
      <c r="A381" s="51"/>
      <c r="B381" s="51"/>
      <c r="C381" s="51"/>
      <c r="D381" s="39" t="s">
        <v>23</v>
      </c>
      <c r="E381" s="98" t="str">
        <f>VLOOKUP(D381,'3.Targets'!$1:$1048576,6,FALSE)</f>
        <v>Select a food</v>
      </c>
      <c r="F381" s="40" t="str">
        <f>VLOOKUP(D381,'3.Targets'!$1:$1048576,2,FALSE)</f>
        <v>Select a food</v>
      </c>
      <c r="G381" s="40"/>
      <c r="H381" s="40"/>
      <c r="I381" s="40" t="str">
        <f t="shared" si="42"/>
        <v/>
      </c>
      <c r="J381" s="41" t="str">
        <f t="shared" si="43"/>
        <v/>
      </c>
      <c r="K381" s="42" t="str">
        <f t="shared" si="44"/>
        <v>To be determined</v>
      </c>
      <c r="L381" s="42" t="str">
        <f t="shared" si="45"/>
        <v>To be determined</v>
      </c>
      <c r="M381" s="87" t="str">
        <f>VLOOKUP(D381,'3.Targets'!$1:$1048576,3,FALSE)</f>
        <v>Select a food</v>
      </c>
      <c r="N381" s="40"/>
      <c r="O381" s="40"/>
      <c r="P381" s="87" t="str">
        <f t="shared" si="46"/>
        <v/>
      </c>
      <c r="Q381" s="88" t="str">
        <f t="shared" si="47"/>
        <v/>
      </c>
      <c r="R381" s="89" t="str">
        <f t="shared" si="48"/>
        <v>To be determined</v>
      </c>
      <c r="S381" s="89" t="str">
        <f t="shared" si="49"/>
        <v>To be determined</v>
      </c>
      <c r="T381" s="39" t="s">
        <v>120</v>
      </c>
      <c r="U381" s="39" t="s">
        <v>42</v>
      </c>
      <c r="V381" s="39"/>
      <c r="W381" s="39"/>
      <c r="X381" s="39"/>
    </row>
    <row r="382" spans="1:24" ht="38.25" x14ac:dyDescent="0.25">
      <c r="A382" s="51"/>
      <c r="B382" s="51"/>
      <c r="C382" s="51"/>
      <c r="D382" s="39" t="s">
        <v>23</v>
      </c>
      <c r="E382" s="98" t="str">
        <f>VLOOKUP(D382,'3.Targets'!$1:$1048576,6,FALSE)</f>
        <v>Select a food</v>
      </c>
      <c r="F382" s="40" t="str">
        <f>VLOOKUP(D382,'3.Targets'!$1:$1048576,2,FALSE)</f>
        <v>Select a food</v>
      </c>
      <c r="G382" s="40"/>
      <c r="H382" s="40"/>
      <c r="I382" s="40" t="str">
        <f t="shared" si="42"/>
        <v/>
      </c>
      <c r="J382" s="41" t="str">
        <f t="shared" si="43"/>
        <v/>
      </c>
      <c r="K382" s="42" t="str">
        <f t="shared" si="44"/>
        <v>To be determined</v>
      </c>
      <c r="L382" s="42" t="str">
        <f t="shared" si="45"/>
        <v>To be determined</v>
      </c>
      <c r="M382" s="87" t="str">
        <f>VLOOKUP(D382,'3.Targets'!$1:$1048576,3,FALSE)</f>
        <v>Select a food</v>
      </c>
      <c r="N382" s="40"/>
      <c r="O382" s="40"/>
      <c r="P382" s="87" t="str">
        <f t="shared" si="46"/>
        <v/>
      </c>
      <c r="Q382" s="88" t="str">
        <f t="shared" si="47"/>
        <v/>
      </c>
      <c r="R382" s="89" t="str">
        <f t="shared" si="48"/>
        <v>To be determined</v>
      </c>
      <c r="S382" s="89" t="str">
        <f t="shared" si="49"/>
        <v>To be determined</v>
      </c>
      <c r="T382" s="39" t="s">
        <v>120</v>
      </c>
      <c r="U382" s="39" t="s">
        <v>42</v>
      </c>
      <c r="V382" s="39"/>
      <c r="W382" s="39"/>
      <c r="X382" s="39"/>
    </row>
    <row r="383" spans="1:24" ht="38.25" x14ac:dyDescent="0.25">
      <c r="A383" s="51"/>
      <c r="B383" s="51"/>
      <c r="C383" s="51"/>
      <c r="D383" s="39" t="s">
        <v>23</v>
      </c>
      <c r="E383" s="98" t="str">
        <f>VLOOKUP(D383,'3.Targets'!$1:$1048576,6,FALSE)</f>
        <v>Select a food</v>
      </c>
      <c r="F383" s="40" t="str">
        <f>VLOOKUP(D383,'3.Targets'!$1:$1048576,2,FALSE)</f>
        <v>Select a food</v>
      </c>
      <c r="G383" s="40"/>
      <c r="H383" s="40"/>
      <c r="I383" s="40" t="str">
        <f t="shared" si="42"/>
        <v/>
      </c>
      <c r="J383" s="41" t="str">
        <f t="shared" si="43"/>
        <v/>
      </c>
      <c r="K383" s="42" t="str">
        <f t="shared" si="44"/>
        <v>To be determined</v>
      </c>
      <c r="L383" s="42" t="str">
        <f t="shared" si="45"/>
        <v>To be determined</v>
      </c>
      <c r="M383" s="87" t="str">
        <f>VLOOKUP(D383,'3.Targets'!$1:$1048576,3,FALSE)</f>
        <v>Select a food</v>
      </c>
      <c r="N383" s="40"/>
      <c r="O383" s="40"/>
      <c r="P383" s="87" t="str">
        <f t="shared" si="46"/>
        <v/>
      </c>
      <c r="Q383" s="88" t="str">
        <f t="shared" si="47"/>
        <v/>
      </c>
      <c r="R383" s="89" t="str">
        <f t="shared" si="48"/>
        <v>To be determined</v>
      </c>
      <c r="S383" s="89" t="str">
        <f t="shared" si="49"/>
        <v>To be determined</v>
      </c>
      <c r="T383" s="39" t="s">
        <v>120</v>
      </c>
      <c r="U383" s="39" t="s">
        <v>42</v>
      </c>
      <c r="V383" s="39"/>
      <c r="W383" s="39"/>
      <c r="X383" s="39"/>
    </row>
    <row r="384" spans="1:24" ht="38.25" x14ac:dyDescent="0.25">
      <c r="A384" s="51"/>
      <c r="B384" s="51"/>
      <c r="C384" s="51"/>
      <c r="D384" s="39" t="s">
        <v>23</v>
      </c>
      <c r="E384" s="98" t="str">
        <f>VLOOKUP(D384,'3.Targets'!$1:$1048576,6,FALSE)</f>
        <v>Select a food</v>
      </c>
      <c r="F384" s="40" t="str">
        <f>VLOOKUP(D384,'3.Targets'!$1:$1048576,2,FALSE)</f>
        <v>Select a food</v>
      </c>
      <c r="G384" s="40"/>
      <c r="H384" s="40"/>
      <c r="I384" s="40" t="str">
        <f t="shared" si="42"/>
        <v/>
      </c>
      <c r="J384" s="41" t="str">
        <f t="shared" si="43"/>
        <v/>
      </c>
      <c r="K384" s="42" t="str">
        <f t="shared" si="44"/>
        <v>To be determined</v>
      </c>
      <c r="L384" s="42" t="str">
        <f t="shared" si="45"/>
        <v>To be determined</v>
      </c>
      <c r="M384" s="87" t="str">
        <f>VLOOKUP(D384,'3.Targets'!$1:$1048576,3,FALSE)</f>
        <v>Select a food</v>
      </c>
      <c r="N384" s="40"/>
      <c r="O384" s="40"/>
      <c r="P384" s="87" t="str">
        <f t="shared" si="46"/>
        <v/>
      </c>
      <c r="Q384" s="88" t="str">
        <f t="shared" si="47"/>
        <v/>
      </c>
      <c r="R384" s="89" t="str">
        <f t="shared" si="48"/>
        <v>To be determined</v>
      </c>
      <c r="S384" s="89" t="str">
        <f t="shared" si="49"/>
        <v>To be determined</v>
      </c>
      <c r="T384" s="39" t="s">
        <v>120</v>
      </c>
      <c r="U384" s="39" t="s">
        <v>42</v>
      </c>
      <c r="V384" s="39"/>
      <c r="W384" s="39"/>
      <c r="X384" s="39"/>
    </row>
    <row r="385" spans="1:24" ht="38.25" x14ac:dyDescent="0.25">
      <c r="A385" s="51"/>
      <c r="B385" s="51"/>
      <c r="C385" s="51"/>
      <c r="D385" s="39" t="s">
        <v>23</v>
      </c>
      <c r="E385" s="98" t="str">
        <f>VLOOKUP(D385,'3.Targets'!$1:$1048576,6,FALSE)</f>
        <v>Select a food</v>
      </c>
      <c r="F385" s="40" t="str">
        <f>VLOOKUP(D385,'3.Targets'!$1:$1048576,2,FALSE)</f>
        <v>Select a food</v>
      </c>
      <c r="G385" s="40"/>
      <c r="H385" s="40"/>
      <c r="I385" s="40" t="str">
        <f t="shared" si="42"/>
        <v/>
      </c>
      <c r="J385" s="41" t="str">
        <f t="shared" si="43"/>
        <v/>
      </c>
      <c r="K385" s="42" t="str">
        <f t="shared" si="44"/>
        <v>To be determined</v>
      </c>
      <c r="L385" s="42" t="str">
        <f t="shared" si="45"/>
        <v>To be determined</v>
      </c>
      <c r="M385" s="87" t="str">
        <f>VLOOKUP(D385,'3.Targets'!$1:$1048576,3,FALSE)</f>
        <v>Select a food</v>
      </c>
      <c r="N385" s="40"/>
      <c r="O385" s="40"/>
      <c r="P385" s="87" t="str">
        <f t="shared" si="46"/>
        <v/>
      </c>
      <c r="Q385" s="88" t="str">
        <f t="shared" si="47"/>
        <v/>
      </c>
      <c r="R385" s="89" t="str">
        <f t="shared" si="48"/>
        <v>To be determined</v>
      </c>
      <c r="S385" s="89" t="str">
        <f t="shared" si="49"/>
        <v>To be determined</v>
      </c>
      <c r="T385" s="39" t="s">
        <v>120</v>
      </c>
      <c r="U385" s="39" t="s">
        <v>42</v>
      </c>
      <c r="V385" s="39"/>
      <c r="W385" s="39"/>
      <c r="X385" s="39"/>
    </row>
    <row r="386" spans="1:24" ht="38.25" x14ac:dyDescent="0.25">
      <c r="A386" s="51"/>
      <c r="B386" s="51"/>
      <c r="C386" s="51"/>
      <c r="D386" s="39" t="s">
        <v>23</v>
      </c>
      <c r="E386" s="98" t="str">
        <f>VLOOKUP(D386,'3.Targets'!$1:$1048576,6,FALSE)</f>
        <v>Select a food</v>
      </c>
      <c r="F386" s="40" t="str">
        <f>VLOOKUP(D386,'3.Targets'!$1:$1048576,2,FALSE)</f>
        <v>Select a food</v>
      </c>
      <c r="G386" s="40"/>
      <c r="H386" s="40"/>
      <c r="I386" s="40" t="str">
        <f t="shared" si="42"/>
        <v/>
      </c>
      <c r="J386" s="41" t="str">
        <f t="shared" si="43"/>
        <v/>
      </c>
      <c r="K386" s="42" t="str">
        <f t="shared" si="44"/>
        <v>To be determined</v>
      </c>
      <c r="L386" s="42" t="str">
        <f t="shared" si="45"/>
        <v>To be determined</v>
      </c>
      <c r="M386" s="87" t="str">
        <f>VLOOKUP(D386,'3.Targets'!$1:$1048576,3,FALSE)</f>
        <v>Select a food</v>
      </c>
      <c r="N386" s="40"/>
      <c r="O386" s="40"/>
      <c r="P386" s="87" t="str">
        <f t="shared" si="46"/>
        <v/>
      </c>
      <c r="Q386" s="88" t="str">
        <f t="shared" si="47"/>
        <v/>
      </c>
      <c r="R386" s="89" t="str">
        <f t="shared" si="48"/>
        <v>To be determined</v>
      </c>
      <c r="S386" s="89" t="str">
        <f t="shared" si="49"/>
        <v>To be determined</v>
      </c>
      <c r="T386" s="39" t="s">
        <v>120</v>
      </c>
      <c r="U386" s="39" t="s">
        <v>42</v>
      </c>
      <c r="V386" s="39"/>
      <c r="W386" s="39"/>
      <c r="X386" s="39"/>
    </row>
    <row r="387" spans="1:24" ht="38.25" x14ac:dyDescent="0.25">
      <c r="A387" s="51"/>
      <c r="B387" s="51"/>
      <c r="C387" s="51"/>
      <c r="D387" s="39" t="s">
        <v>23</v>
      </c>
      <c r="E387" s="98" t="str">
        <f>VLOOKUP(D387,'3.Targets'!$1:$1048576,6,FALSE)</f>
        <v>Select a food</v>
      </c>
      <c r="F387" s="40" t="str">
        <f>VLOOKUP(D387,'3.Targets'!$1:$1048576,2,FALSE)</f>
        <v>Select a food</v>
      </c>
      <c r="G387" s="40"/>
      <c r="H387" s="40"/>
      <c r="I387" s="40" t="str">
        <f t="shared" si="42"/>
        <v/>
      </c>
      <c r="J387" s="41" t="str">
        <f t="shared" si="43"/>
        <v/>
      </c>
      <c r="K387" s="42" t="str">
        <f t="shared" si="44"/>
        <v>To be determined</v>
      </c>
      <c r="L387" s="42" t="str">
        <f t="shared" si="45"/>
        <v>To be determined</v>
      </c>
      <c r="M387" s="87" t="str">
        <f>VLOOKUP(D387,'3.Targets'!$1:$1048576,3,FALSE)</f>
        <v>Select a food</v>
      </c>
      <c r="N387" s="40"/>
      <c r="O387" s="40"/>
      <c r="P387" s="87" t="str">
        <f t="shared" si="46"/>
        <v/>
      </c>
      <c r="Q387" s="88" t="str">
        <f t="shared" si="47"/>
        <v/>
      </c>
      <c r="R387" s="89" t="str">
        <f t="shared" si="48"/>
        <v>To be determined</v>
      </c>
      <c r="S387" s="89" t="str">
        <f t="shared" si="49"/>
        <v>To be determined</v>
      </c>
      <c r="T387" s="39" t="s">
        <v>120</v>
      </c>
      <c r="U387" s="39" t="s">
        <v>42</v>
      </c>
      <c r="V387" s="39"/>
      <c r="W387" s="39"/>
      <c r="X387" s="39"/>
    </row>
    <row r="388" spans="1:24" ht="38.25" x14ac:dyDescent="0.25">
      <c r="A388" s="51"/>
      <c r="B388" s="51"/>
      <c r="C388" s="51"/>
      <c r="D388" s="39" t="s">
        <v>23</v>
      </c>
      <c r="E388" s="98" t="str">
        <f>VLOOKUP(D388,'3.Targets'!$1:$1048576,6,FALSE)</f>
        <v>Select a food</v>
      </c>
      <c r="F388" s="40" t="str">
        <f>VLOOKUP(D388,'3.Targets'!$1:$1048576,2,FALSE)</f>
        <v>Select a food</v>
      </c>
      <c r="G388" s="40"/>
      <c r="H388" s="40"/>
      <c r="I388" s="40" t="str">
        <f t="shared" si="42"/>
        <v/>
      </c>
      <c r="J388" s="41" t="str">
        <f t="shared" si="43"/>
        <v/>
      </c>
      <c r="K388" s="42" t="str">
        <f t="shared" si="44"/>
        <v>To be determined</v>
      </c>
      <c r="L388" s="42" t="str">
        <f t="shared" si="45"/>
        <v>To be determined</v>
      </c>
      <c r="M388" s="87" t="str">
        <f>VLOOKUP(D388,'3.Targets'!$1:$1048576,3,FALSE)</f>
        <v>Select a food</v>
      </c>
      <c r="N388" s="40"/>
      <c r="O388" s="40"/>
      <c r="P388" s="87" t="str">
        <f t="shared" si="46"/>
        <v/>
      </c>
      <c r="Q388" s="88" t="str">
        <f t="shared" si="47"/>
        <v/>
      </c>
      <c r="R388" s="89" t="str">
        <f t="shared" si="48"/>
        <v>To be determined</v>
      </c>
      <c r="S388" s="89" t="str">
        <f t="shared" si="49"/>
        <v>To be determined</v>
      </c>
      <c r="T388" s="39" t="s">
        <v>120</v>
      </c>
      <c r="U388" s="39" t="s">
        <v>42</v>
      </c>
      <c r="V388" s="39"/>
      <c r="W388" s="39"/>
      <c r="X388" s="39"/>
    </row>
    <row r="389" spans="1:24" ht="38.25" x14ac:dyDescent="0.25">
      <c r="A389" s="51"/>
      <c r="B389" s="51"/>
      <c r="C389" s="51"/>
      <c r="D389" s="39" t="s">
        <v>23</v>
      </c>
      <c r="E389" s="98" t="str">
        <f>VLOOKUP(D389,'3.Targets'!$1:$1048576,6,FALSE)</f>
        <v>Select a food</v>
      </c>
      <c r="F389" s="40" t="str">
        <f>VLOOKUP(D389,'3.Targets'!$1:$1048576,2,FALSE)</f>
        <v>Select a food</v>
      </c>
      <c r="G389" s="40"/>
      <c r="H389" s="40"/>
      <c r="I389" s="40" t="str">
        <f t="shared" si="42"/>
        <v/>
      </c>
      <c r="J389" s="41" t="str">
        <f t="shared" si="43"/>
        <v/>
      </c>
      <c r="K389" s="42" t="str">
        <f t="shared" si="44"/>
        <v>To be determined</v>
      </c>
      <c r="L389" s="42" t="str">
        <f t="shared" si="45"/>
        <v>To be determined</v>
      </c>
      <c r="M389" s="87" t="str">
        <f>VLOOKUP(D389,'3.Targets'!$1:$1048576,3,FALSE)</f>
        <v>Select a food</v>
      </c>
      <c r="N389" s="40"/>
      <c r="O389" s="40"/>
      <c r="P389" s="87" t="str">
        <f t="shared" si="46"/>
        <v/>
      </c>
      <c r="Q389" s="88" t="str">
        <f t="shared" si="47"/>
        <v/>
      </c>
      <c r="R389" s="89" t="str">
        <f t="shared" si="48"/>
        <v>To be determined</v>
      </c>
      <c r="S389" s="89" t="str">
        <f t="shared" si="49"/>
        <v>To be determined</v>
      </c>
      <c r="T389" s="39" t="s">
        <v>120</v>
      </c>
      <c r="U389" s="39" t="s">
        <v>42</v>
      </c>
      <c r="V389" s="39"/>
      <c r="W389" s="39"/>
      <c r="X389" s="39"/>
    </row>
    <row r="390" spans="1:24" ht="38.25" x14ac:dyDescent="0.25">
      <c r="A390" s="51"/>
      <c r="B390" s="51"/>
      <c r="C390" s="51"/>
      <c r="D390" s="39" t="s">
        <v>23</v>
      </c>
      <c r="E390" s="98" t="str">
        <f>VLOOKUP(D390,'3.Targets'!$1:$1048576,6,FALSE)</f>
        <v>Select a food</v>
      </c>
      <c r="F390" s="40" t="str">
        <f>VLOOKUP(D390,'3.Targets'!$1:$1048576,2,FALSE)</f>
        <v>Select a food</v>
      </c>
      <c r="G390" s="40"/>
      <c r="H390" s="40"/>
      <c r="I390" s="40" t="str">
        <f t="shared" si="42"/>
        <v/>
      </c>
      <c r="J390" s="41" t="str">
        <f t="shared" si="43"/>
        <v/>
      </c>
      <c r="K390" s="42" t="str">
        <f t="shared" si="44"/>
        <v>To be determined</v>
      </c>
      <c r="L390" s="42" t="str">
        <f t="shared" si="45"/>
        <v>To be determined</v>
      </c>
      <c r="M390" s="87" t="str">
        <f>VLOOKUP(D390,'3.Targets'!$1:$1048576,3,FALSE)</f>
        <v>Select a food</v>
      </c>
      <c r="N390" s="40"/>
      <c r="O390" s="40"/>
      <c r="P390" s="87" t="str">
        <f t="shared" si="46"/>
        <v/>
      </c>
      <c r="Q390" s="88" t="str">
        <f t="shared" si="47"/>
        <v/>
      </c>
      <c r="R390" s="89" t="str">
        <f t="shared" si="48"/>
        <v>To be determined</v>
      </c>
      <c r="S390" s="89" t="str">
        <f t="shared" si="49"/>
        <v>To be determined</v>
      </c>
      <c r="T390" s="39" t="s">
        <v>120</v>
      </c>
      <c r="U390" s="39" t="s">
        <v>42</v>
      </c>
      <c r="V390" s="39"/>
      <c r="W390" s="39"/>
      <c r="X390" s="39"/>
    </row>
    <row r="391" spans="1:24" ht="38.25" x14ac:dyDescent="0.25">
      <c r="A391" s="51"/>
      <c r="B391" s="51"/>
      <c r="C391" s="51"/>
      <c r="D391" s="39" t="s">
        <v>23</v>
      </c>
      <c r="E391" s="98" t="str">
        <f>VLOOKUP(D391,'3.Targets'!$1:$1048576,6,FALSE)</f>
        <v>Select a food</v>
      </c>
      <c r="F391" s="40" t="str">
        <f>VLOOKUP(D391,'3.Targets'!$1:$1048576,2,FALSE)</f>
        <v>Select a food</v>
      </c>
      <c r="G391" s="40"/>
      <c r="H391" s="40"/>
      <c r="I391" s="40" t="str">
        <f t="shared" si="42"/>
        <v/>
      </c>
      <c r="J391" s="41" t="str">
        <f t="shared" si="43"/>
        <v/>
      </c>
      <c r="K391" s="42" t="str">
        <f t="shared" si="44"/>
        <v>To be determined</v>
      </c>
      <c r="L391" s="42" t="str">
        <f t="shared" si="45"/>
        <v>To be determined</v>
      </c>
      <c r="M391" s="87" t="str">
        <f>VLOOKUP(D391,'3.Targets'!$1:$1048576,3,FALSE)</f>
        <v>Select a food</v>
      </c>
      <c r="N391" s="40"/>
      <c r="O391" s="40"/>
      <c r="P391" s="87" t="str">
        <f t="shared" si="46"/>
        <v/>
      </c>
      <c r="Q391" s="88" t="str">
        <f t="shared" si="47"/>
        <v/>
      </c>
      <c r="R391" s="89" t="str">
        <f t="shared" si="48"/>
        <v>To be determined</v>
      </c>
      <c r="S391" s="89" t="str">
        <f t="shared" si="49"/>
        <v>To be determined</v>
      </c>
      <c r="T391" s="39" t="s">
        <v>120</v>
      </c>
      <c r="U391" s="39" t="s">
        <v>42</v>
      </c>
      <c r="V391" s="39"/>
      <c r="W391" s="39"/>
      <c r="X391" s="39"/>
    </row>
    <row r="392" spans="1:24" ht="38.25" x14ac:dyDescent="0.25">
      <c r="A392" s="51"/>
      <c r="B392" s="51"/>
      <c r="C392" s="51"/>
      <c r="D392" s="39" t="s">
        <v>23</v>
      </c>
      <c r="E392" s="98" t="str">
        <f>VLOOKUP(D392,'3.Targets'!$1:$1048576,6,FALSE)</f>
        <v>Select a food</v>
      </c>
      <c r="F392" s="40" t="str">
        <f>VLOOKUP(D392,'3.Targets'!$1:$1048576,2,FALSE)</f>
        <v>Select a food</v>
      </c>
      <c r="G392" s="40"/>
      <c r="H392" s="40"/>
      <c r="I392" s="40" t="str">
        <f t="shared" si="42"/>
        <v/>
      </c>
      <c r="J392" s="41" t="str">
        <f t="shared" si="43"/>
        <v/>
      </c>
      <c r="K392" s="42" t="str">
        <f t="shared" si="44"/>
        <v>To be determined</v>
      </c>
      <c r="L392" s="42" t="str">
        <f t="shared" si="45"/>
        <v>To be determined</v>
      </c>
      <c r="M392" s="87" t="str">
        <f>VLOOKUP(D392,'3.Targets'!$1:$1048576,3,FALSE)</f>
        <v>Select a food</v>
      </c>
      <c r="N392" s="40"/>
      <c r="O392" s="40"/>
      <c r="P392" s="87" t="str">
        <f t="shared" si="46"/>
        <v/>
      </c>
      <c r="Q392" s="88" t="str">
        <f t="shared" si="47"/>
        <v/>
      </c>
      <c r="R392" s="89" t="str">
        <f t="shared" si="48"/>
        <v>To be determined</v>
      </c>
      <c r="S392" s="89" t="str">
        <f t="shared" si="49"/>
        <v>To be determined</v>
      </c>
      <c r="T392" s="39" t="s">
        <v>120</v>
      </c>
      <c r="U392" s="39" t="s">
        <v>42</v>
      </c>
      <c r="V392" s="39"/>
      <c r="W392" s="39"/>
      <c r="X392" s="39"/>
    </row>
    <row r="393" spans="1:24" ht="38.25" x14ac:dyDescent="0.25">
      <c r="A393" s="51"/>
      <c r="B393" s="51"/>
      <c r="C393" s="51"/>
      <c r="D393" s="39" t="s">
        <v>23</v>
      </c>
      <c r="E393" s="98" t="str">
        <f>VLOOKUP(D393,'3.Targets'!$1:$1048576,6,FALSE)</f>
        <v>Select a food</v>
      </c>
      <c r="F393" s="40" t="str">
        <f>VLOOKUP(D393,'3.Targets'!$1:$1048576,2,FALSE)</f>
        <v>Select a food</v>
      </c>
      <c r="G393" s="40"/>
      <c r="H393" s="40"/>
      <c r="I393" s="40" t="str">
        <f t="shared" si="42"/>
        <v/>
      </c>
      <c r="J393" s="41" t="str">
        <f t="shared" si="43"/>
        <v/>
      </c>
      <c r="K393" s="42" t="str">
        <f t="shared" si="44"/>
        <v>To be determined</v>
      </c>
      <c r="L393" s="42" t="str">
        <f t="shared" si="45"/>
        <v>To be determined</v>
      </c>
      <c r="M393" s="87" t="str">
        <f>VLOOKUP(D393,'3.Targets'!$1:$1048576,3,FALSE)</f>
        <v>Select a food</v>
      </c>
      <c r="N393" s="40"/>
      <c r="O393" s="40"/>
      <c r="P393" s="87" t="str">
        <f t="shared" si="46"/>
        <v/>
      </c>
      <c r="Q393" s="88" t="str">
        <f t="shared" si="47"/>
        <v/>
      </c>
      <c r="R393" s="89" t="str">
        <f t="shared" si="48"/>
        <v>To be determined</v>
      </c>
      <c r="S393" s="89" t="str">
        <f t="shared" si="49"/>
        <v>To be determined</v>
      </c>
      <c r="T393" s="39" t="s">
        <v>120</v>
      </c>
      <c r="U393" s="39" t="s">
        <v>42</v>
      </c>
      <c r="V393" s="39"/>
      <c r="W393" s="39"/>
      <c r="X393" s="39"/>
    </row>
    <row r="394" spans="1:24" ht="38.25" x14ac:dyDescent="0.25">
      <c r="A394" s="51"/>
      <c r="B394" s="51"/>
      <c r="C394" s="51"/>
      <c r="D394" s="39" t="s">
        <v>23</v>
      </c>
      <c r="E394" s="98" t="str">
        <f>VLOOKUP(D394,'3.Targets'!$1:$1048576,6,FALSE)</f>
        <v>Select a food</v>
      </c>
      <c r="F394" s="40" t="str">
        <f>VLOOKUP(D394,'3.Targets'!$1:$1048576,2,FALSE)</f>
        <v>Select a food</v>
      </c>
      <c r="G394" s="40"/>
      <c r="H394" s="40"/>
      <c r="I394" s="40" t="str">
        <f t="shared" ref="I394:I457" si="50">IFERROR(IF(OR(H394="",G394=""),"",G394-H394), "")</f>
        <v/>
      </c>
      <c r="J394" s="41" t="str">
        <f t="shared" ref="J394:J457" si="51">IFERROR(IF(H394="","",I394/G394), "")</f>
        <v/>
      </c>
      <c r="K394" s="42" t="str">
        <f t="shared" ref="K394:K457" si="52">IF(OR(ISBLANK(G394),F394="Select a food"),"To be determined",IF(G394&gt;F394,"no","yes"))</f>
        <v>To be determined</v>
      </c>
      <c r="L394" s="42" t="str">
        <f t="shared" ref="L394:L457" si="53">IF(OR(ISBLANK(H394),F394="Select a food"),"To be determined",IF(H394&gt;F394,"no","yes"))</f>
        <v>To be determined</v>
      </c>
      <c r="M394" s="87" t="str">
        <f>VLOOKUP(D394,'3.Targets'!$1:$1048576,3,FALSE)</f>
        <v>Select a food</v>
      </c>
      <c r="N394" s="40"/>
      <c r="O394" s="40"/>
      <c r="P394" s="87" t="str">
        <f t="shared" ref="P394:P457" si="54">IFERROR(IF(O394="","",N394-O394), "")</f>
        <v/>
      </c>
      <c r="Q394" s="88" t="str">
        <f t="shared" ref="Q394:Q457" si="55">IFERROR(IF(O394="","",P394/N394), "")</f>
        <v/>
      </c>
      <c r="R394" s="89" t="str">
        <f t="shared" ref="R394:R457" si="56">IF(OR(ISBLANK(N394),M394="Select a food",M394="n/a"),"To be determined",IF(N394&gt;M394,"no","yes"))</f>
        <v>To be determined</v>
      </c>
      <c r="S394" s="89" t="str">
        <f t="shared" ref="S394:S457" si="57">IF(OR(ISBLANK(O394),M394="Select a food",M394="n/a"),"To be determined",IF(O394&gt;M394,"no","yes"))</f>
        <v>To be determined</v>
      </c>
      <c r="T394" s="39" t="s">
        <v>120</v>
      </c>
      <c r="U394" s="39" t="s">
        <v>42</v>
      </c>
      <c r="V394" s="39"/>
      <c r="W394" s="39"/>
      <c r="X394" s="39"/>
    </row>
    <row r="395" spans="1:24" ht="38.25" x14ac:dyDescent="0.25">
      <c r="A395" s="51"/>
      <c r="B395" s="51"/>
      <c r="C395" s="51"/>
      <c r="D395" s="39" t="s">
        <v>23</v>
      </c>
      <c r="E395" s="98" t="str">
        <f>VLOOKUP(D395,'3.Targets'!$1:$1048576,6,FALSE)</f>
        <v>Select a food</v>
      </c>
      <c r="F395" s="40" t="str">
        <f>VLOOKUP(D395,'3.Targets'!$1:$1048576,2,FALSE)</f>
        <v>Select a food</v>
      </c>
      <c r="G395" s="40"/>
      <c r="H395" s="40"/>
      <c r="I395" s="40" t="str">
        <f t="shared" si="50"/>
        <v/>
      </c>
      <c r="J395" s="41" t="str">
        <f t="shared" si="51"/>
        <v/>
      </c>
      <c r="K395" s="42" t="str">
        <f t="shared" si="52"/>
        <v>To be determined</v>
      </c>
      <c r="L395" s="42" t="str">
        <f t="shared" si="53"/>
        <v>To be determined</v>
      </c>
      <c r="M395" s="87" t="str">
        <f>VLOOKUP(D395,'3.Targets'!$1:$1048576,3,FALSE)</f>
        <v>Select a food</v>
      </c>
      <c r="N395" s="40"/>
      <c r="O395" s="40"/>
      <c r="P395" s="87" t="str">
        <f t="shared" si="54"/>
        <v/>
      </c>
      <c r="Q395" s="88" t="str">
        <f t="shared" si="55"/>
        <v/>
      </c>
      <c r="R395" s="89" t="str">
        <f t="shared" si="56"/>
        <v>To be determined</v>
      </c>
      <c r="S395" s="89" t="str">
        <f t="shared" si="57"/>
        <v>To be determined</v>
      </c>
      <c r="T395" s="39" t="s">
        <v>120</v>
      </c>
      <c r="U395" s="39" t="s">
        <v>42</v>
      </c>
      <c r="V395" s="39"/>
      <c r="W395" s="39"/>
      <c r="X395" s="39"/>
    </row>
    <row r="396" spans="1:24" ht="38.25" x14ac:dyDescent="0.25">
      <c r="A396" s="51"/>
      <c r="B396" s="51"/>
      <c r="C396" s="51"/>
      <c r="D396" s="39" t="s">
        <v>23</v>
      </c>
      <c r="E396" s="98" t="str">
        <f>VLOOKUP(D396,'3.Targets'!$1:$1048576,6,FALSE)</f>
        <v>Select a food</v>
      </c>
      <c r="F396" s="40" t="str">
        <f>VLOOKUP(D396,'3.Targets'!$1:$1048576,2,FALSE)</f>
        <v>Select a food</v>
      </c>
      <c r="G396" s="40"/>
      <c r="H396" s="40"/>
      <c r="I396" s="40" t="str">
        <f t="shared" si="50"/>
        <v/>
      </c>
      <c r="J396" s="41" t="str">
        <f t="shared" si="51"/>
        <v/>
      </c>
      <c r="K396" s="42" t="str">
        <f t="shared" si="52"/>
        <v>To be determined</v>
      </c>
      <c r="L396" s="42" t="str">
        <f t="shared" si="53"/>
        <v>To be determined</v>
      </c>
      <c r="M396" s="87" t="str">
        <f>VLOOKUP(D396,'3.Targets'!$1:$1048576,3,FALSE)</f>
        <v>Select a food</v>
      </c>
      <c r="N396" s="40"/>
      <c r="O396" s="40"/>
      <c r="P396" s="87" t="str">
        <f t="shared" si="54"/>
        <v/>
      </c>
      <c r="Q396" s="88" t="str">
        <f t="shared" si="55"/>
        <v/>
      </c>
      <c r="R396" s="89" t="str">
        <f t="shared" si="56"/>
        <v>To be determined</v>
      </c>
      <c r="S396" s="89" t="str">
        <f t="shared" si="57"/>
        <v>To be determined</v>
      </c>
      <c r="T396" s="39" t="s">
        <v>120</v>
      </c>
      <c r="U396" s="39" t="s">
        <v>42</v>
      </c>
      <c r="V396" s="39"/>
      <c r="W396" s="39"/>
      <c r="X396" s="39"/>
    </row>
    <row r="397" spans="1:24" ht="38.25" x14ac:dyDescent="0.25">
      <c r="A397" s="51"/>
      <c r="B397" s="51"/>
      <c r="C397" s="51"/>
      <c r="D397" s="39" t="s">
        <v>23</v>
      </c>
      <c r="E397" s="98" t="str">
        <f>VLOOKUP(D397,'3.Targets'!$1:$1048576,6,FALSE)</f>
        <v>Select a food</v>
      </c>
      <c r="F397" s="40" t="str">
        <f>VLOOKUP(D397,'3.Targets'!$1:$1048576,2,FALSE)</f>
        <v>Select a food</v>
      </c>
      <c r="G397" s="40"/>
      <c r="H397" s="40"/>
      <c r="I397" s="40" t="str">
        <f t="shared" si="50"/>
        <v/>
      </c>
      <c r="J397" s="41" t="str">
        <f t="shared" si="51"/>
        <v/>
      </c>
      <c r="K397" s="42" t="str">
        <f t="shared" si="52"/>
        <v>To be determined</v>
      </c>
      <c r="L397" s="42" t="str">
        <f t="shared" si="53"/>
        <v>To be determined</v>
      </c>
      <c r="M397" s="87" t="str">
        <f>VLOOKUP(D397,'3.Targets'!$1:$1048576,3,FALSE)</f>
        <v>Select a food</v>
      </c>
      <c r="N397" s="40"/>
      <c r="O397" s="40"/>
      <c r="P397" s="87" t="str">
        <f t="shared" si="54"/>
        <v/>
      </c>
      <c r="Q397" s="88" t="str">
        <f t="shared" si="55"/>
        <v/>
      </c>
      <c r="R397" s="89" t="str">
        <f t="shared" si="56"/>
        <v>To be determined</v>
      </c>
      <c r="S397" s="89" t="str">
        <f t="shared" si="57"/>
        <v>To be determined</v>
      </c>
      <c r="T397" s="39" t="s">
        <v>120</v>
      </c>
      <c r="U397" s="39" t="s">
        <v>42</v>
      </c>
      <c r="V397" s="39"/>
      <c r="W397" s="39"/>
      <c r="X397" s="39"/>
    </row>
    <row r="398" spans="1:24" ht="38.25" x14ac:dyDescent="0.25">
      <c r="A398" s="51"/>
      <c r="B398" s="51"/>
      <c r="C398" s="51"/>
      <c r="D398" s="39" t="s">
        <v>23</v>
      </c>
      <c r="E398" s="98" t="str">
        <f>VLOOKUP(D398,'3.Targets'!$1:$1048576,6,FALSE)</f>
        <v>Select a food</v>
      </c>
      <c r="F398" s="40" t="str">
        <f>VLOOKUP(D398,'3.Targets'!$1:$1048576,2,FALSE)</f>
        <v>Select a food</v>
      </c>
      <c r="G398" s="40"/>
      <c r="H398" s="40"/>
      <c r="I398" s="40" t="str">
        <f t="shared" si="50"/>
        <v/>
      </c>
      <c r="J398" s="41" t="str">
        <f t="shared" si="51"/>
        <v/>
      </c>
      <c r="K398" s="42" t="str">
        <f t="shared" si="52"/>
        <v>To be determined</v>
      </c>
      <c r="L398" s="42" t="str">
        <f t="shared" si="53"/>
        <v>To be determined</v>
      </c>
      <c r="M398" s="87" t="str">
        <f>VLOOKUP(D398,'3.Targets'!$1:$1048576,3,FALSE)</f>
        <v>Select a food</v>
      </c>
      <c r="N398" s="40"/>
      <c r="O398" s="40"/>
      <c r="P398" s="87" t="str">
        <f t="shared" si="54"/>
        <v/>
      </c>
      <c r="Q398" s="88" t="str">
        <f t="shared" si="55"/>
        <v/>
      </c>
      <c r="R398" s="89" t="str">
        <f t="shared" si="56"/>
        <v>To be determined</v>
      </c>
      <c r="S398" s="89" t="str">
        <f t="shared" si="57"/>
        <v>To be determined</v>
      </c>
      <c r="T398" s="39" t="s">
        <v>120</v>
      </c>
      <c r="U398" s="39" t="s">
        <v>42</v>
      </c>
      <c r="V398" s="39"/>
      <c r="W398" s="39"/>
      <c r="X398" s="39"/>
    </row>
    <row r="399" spans="1:24" ht="38.25" x14ac:dyDescent="0.25">
      <c r="A399" s="51"/>
      <c r="B399" s="51"/>
      <c r="C399" s="51"/>
      <c r="D399" s="39" t="s">
        <v>23</v>
      </c>
      <c r="E399" s="98" t="str">
        <f>VLOOKUP(D399,'3.Targets'!$1:$1048576,6,FALSE)</f>
        <v>Select a food</v>
      </c>
      <c r="F399" s="40" t="str">
        <f>VLOOKUP(D399,'3.Targets'!$1:$1048576,2,FALSE)</f>
        <v>Select a food</v>
      </c>
      <c r="G399" s="40"/>
      <c r="H399" s="40"/>
      <c r="I399" s="40" t="str">
        <f t="shared" si="50"/>
        <v/>
      </c>
      <c r="J399" s="41" t="str">
        <f t="shared" si="51"/>
        <v/>
      </c>
      <c r="K399" s="42" t="str">
        <f t="shared" si="52"/>
        <v>To be determined</v>
      </c>
      <c r="L399" s="42" t="str">
        <f t="shared" si="53"/>
        <v>To be determined</v>
      </c>
      <c r="M399" s="87" t="str">
        <f>VLOOKUP(D399,'3.Targets'!$1:$1048576,3,FALSE)</f>
        <v>Select a food</v>
      </c>
      <c r="N399" s="40"/>
      <c r="O399" s="40"/>
      <c r="P399" s="87" t="str">
        <f t="shared" si="54"/>
        <v/>
      </c>
      <c r="Q399" s="88" t="str">
        <f t="shared" si="55"/>
        <v/>
      </c>
      <c r="R399" s="89" t="str">
        <f t="shared" si="56"/>
        <v>To be determined</v>
      </c>
      <c r="S399" s="89" t="str">
        <f t="shared" si="57"/>
        <v>To be determined</v>
      </c>
      <c r="T399" s="39" t="s">
        <v>120</v>
      </c>
      <c r="U399" s="39" t="s">
        <v>42</v>
      </c>
      <c r="V399" s="39"/>
      <c r="W399" s="39"/>
      <c r="X399" s="39"/>
    </row>
    <row r="400" spans="1:24" ht="38.25" x14ac:dyDescent="0.25">
      <c r="A400" s="51"/>
      <c r="B400" s="51"/>
      <c r="C400" s="51"/>
      <c r="D400" s="39" t="s">
        <v>23</v>
      </c>
      <c r="E400" s="98" t="str">
        <f>VLOOKUP(D400,'3.Targets'!$1:$1048576,6,FALSE)</f>
        <v>Select a food</v>
      </c>
      <c r="F400" s="40" t="str">
        <f>VLOOKUP(D400,'3.Targets'!$1:$1048576,2,FALSE)</f>
        <v>Select a food</v>
      </c>
      <c r="G400" s="40"/>
      <c r="H400" s="40"/>
      <c r="I400" s="40" t="str">
        <f t="shared" si="50"/>
        <v/>
      </c>
      <c r="J400" s="41" t="str">
        <f t="shared" si="51"/>
        <v/>
      </c>
      <c r="K400" s="42" t="str">
        <f t="shared" si="52"/>
        <v>To be determined</v>
      </c>
      <c r="L400" s="42" t="str">
        <f t="shared" si="53"/>
        <v>To be determined</v>
      </c>
      <c r="M400" s="87" t="str">
        <f>VLOOKUP(D400,'3.Targets'!$1:$1048576,3,FALSE)</f>
        <v>Select a food</v>
      </c>
      <c r="N400" s="40"/>
      <c r="O400" s="40"/>
      <c r="P400" s="87" t="str">
        <f t="shared" si="54"/>
        <v/>
      </c>
      <c r="Q400" s="88" t="str">
        <f t="shared" si="55"/>
        <v/>
      </c>
      <c r="R400" s="89" t="str">
        <f t="shared" si="56"/>
        <v>To be determined</v>
      </c>
      <c r="S400" s="89" t="str">
        <f t="shared" si="57"/>
        <v>To be determined</v>
      </c>
      <c r="T400" s="39" t="s">
        <v>120</v>
      </c>
      <c r="U400" s="39" t="s">
        <v>42</v>
      </c>
      <c r="V400" s="39"/>
      <c r="W400" s="39"/>
      <c r="X400" s="39"/>
    </row>
    <row r="401" spans="1:24" ht="38.25" x14ac:dyDescent="0.25">
      <c r="A401" s="51"/>
      <c r="B401" s="51"/>
      <c r="C401" s="51"/>
      <c r="D401" s="39" t="s">
        <v>23</v>
      </c>
      <c r="E401" s="98" t="str">
        <f>VLOOKUP(D401,'3.Targets'!$1:$1048576,6,FALSE)</f>
        <v>Select a food</v>
      </c>
      <c r="F401" s="40" t="str">
        <f>VLOOKUP(D401,'3.Targets'!$1:$1048576,2,FALSE)</f>
        <v>Select a food</v>
      </c>
      <c r="G401" s="40"/>
      <c r="H401" s="40"/>
      <c r="I401" s="40" t="str">
        <f t="shared" si="50"/>
        <v/>
      </c>
      <c r="J401" s="41" t="str">
        <f t="shared" si="51"/>
        <v/>
      </c>
      <c r="K401" s="42" t="str">
        <f t="shared" si="52"/>
        <v>To be determined</v>
      </c>
      <c r="L401" s="42" t="str">
        <f t="shared" si="53"/>
        <v>To be determined</v>
      </c>
      <c r="M401" s="87" t="str">
        <f>VLOOKUP(D401,'3.Targets'!$1:$1048576,3,FALSE)</f>
        <v>Select a food</v>
      </c>
      <c r="N401" s="40"/>
      <c r="O401" s="40"/>
      <c r="P401" s="87" t="str">
        <f t="shared" si="54"/>
        <v/>
      </c>
      <c r="Q401" s="88" t="str">
        <f t="shared" si="55"/>
        <v/>
      </c>
      <c r="R401" s="89" t="str">
        <f t="shared" si="56"/>
        <v>To be determined</v>
      </c>
      <c r="S401" s="89" t="str">
        <f t="shared" si="57"/>
        <v>To be determined</v>
      </c>
      <c r="T401" s="39" t="s">
        <v>120</v>
      </c>
      <c r="U401" s="39" t="s">
        <v>42</v>
      </c>
      <c r="V401" s="39"/>
      <c r="W401" s="39"/>
      <c r="X401" s="39"/>
    </row>
    <row r="402" spans="1:24" ht="38.25" x14ac:dyDescent="0.25">
      <c r="A402" s="51"/>
      <c r="B402" s="51"/>
      <c r="C402" s="51"/>
      <c r="D402" s="39" t="s">
        <v>23</v>
      </c>
      <c r="E402" s="98" t="str">
        <f>VLOOKUP(D402,'3.Targets'!$1:$1048576,6,FALSE)</f>
        <v>Select a food</v>
      </c>
      <c r="F402" s="40" t="str">
        <f>VLOOKUP(D402,'3.Targets'!$1:$1048576,2,FALSE)</f>
        <v>Select a food</v>
      </c>
      <c r="G402" s="40"/>
      <c r="H402" s="40"/>
      <c r="I402" s="40" t="str">
        <f t="shared" si="50"/>
        <v/>
      </c>
      <c r="J402" s="41" t="str">
        <f t="shared" si="51"/>
        <v/>
      </c>
      <c r="K402" s="42" t="str">
        <f t="shared" si="52"/>
        <v>To be determined</v>
      </c>
      <c r="L402" s="42" t="str">
        <f t="shared" si="53"/>
        <v>To be determined</v>
      </c>
      <c r="M402" s="87" t="str">
        <f>VLOOKUP(D402,'3.Targets'!$1:$1048576,3,FALSE)</f>
        <v>Select a food</v>
      </c>
      <c r="N402" s="40"/>
      <c r="O402" s="40"/>
      <c r="P402" s="87" t="str">
        <f t="shared" si="54"/>
        <v/>
      </c>
      <c r="Q402" s="88" t="str">
        <f t="shared" si="55"/>
        <v/>
      </c>
      <c r="R402" s="89" t="str">
        <f t="shared" si="56"/>
        <v>To be determined</v>
      </c>
      <c r="S402" s="89" t="str">
        <f t="shared" si="57"/>
        <v>To be determined</v>
      </c>
      <c r="T402" s="39" t="s">
        <v>120</v>
      </c>
      <c r="U402" s="39" t="s">
        <v>42</v>
      </c>
      <c r="V402" s="39"/>
      <c r="W402" s="39"/>
      <c r="X402" s="39"/>
    </row>
    <row r="403" spans="1:24" ht="38.25" x14ac:dyDescent="0.25">
      <c r="A403" s="51"/>
      <c r="B403" s="51"/>
      <c r="C403" s="51"/>
      <c r="D403" s="39" t="s">
        <v>23</v>
      </c>
      <c r="E403" s="98" t="str">
        <f>VLOOKUP(D403,'3.Targets'!$1:$1048576,6,FALSE)</f>
        <v>Select a food</v>
      </c>
      <c r="F403" s="40" t="str">
        <f>VLOOKUP(D403,'3.Targets'!$1:$1048576,2,FALSE)</f>
        <v>Select a food</v>
      </c>
      <c r="G403" s="40"/>
      <c r="H403" s="40"/>
      <c r="I403" s="40" t="str">
        <f t="shared" si="50"/>
        <v/>
      </c>
      <c r="J403" s="41" t="str">
        <f t="shared" si="51"/>
        <v/>
      </c>
      <c r="K403" s="42" t="str">
        <f t="shared" si="52"/>
        <v>To be determined</v>
      </c>
      <c r="L403" s="42" t="str">
        <f t="shared" si="53"/>
        <v>To be determined</v>
      </c>
      <c r="M403" s="87" t="str">
        <f>VLOOKUP(D403,'3.Targets'!$1:$1048576,3,FALSE)</f>
        <v>Select a food</v>
      </c>
      <c r="N403" s="40"/>
      <c r="O403" s="40"/>
      <c r="P403" s="87" t="str">
        <f t="shared" si="54"/>
        <v/>
      </c>
      <c r="Q403" s="88" t="str">
        <f t="shared" si="55"/>
        <v/>
      </c>
      <c r="R403" s="89" t="str">
        <f t="shared" si="56"/>
        <v>To be determined</v>
      </c>
      <c r="S403" s="89" t="str">
        <f t="shared" si="57"/>
        <v>To be determined</v>
      </c>
      <c r="T403" s="39" t="s">
        <v>120</v>
      </c>
      <c r="U403" s="39" t="s">
        <v>42</v>
      </c>
      <c r="V403" s="39"/>
      <c r="W403" s="39"/>
      <c r="X403" s="39"/>
    </row>
    <row r="404" spans="1:24" ht="38.25" x14ac:dyDescent="0.25">
      <c r="A404" s="51"/>
      <c r="B404" s="51"/>
      <c r="C404" s="51"/>
      <c r="D404" s="39" t="s">
        <v>23</v>
      </c>
      <c r="E404" s="98" t="str">
        <f>VLOOKUP(D404,'3.Targets'!$1:$1048576,6,FALSE)</f>
        <v>Select a food</v>
      </c>
      <c r="F404" s="40" t="str">
        <f>VLOOKUP(D404,'3.Targets'!$1:$1048576,2,FALSE)</f>
        <v>Select a food</v>
      </c>
      <c r="G404" s="40"/>
      <c r="H404" s="40"/>
      <c r="I404" s="40" t="str">
        <f t="shared" si="50"/>
        <v/>
      </c>
      <c r="J404" s="41" t="str">
        <f t="shared" si="51"/>
        <v/>
      </c>
      <c r="K404" s="42" t="str">
        <f t="shared" si="52"/>
        <v>To be determined</v>
      </c>
      <c r="L404" s="42" t="str">
        <f t="shared" si="53"/>
        <v>To be determined</v>
      </c>
      <c r="M404" s="87" t="str">
        <f>VLOOKUP(D404,'3.Targets'!$1:$1048576,3,FALSE)</f>
        <v>Select a food</v>
      </c>
      <c r="N404" s="40"/>
      <c r="O404" s="40"/>
      <c r="P404" s="87" t="str">
        <f t="shared" si="54"/>
        <v/>
      </c>
      <c r="Q404" s="88" t="str">
        <f t="shared" si="55"/>
        <v/>
      </c>
      <c r="R404" s="89" t="str">
        <f t="shared" si="56"/>
        <v>To be determined</v>
      </c>
      <c r="S404" s="89" t="str">
        <f t="shared" si="57"/>
        <v>To be determined</v>
      </c>
      <c r="T404" s="39" t="s">
        <v>120</v>
      </c>
      <c r="U404" s="39" t="s">
        <v>42</v>
      </c>
      <c r="V404" s="39"/>
      <c r="W404" s="39"/>
      <c r="X404" s="39"/>
    </row>
    <row r="405" spans="1:24" ht="38.25" x14ac:dyDescent="0.25">
      <c r="A405" s="51"/>
      <c r="B405" s="51"/>
      <c r="C405" s="51"/>
      <c r="D405" s="39" t="s">
        <v>23</v>
      </c>
      <c r="E405" s="98" t="str">
        <f>VLOOKUP(D405,'3.Targets'!$1:$1048576,6,FALSE)</f>
        <v>Select a food</v>
      </c>
      <c r="F405" s="40" t="str">
        <f>VLOOKUP(D405,'3.Targets'!$1:$1048576,2,FALSE)</f>
        <v>Select a food</v>
      </c>
      <c r="G405" s="40"/>
      <c r="H405" s="40"/>
      <c r="I405" s="40" t="str">
        <f t="shared" si="50"/>
        <v/>
      </c>
      <c r="J405" s="41" t="str">
        <f t="shared" si="51"/>
        <v/>
      </c>
      <c r="K405" s="42" t="str">
        <f t="shared" si="52"/>
        <v>To be determined</v>
      </c>
      <c r="L405" s="42" t="str">
        <f t="shared" si="53"/>
        <v>To be determined</v>
      </c>
      <c r="M405" s="87" t="str">
        <f>VLOOKUP(D405,'3.Targets'!$1:$1048576,3,FALSE)</f>
        <v>Select a food</v>
      </c>
      <c r="N405" s="40"/>
      <c r="O405" s="40"/>
      <c r="P405" s="87" t="str">
        <f t="shared" si="54"/>
        <v/>
      </c>
      <c r="Q405" s="88" t="str">
        <f t="shared" si="55"/>
        <v/>
      </c>
      <c r="R405" s="89" t="str">
        <f t="shared" si="56"/>
        <v>To be determined</v>
      </c>
      <c r="S405" s="89" t="str">
        <f t="shared" si="57"/>
        <v>To be determined</v>
      </c>
      <c r="T405" s="39" t="s">
        <v>120</v>
      </c>
      <c r="U405" s="39" t="s">
        <v>42</v>
      </c>
      <c r="V405" s="39"/>
      <c r="W405" s="39"/>
      <c r="X405" s="39"/>
    </row>
    <row r="406" spans="1:24" ht="38.25" x14ac:dyDescent="0.25">
      <c r="A406" s="51"/>
      <c r="B406" s="51"/>
      <c r="C406" s="51"/>
      <c r="D406" s="39" t="s">
        <v>23</v>
      </c>
      <c r="E406" s="98" t="str">
        <f>VLOOKUP(D406,'3.Targets'!$1:$1048576,6,FALSE)</f>
        <v>Select a food</v>
      </c>
      <c r="F406" s="40" t="str">
        <f>VLOOKUP(D406,'3.Targets'!$1:$1048576,2,FALSE)</f>
        <v>Select a food</v>
      </c>
      <c r="G406" s="40"/>
      <c r="H406" s="40"/>
      <c r="I406" s="40" t="str">
        <f t="shared" si="50"/>
        <v/>
      </c>
      <c r="J406" s="41" t="str">
        <f t="shared" si="51"/>
        <v/>
      </c>
      <c r="K406" s="42" t="str">
        <f t="shared" si="52"/>
        <v>To be determined</v>
      </c>
      <c r="L406" s="42" t="str">
        <f t="shared" si="53"/>
        <v>To be determined</v>
      </c>
      <c r="M406" s="87" t="str">
        <f>VLOOKUP(D406,'3.Targets'!$1:$1048576,3,FALSE)</f>
        <v>Select a food</v>
      </c>
      <c r="N406" s="40"/>
      <c r="O406" s="40"/>
      <c r="P406" s="87" t="str">
        <f t="shared" si="54"/>
        <v/>
      </c>
      <c r="Q406" s="88" t="str">
        <f t="shared" si="55"/>
        <v/>
      </c>
      <c r="R406" s="89" t="str">
        <f t="shared" si="56"/>
        <v>To be determined</v>
      </c>
      <c r="S406" s="89" t="str">
        <f t="shared" si="57"/>
        <v>To be determined</v>
      </c>
      <c r="T406" s="39" t="s">
        <v>120</v>
      </c>
      <c r="U406" s="39" t="s">
        <v>42</v>
      </c>
      <c r="V406" s="39"/>
      <c r="W406" s="39"/>
      <c r="X406" s="39"/>
    </row>
    <row r="407" spans="1:24" ht="38.25" x14ac:dyDescent="0.25">
      <c r="A407" s="51"/>
      <c r="B407" s="51"/>
      <c r="C407" s="51"/>
      <c r="D407" s="39" t="s">
        <v>23</v>
      </c>
      <c r="E407" s="98" t="str">
        <f>VLOOKUP(D407,'3.Targets'!$1:$1048576,6,FALSE)</f>
        <v>Select a food</v>
      </c>
      <c r="F407" s="40" t="str">
        <f>VLOOKUP(D407,'3.Targets'!$1:$1048576,2,FALSE)</f>
        <v>Select a food</v>
      </c>
      <c r="G407" s="40"/>
      <c r="H407" s="40"/>
      <c r="I407" s="40" t="str">
        <f t="shared" si="50"/>
        <v/>
      </c>
      <c r="J407" s="41" t="str">
        <f t="shared" si="51"/>
        <v/>
      </c>
      <c r="K407" s="42" t="str">
        <f t="shared" si="52"/>
        <v>To be determined</v>
      </c>
      <c r="L407" s="42" t="str">
        <f t="shared" si="53"/>
        <v>To be determined</v>
      </c>
      <c r="M407" s="87" t="str">
        <f>VLOOKUP(D407,'3.Targets'!$1:$1048576,3,FALSE)</f>
        <v>Select a food</v>
      </c>
      <c r="N407" s="40"/>
      <c r="O407" s="40"/>
      <c r="P407" s="87" t="str">
        <f t="shared" si="54"/>
        <v/>
      </c>
      <c r="Q407" s="88" t="str">
        <f t="shared" si="55"/>
        <v/>
      </c>
      <c r="R407" s="89" t="str">
        <f t="shared" si="56"/>
        <v>To be determined</v>
      </c>
      <c r="S407" s="89" t="str">
        <f t="shared" si="57"/>
        <v>To be determined</v>
      </c>
      <c r="T407" s="39" t="s">
        <v>120</v>
      </c>
      <c r="U407" s="39" t="s">
        <v>42</v>
      </c>
      <c r="V407" s="39"/>
      <c r="W407" s="39"/>
      <c r="X407" s="39"/>
    </row>
    <row r="408" spans="1:24" ht="38.25" x14ac:dyDescent="0.25">
      <c r="A408" s="51"/>
      <c r="B408" s="51"/>
      <c r="C408" s="51"/>
      <c r="D408" s="39" t="s">
        <v>23</v>
      </c>
      <c r="E408" s="98" t="str">
        <f>VLOOKUP(D408,'3.Targets'!$1:$1048576,6,FALSE)</f>
        <v>Select a food</v>
      </c>
      <c r="F408" s="40" t="str">
        <f>VLOOKUP(D408,'3.Targets'!$1:$1048576,2,FALSE)</f>
        <v>Select a food</v>
      </c>
      <c r="G408" s="40"/>
      <c r="H408" s="40"/>
      <c r="I408" s="40" t="str">
        <f t="shared" si="50"/>
        <v/>
      </c>
      <c r="J408" s="41" t="str">
        <f t="shared" si="51"/>
        <v/>
      </c>
      <c r="K408" s="42" t="str">
        <f t="shared" si="52"/>
        <v>To be determined</v>
      </c>
      <c r="L408" s="42" t="str">
        <f t="shared" si="53"/>
        <v>To be determined</v>
      </c>
      <c r="M408" s="87" t="str">
        <f>VLOOKUP(D408,'3.Targets'!$1:$1048576,3,FALSE)</f>
        <v>Select a food</v>
      </c>
      <c r="N408" s="40"/>
      <c r="O408" s="40"/>
      <c r="P408" s="87" t="str">
        <f t="shared" si="54"/>
        <v/>
      </c>
      <c r="Q408" s="88" t="str">
        <f t="shared" si="55"/>
        <v/>
      </c>
      <c r="R408" s="89" t="str">
        <f t="shared" si="56"/>
        <v>To be determined</v>
      </c>
      <c r="S408" s="89" t="str">
        <f t="shared" si="57"/>
        <v>To be determined</v>
      </c>
      <c r="T408" s="39" t="s">
        <v>120</v>
      </c>
      <c r="U408" s="39" t="s">
        <v>42</v>
      </c>
      <c r="V408" s="39"/>
      <c r="W408" s="39"/>
      <c r="X408" s="39"/>
    </row>
    <row r="409" spans="1:24" ht="38.25" x14ac:dyDescent="0.25">
      <c r="A409" s="51"/>
      <c r="B409" s="51"/>
      <c r="C409" s="51"/>
      <c r="D409" s="39" t="s">
        <v>23</v>
      </c>
      <c r="E409" s="98" t="str">
        <f>VLOOKUP(D409,'3.Targets'!$1:$1048576,6,FALSE)</f>
        <v>Select a food</v>
      </c>
      <c r="F409" s="40" t="str">
        <f>VLOOKUP(D409,'3.Targets'!$1:$1048576,2,FALSE)</f>
        <v>Select a food</v>
      </c>
      <c r="G409" s="40"/>
      <c r="H409" s="40"/>
      <c r="I409" s="40" t="str">
        <f t="shared" si="50"/>
        <v/>
      </c>
      <c r="J409" s="41" t="str">
        <f t="shared" si="51"/>
        <v/>
      </c>
      <c r="K409" s="42" t="str">
        <f t="shared" si="52"/>
        <v>To be determined</v>
      </c>
      <c r="L409" s="42" t="str">
        <f t="shared" si="53"/>
        <v>To be determined</v>
      </c>
      <c r="M409" s="87" t="str">
        <f>VLOOKUP(D409,'3.Targets'!$1:$1048576,3,FALSE)</f>
        <v>Select a food</v>
      </c>
      <c r="N409" s="40"/>
      <c r="O409" s="40"/>
      <c r="P409" s="87" t="str">
        <f t="shared" si="54"/>
        <v/>
      </c>
      <c r="Q409" s="88" t="str">
        <f t="shared" si="55"/>
        <v/>
      </c>
      <c r="R409" s="89" t="str">
        <f t="shared" si="56"/>
        <v>To be determined</v>
      </c>
      <c r="S409" s="89" t="str">
        <f t="shared" si="57"/>
        <v>To be determined</v>
      </c>
      <c r="T409" s="39" t="s">
        <v>120</v>
      </c>
      <c r="U409" s="39" t="s">
        <v>42</v>
      </c>
      <c r="V409" s="39"/>
      <c r="W409" s="39"/>
      <c r="X409" s="39"/>
    </row>
    <row r="410" spans="1:24" ht="38.25" x14ac:dyDescent="0.25">
      <c r="A410" s="51"/>
      <c r="B410" s="51"/>
      <c r="C410" s="51"/>
      <c r="D410" s="39" t="s">
        <v>23</v>
      </c>
      <c r="E410" s="98" t="str">
        <f>VLOOKUP(D410,'3.Targets'!$1:$1048576,6,FALSE)</f>
        <v>Select a food</v>
      </c>
      <c r="F410" s="40" t="str">
        <f>VLOOKUP(D410,'3.Targets'!$1:$1048576,2,FALSE)</f>
        <v>Select a food</v>
      </c>
      <c r="G410" s="40"/>
      <c r="H410" s="40"/>
      <c r="I410" s="40" t="str">
        <f t="shared" si="50"/>
        <v/>
      </c>
      <c r="J410" s="41" t="str">
        <f t="shared" si="51"/>
        <v/>
      </c>
      <c r="K410" s="42" t="str">
        <f t="shared" si="52"/>
        <v>To be determined</v>
      </c>
      <c r="L410" s="42" t="str">
        <f t="shared" si="53"/>
        <v>To be determined</v>
      </c>
      <c r="M410" s="87" t="str">
        <f>VLOOKUP(D410,'3.Targets'!$1:$1048576,3,FALSE)</f>
        <v>Select a food</v>
      </c>
      <c r="N410" s="40"/>
      <c r="O410" s="40"/>
      <c r="P410" s="87" t="str">
        <f t="shared" si="54"/>
        <v/>
      </c>
      <c r="Q410" s="88" t="str">
        <f t="shared" si="55"/>
        <v/>
      </c>
      <c r="R410" s="89" t="str">
        <f t="shared" si="56"/>
        <v>To be determined</v>
      </c>
      <c r="S410" s="89" t="str">
        <f t="shared" si="57"/>
        <v>To be determined</v>
      </c>
      <c r="T410" s="39" t="s">
        <v>120</v>
      </c>
      <c r="U410" s="39" t="s">
        <v>42</v>
      </c>
      <c r="V410" s="39"/>
      <c r="W410" s="39"/>
      <c r="X410" s="39"/>
    </row>
    <row r="411" spans="1:24" ht="38.25" x14ac:dyDescent="0.25">
      <c r="A411" s="51"/>
      <c r="B411" s="51"/>
      <c r="C411" s="51"/>
      <c r="D411" s="39" t="s">
        <v>23</v>
      </c>
      <c r="E411" s="98" t="str">
        <f>VLOOKUP(D411,'3.Targets'!$1:$1048576,6,FALSE)</f>
        <v>Select a food</v>
      </c>
      <c r="F411" s="40" t="str">
        <f>VLOOKUP(D411,'3.Targets'!$1:$1048576,2,FALSE)</f>
        <v>Select a food</v>
      </c>
      <c r="G411" s="40"/>
      <c r="H411" s="40"/>
      <c r="I411" s="40" t="str">
        <f t="shared" si="50"/>
        <v/>
      </c>
      <c r="J411" s="41" t="str">
        <f t="shared" si="51"/>
        <v/>
      </c>
      <c r="K411" s="42" t="str">
        <f t="shared" si="52"/>
        <v>To be determined</v>
      </c>
      <c r="L411" s="42" t="str">
        <f t="shared" si="53"/>
        <v>To be determined</v>
      </c>
      <c r="M411" s="87" t="str">
        <f>VLOOKUP(D411,'3.Targets'!$1:$1048576,3,FALSE)</f>
        <v>Select a food</v>
      </c>
      <c r="N411" s="40"/>
      <c r="O411" s="40"/>
      <c r="P411" s="87" t="str">
        <f t="shared" si="54"/>
        <v/>
      </c>
      <c r="Q411" s="88" t="str">
        <f t="shared" si="55"/>
        <v/>
      </c>
      <c r="R411" s="89" t="str">
        <f t="shared" si="56"/>
        <v>To be determined</v>
      </c>
      <c r="S411" s="89" t="str">
        <f t="shared" si="57"/>
        <v>To be determined</v>
      </c>
      <c r="T411" s="39" t="s">
        <v>120</v>
      </c>
      <c r="U411" s="39" t="s">
        <v>42</v>
      </c>
      <c r="V411" s="39"/>
      <c r="W411" s="39"/>
      <c r="X411" s="39"/>
    </row>
    <row r="412" spans="1:24" ht="38.25" x14ac:dyDescent="0.25">
      <c r="A412" s="51"/>
      <c r="B412" s="51"/>
      <c r="C412" s="51"/>
      <c r="D412" s="39" t="s">
        <v>23</v>
      </c>
      <c r="E412" s="98" t="str">
        <f>VLOOKUP(D412,'3.Targets'!$1:$1048576,6,FALSE)</f>
        <v>Select a food</v>
      </c>
      <c r="F412" s="40" t="str">
        <f>VLOOKUP(D412,'3.Targets'!$1:$1048576,2,FALSE)</f>
        <v>Select a food</v>
      </c>
      <c r="G412" s="40"/>
      <c r="H412" s="40"/>
      <c r="I412" s="40" t="str">
        <f t="shared" si="50"/>
        <v/>
      </c>
      <c r="J412" s="41" t="str">
        <f t="shared" si="51"/>
        <v/>
      </c>
      <c r="K412" s="42" t="str">
        <f t="shared" si="52"/>
        <v>To be determined</v>
      </c>
      <c r="L412" s="42" t="str">
        <f t="shared" si="53"/>
        <v>To be determined</v>
      </c>
      <c r="M412" s="87" t="str">
        <f>VLOOKUP(D412,'3.Targets'!$1:$1048576,3,FALSE)</f>
        <v>Select a food</v>
      </c>
      <c r="N412" s="40"/>
      <c r="O412" s="40"/>
      <c r="P412" s="87" t="str">
        <f t="shared" si="54"/>
        <v/>
      </c>
      <c r="Q412" s="88" t="str">
        <f t="shared" si="55"/>
        <v/>
      </c>
      <c r="R412" s="89" t="str">
        <f t="shared" si="56"/>
        <v>To be determined</v>
      </c>
      <c r="S412" s="89" t="str">
        <f t="shared" si="57"/>
        <v>To be determined</v>
      </c>
      <c r="T412" s="39" t="s">
        <v>120</v>
      </c>
      <c r="U412" s="39" t="s">
        <v>42</v>
      </c>
      <c r="V412" s="39"/>
      <c r="W412" s="39"/>
      <c r="X412" s="39"/>
    </row>
    <row r="413" spans="1:24" ht="38.25" x14ac:dyDescent="0.25">
      <c r="A413" s="51"/>
      <c r="B413" s="51"/>
      <c r="C413" s="51"/>
      <c r="D413" s="39" t="s">
        <v>23</v>
      </c>
      <c r="E413" s="98" t="str">
        <f>VLOOKUP(D413,'3.Targets'!$1:$1048576,6,FALSE)</f>
        <v>Select a food</v>
      </c>
      <c r="F413" s="40" t="str">
        <f>VLOOKUP(D413,'3.Targets'!$1:$1048576,2,FALSE)</f>
        <v>Select a food</v>
      </c>
      <c r="G413" s="40"/>
      <c r="H413" s="40"/>
      <c r="I413" s="40" t="str">
        <f t="shared" si="50"/>
        <v/>
      </c>
      <c r="J413" s="41" t="str">
        <f t="shared" si="51"/>
        <v/>
      </c>
      <c r="K413" s="42" t="str">
        <f t="shared" si="52"/>
        <v>To be determined</v>
      </c>
      <c r="L413" s="42" t="str">
        <f t="shared" si="53"/>
        <v>To be determined</v>
      </c>
      <c r="M413" s="87" t="str">
        <f>VLOOKUP(D413,'3.Targets'!$1:$1048576,3,FALSE)</f>
        <v>Select a food</v>
      </c>
      <c r="N413" s="40"/>
      <c r="O413" s="40"/>
      <c r="P413" s="87" t="str">
        <f t="shared" si="54"/>
        <v/>
      </c>
      <c r="Q413" s="88" t="str">
        <f t="shared" si="55"/>
        <v/>
      </c>
      <c r="R413" s="89" t="str">
        <f t="shared" si="56"/>
        <v>To be determined</v>
      </c>
      <c r="S413" s="89" t="str">
        <f t="shared" si="57"/>
        <v>To be determined</v>
      </c>
      <c r="T413" s="39" t="s">
        <v>120</v>
      </c>
      <c r="U413" s="39" t="s">
        <v>42</v>
      </c>
      <c r="V413" s="39"/>
      <c r="W413" s="39"/>
      <c r="X413" s="39"/>
    </row>
    <row r="414" spans="1:24" ht="38.25" x14ac:dyDescent="0.25">
      <c r="A414" s="51"/>
      <c r="B414" s="51"/>
      <c r="C414" s="51"/>
      <c r="D414" s="39" t="s">
        <v>23</v>
      </c>
      <c r="E414" s="98" t="str">
        <f>VLOOKUP(D414,'3.Targets'!$1:$1048576,6,FALSE)</f>
        <v>Select a food</v>
      </c>
      <c r="F414" s="40" t="str">
        <f>VLOOKUP(D414,'3.Targets'!$1:$1048576,2,FALSE)</f>
        <v>Select a food</v>
      </c>
      <c r="G414" s="40"/>
      <c r="H414" s="40"/>
      <c r="I414" s="40" t="str">
        <f t="shared" si="50"/>
        <v/>
      </c>
      <c r="J414" s="41" t="str">
        <f t="shared" si="51"/>
        <v/>
      </c>
      <c r="K414" s="42" t="str">
        <f t="shared" si="52"/>
        <v>To be determined</v>
      </c>
      <c r="L414" s="42" t="str">
        <f t="shared" si="53"/>
        <v>To be determined</v>
      </c>
      <c r="M414" s="87" t="str">
        <f>VLOOKUP(D414,'3.Targets'!$1:$1048576,3,FALSE)</f>
        <v>Select a food</v>
      </c>
      <c r="N414" s="40"/>
      <c r="O414" s="40"/>
      <c r="P414" s="87" t="str">
        <f t="shared" si="54"/>
        <v/>
      </c>
      <c r="Q414" s="88" t="str">
        <f t="shared" si="55"/>
        <v/>
      </c>
      <c r="R414" s="89" t="str">
        <f t="shared" si="56"/>
        <v>To be determined</v>
      </c>
      <c r="S414" s="89" t="str">
        <f t="shared" si="57"/>
        <v>To be determined</v>
      </c>
      <c r="T414" s="39" t="s">
        <v>120</v>
      </c>
      <c r="U414" s="39" t="s">
        <v>42</v>
      </c>
      <c r="V414" s="39"/>
      <c r="W414" s="39"/>
      <c r="X414" s="39"/>
    </row>
    <row r="415" spans="1:24" ht="38.25" x14ac:dyDescent="0.25">
      <c r="A415" s="51"/>
      <c r="B415" s="51"/>
      <c r="C415" s="51"/>
      <c r="D415" s="39" t="s">
        <v>23</v>
      </c>
      <c r="E415" s="98" t="str">
        <f>VLOOKUP(D415,'3.Targets'!$1:$1048576,6,FALSE)</f>
        <v>Select a food</v>
      </c>
      <c r="F415" s="40" t="str">
        <f>VLOOKUP(D415,'3.Targets'!$1:$1048576,2,FALSE)</f>
        <v>Select a food</v>
      </c>
      <c r="G415" s="40"/>
      <c r="H415" s="40"/>
      <c r="I415" s="40" t="str">
        <f t="shared" si="50"/>
        <v/>
      </c>
      <c r="J415" s="41" t="str">
        <f t="shared" si="51"/>
        <v/>
      </c>
      <c r="K415" s="42" t="str">
        <f t="shared" si="52"/>
        <v>To be determined</v>
      </c>
      <c r="L415" s="42" t="str">
        <f t="shared" si="53"/>
        <v>To be determined</v>
      </c>
      <c r="M415" s="87" t="str">
        <f>VLOOKUP(D415,'3.Targets'!$1:$1048576,3,FALSE)</f>
        <v>Select a food</v>
      </c>
      <c r="N415" s="40"/>
      <c r="O415" s="40"/>
      <c r="P415" s="87" t="str">
        <f t="shared" si="54"/>
        <v/>
      </c>
      <c r="Q415" s="88" t="str">
        <f t="shared" si="55"/>
        <v/>
      </c>
      <c r="R415" s="89" t="str">
        <f t="shared" si="56"/>
        <v>To be determined</v>
      </c>
      <c r="S415" s="89" t="str">
        <f t="shared" si="57"/>
        <v>To be determined</v>
      </c>
      <c r="T415" s="39" t="s">
        <v>120</v>
      </c>
      <c r="U415" s="39" t="s">
        <v>42</v>
      </c>
      <c r="V415" s="39"/>
      <c r="W415" s="39"/>
      <c r="X415" s="39"/>
    </row>
    <row r="416" spans="1:24" ht="38.25" x14ac:dyDescent="0.25">
      <c r="A416" s="51"/>
      <c r="B416" s="51"/>
      <c r="C416" s="51"/>
      <c r="D416" s="39" t="s">
        <v>23</v>
      </c>
      <c r="E416" s="98" t="str">
        <f>VLOOKUP(D416,'3.Targets'!$1:$1048576,6,FALSE)</f>
        <v>Select a food</v>
      </c>
      <c r="F416" s="40" t="str">
        <f>VLOOKUP(D416,'3.Targets'!$1:$1048576,2,FALSE)</f>
        <v>Select a food</v>
      </c>
      <c r="G416" s="40"/>
      <c r="H416" s="40"/>
      <c r="I416" s="40" t="str">
        <f t="shared" si="50"/>
        <v/>
      </c>
      <c r="J416" s="41" t="str">
        <f t="shared" si="51"/>
        <v/>
      </c>
      <c r="K416" s="42" t="str">
        <f t="shared" si="52"/>
        <v>To be determined</v>
      </c>
      <c r="L416" s="42" t="str">
        <f t="shared" si="53"/>
        <v>To be determined</v>
      </c>
      <c r="M416" s="87" t="str">
        <f>VLOOKUP(D416,'3.Targets'!$1:$1048576,3,FALSE)</f>
        <v>Select a food</v>
      </c>
      <c r="N416" s="40"/>
      <c r="O416" s="40"/>
      <c r="P416" s="87" t="str">
        <f t="shared" si="54"/>
        <v/>
      </c>
      <c r="Q416" s="88" t="str">
        <f t="shared" si="55"/>
        <v/>
      </c>
      <c r="R416" s="89" t="str">
        <f t="shared" si="56"/>
        <v>To be determined</v>
      </c>
      <c r="S416" s="89" t="str">
        <f t="shared" si="57"/>
        <v>To be determined</v>
      </c>
      <c r="T416" s="39" t="s">
        <v>120</v>
      </c>
      <c r="U416" s="39" t="s">
        <v>42</v>
      </c>
      <c r="V416" s="39"/>
      <c r="W416" s="39"/>
      <c r="X416" s="39"/>
    </row>
    <row r="417" spans="1:24" ht="38.25" x14ac:dyDescent="0.25">
      <c r="A417" s="51"/>
      <c r="B417" s="51"/>
      <c r="C417" s="51"/>
      <c r="D417" s="39" t="s">
        <v>23</v>
      </c>
      <c r="E417" s="98" t="str">
        <f>VLOOKUP(D417,'3.Targets'!$1:$1048576,6,FALSE)</f>
        <v>Select a food</v>
      </c>
      <c r="F417" s="40" t="str">
        <f>VLOOKUP(D417,'3.Targets'!$1:$1048576,2,FALSE)</f>
        <v>Select a food</v>
      </c>
      <c r="G417" s="40"/>
      <c r="H417" s="40"/>
      <c r="I417" s="40" t="str">
        <f t="shared" si="50"/>
        <v/>
      </c>
      <c r="J417" s="41" t="str">
        <f t="shared" si="51"/>
        <v/>
      </c>
      <c r="K417" s="42" t="str">
        <f t="shared" si="52"/>
        <v>To be determined</v>
      </c>
      <c r="L417" s="42" t="str">
        <f t="shared" si="53"/>
        <v>To be determined</v>
      </c>
      <c r="M417" s="87" t="str">
        <f>VLOOKUP(D417,'3.Targets'!$1:$1048576,3,FALSE)</f>
        <v>Select a food</v>
      </c>
      <c r="N417" s="40"/>
      <c r="O417" s="40"/>
      <c r="P417" s="87" t="str">
        <f t="shared" si="54"/>
        <v/>
      </c>
      <c r="Q417" s="88" t="str">
        <f t="shared" si="55"/>
        <v/>
      </c>
      <c r="R417" s="89" t="str">
        <f t="shared" si="56"/>
        <v>To be determined</v>
      </c>
      <c r="S417" s="89" t="str">
        <f t="shared" si="57"/>
        <v>To be determined</v>
      </c>
      <c r="T417" s="39" t="s">
        <v>120</v>
      </c>
      <c r="U417" s="39" t="s">
        <v>42</v>
      </c>
      <c r="V417" s="39"/>
      <c r="W417" s="39"/>
      <c r="X417" s="39"/>
    </row>
    <row r="418" spans="1:24" ht="38.25" x14ac:dyDescent="0.25">
      <c r="A418" s="51"/>
      <c r="B418" s="51"/>
      <c r="C418" s="51"/>
      <c r="D418" s="39" t="s">
        <v>23</v>
      </c>
      <c r="E418" s="98" t="str">
        <f>VLOOKUP(D418,'3.Targets'!$1:$1048576,6,FALSE)</f>
        <v>Select a food</v>
      </c>
      <c r="F418" s="40" t="str">
        <f>VLOOKUP(D418,'3.Targets'!$1:$1048576,2,FALSE)</f>
        <v>Select a food</v>
      </c>
      <c r="G418" s="40"/>
      <c r="H418" s="40"/>
      <c r="I418" s="40" t="str">
        <f t="shared" si="50"/>
        <v/>
      </c>
      <c r="J418" s="41" t="str">
        <f t="shared" si="51"/>
        <v/>
      </c>
      <c r="K418" s="42" t="str">
        <f t="shared" si="52"/>
        <v>To be determined</v>
      </c>
      <c r="L418" s="42" t="str">
        <f t="shared" si="53"/>
        <v>To be determined</v>
      </c>
      <c r="M418" s="87" t="str">
        <f>VLOOKUP(D418,'3.Targets'!$1:$1048576,3,FALSE)</f>
        <v>Select a food</v>
      </c>
      <c r="N418" s="40"/>
      <c r="O418" s="40"/>
      <c r="P418" s="87" t="str">
        <f t="shared" si="54"/>
        <v/>
      </c>
      <c r="Q418" s="88" t="str">
        <f t="shared" si="55"/>
        <v/>
      </c>
      <c r="R418" s="89" t="str">
        <f t="shared" si="56"/>
        <v>To be determined</v>
      </c>
      <c r="S418" s="89" t="str">
        <f t="shared" si="57"/>
        <v>To be determined</v>
      </c>
      <c r="T418" s="39" t="s">
        <v>120</v>
      </c>
      <c r="U418" s="39" t="s">
        <v>42</v>
      </c>
      <c r="V418" s="39"/>
      <c r="W418" s="39"/>
      <c r="X418" s="39"/>
    </row>
    <row r="419" spans="1:24" ht="38.25" x14ac:dyDescent="0.25">
      <c r="A419" s="51"/>
      <c r="B419" s="51"/>
      <c r="C419" s="51"/>
      <c r="D419" s="39" t="s">
        <v>23</v>
      </c>
      <c r="E419" s="98" t="str">
        <f>VLOOKUP(D419,'3.Targets'!$1:$1048576,6,FALSE)</f>
        <v>Select a food</v>
      </c>
      <c r="F419" s="40" t="str">
        <f>VLOOKUP(D419,'3.Targets'!$1:$1048576,2,FALSE)</f>
        <v>Select a food</v>
      </c>
      <c r="G419" s="40"/>
      <c r="H419" s="40"/>
      <c r="I419" s="40" t="str">
        <f t="shared" si="50"/>
        <v/>
      </c>
      <c r="J419" s="41" t="str">
        <f t="shared" si="51"/>
        <v/>
      </c>
      <c r="K419" s="42" t="str">
        <f t="shared" si="52"/>
        <v>To be determined</v>
      </c>
      <c r="L419" s="42" t="str">
        <f t="shared" si="53"/>
        <v>To be determined</v>
      </c>
      <c r="M419" s="87" t="str">
        <f>VLOOKUP(D419,'3.Targets'!$1:$1048576,3,FALSE)</f>
        <v>Select a food</v>
      </c>
      <c r="N419" s="40"/>
      <c r="O419" s="40"/>
      <c r="P419" s="87" t="str">
        <f t="shared" si="54"/>
        <v/>
      </c>
      <c r="Q419" s="88" t="str">
        <f t="shared" si="55"/>
        <v/>
      </c>
      <c r="R419" s="89" t="str">
        <f t="shared" si="56"/>
        <v>To be determined</v>
      </c>
      <c r="S419" s="89" t="str">
        <f t="shared" si="57"/>
        <v>To be determined</v>
      </c>
      <c r="T419" s="39" t="s">
        <v>120</v>
      </c>
      <c r="U419" s="39" t="s">
        <v>42</v>
      </c>
      <c r="V419" s="39"/>
      <c r="W419" s="39"/>
      <c r="X419" s="39"/>
    </row>
    <row r="420" spans="1:24" ht="38.25" x14ac:dyDescent="0.25">
      <c r="A420" s="51"/>
      <c r="B420" s="51"/>
      <c r="C420" s="51"/>
      <c r="D420" s="39" t="s">
        <v>23</v>
      </c>
      <c r="E420" s="98" t="str">
        <f>VLOOKUP(D420,'3.Targets'!$1:$1048576,6,FALSE)</f>
        <v>Select a food</v>
      </c>
      <c r="F420" s="40" t="str">
        <f>VLOOKUP(D420,'3.Targets'!$1:$1048576,2,FALSE)</f>
        <v>Select a food</v>
      </c>
      <c r="G420" s="40"/>
      <c r="H420" s="40"/>
      <c r="I420" s="40" t="str">
        <f t="shared" si="50"/>
        <v/>
      </c>
      <c r="J420" s="41" t="str">
        <f t="shared" si="51"/>
        <v/>
      </c>
      <c r="K420" s="42" t="str">
        <f t="shared" si="52"/>
        <v>To be determined</v>
      </c>
      <c r="L420" s="42" t="str">
        <f t="shared" si="53"/>
        <v>To be determined</v>
      </c>
      <c r="M420" s="87" t="str">
        <f>VLOOKUP(D420,'3.Targets'!$1:$1048576,3,FALSE)</f>
        <v>Select a food</v>
      </c>
      <c r="N420" s="40"/>
      <c r="O420" s="40"/>
      <c r="P420" s="87" t="str">
        <f t="shared" si="54"/>
        <v/>
      </c>
      <c r="Q420" s="88" t="str">
        <f t="shared" si="55"/>
        <v/>
      </c>
      <c r="R420" s="89" t="str">
        <f t="shared" si="56"/>
        <v>To be determined</v>
      </c>
      <c r="S420" s="89" t="str">
        <f t="shared" si="57"/>
        <v>To be determined</v>
      </c>
      <c r="T420" s="39" t="s">
        <v>120</v>
      </c>
      <c r="U420" s="39" t="s">
        <v>42</v>
      </c>
      <c r="V420" s="39"/>
      <c r="W420" s="39"/>
      <c r="X420" s="39"/>
    </row>
    <row r="421" spans="1:24" ht="38.25" x14ac:dyDescent="0.25">
      <c r="A421" s="51"/>
      <c r="B421" s="51"/>
      <c r="C421" s="51"/>
      <c r="D421" s="39" t="s">
        <v>23</v>
      </c>
      <c r="E421" s="98" t="str">
        <f>VLOOKUP(D421,'3.Targets'!$1:$1048576,6,FALSE)</f>
        <v>Select a food</v>
      </c>
      <c r="F421" s="40" t="str">
        <f>VLOOKUP(D421,'3.Targets'!$1:$1048576,2,FALSE)</f>
        <v>Select a food</v>
      </c>
      <c r="G421" s="40"/>
      <c r="H421" s="40"/>
      <c r="I421" s="40" t="str">
        <f t="shared" si="50"/>
        <v/>
      </c>
      <c r="J421" s="41" t="str">
        <f t="shared" si="51"/>
        <v/>
      </c>
      <c r="K421" s="42" t="str">
        <f t="shared" si="52"/>
        <v>To be determined</v>
      </c>
      <c r="L421" s="42" t="str">
        <f t="shared" si="53"/>
        <v>To be determined</v>
      </c>
      <c r="M421" s="87" t="str">
        <f>VLOOKUP(D421,'3.Targets'!$1:$1048576,3,FALSE)</f>
        <v>Select a food</v>
      </c>
      <c r="N421" s="40"/>
      <c r="O421" s="40"/>
      <c r="P421" s="87" t="str">
        <f t="shared" si="54"/>
        <v/>
      </c>
      <c r="Q421" s="88" t="str">
        <f t="shared" si="55"/>
        <v/>
      </c>
      <c r="R421" s="89" t="str">
        <f t="shared" si="56"/>
        <v>To be determined</v>
      </c>
      <c r="S421" s="89" t="str">
        <f t="shared" si="57"/>
        <v>To be determined</v>
      </c>
      <c r="T421" s="39" t="s">
        <v>120</v>
      </c>
      <c r="U421" s="39" t="s">
        <v>42</v>
      </c>
      <c r="V421" s="39"/>
      <c r="W421" s="39"/>
      <c r="X421" s="39"/>
    </row>
    <row r="422" spans="1:24" ht="38.25" x14ac:dyDescent="0.25">
      <c r="A422" s="51"/>
      <c r="B422" s="51"/>
      <c r="C422" s="51"/>
      <c r="D422" s="39" t="s">
        <v>23</v>
      </c>
      <c r="E422" s="98" t="str">
        <f>VLOOKUP(D422,'3.Targets'!$1:$1048576,6,FALSE)</f>
        <v>Select a food</v>
      </c>
      <c r="F422" s="40" t="str">
        <f>VLOOKUP(D422,'3.Targets'!$1:$1048576,2,FALSE)</f>
        <v>Select a food</v>
      </c>
      <c r="G422" s="40"/>
      <c r="H422" s="40"/>
      <c r="I422" s="40" t="str">
        <f t="shared" si="50"/>
        <v/>
      </c>
      <c r="J422" s="41" t="str">
        <f t="shared" si="51"/>
        <v/>
      </c>
      <c r="K422" s="42" t="str">
        <f t="shared" si="52"/>
        <v>To be determined</v>
      </c>
      <c r="L422" s="42" t="str">
        <f t="shared" si="53"/>
        <v>To be determined</v>
      </c>
      <c r="M422" s="87" t="str">
        <f>VLOOKUP(D422,'3.Targets'!$1:$1048576,3,FALSE)</f>
        <v>Select a food</v>
      </c>
      <c r="N422" s="40"/>
      <c r="O422" s="40"/>
      <c r="P422" s="87" t="str">
        <f t="shared" si="54"/>
        <v/>
      </c>
      <c r="Q422" s="88" t="str">
        <f t="shared" si="55"/>
        <v/>
      </c>
      <c r="R422" s="89" t="str">
        <f t="shared" si="56"/>
        <v>To be determined</v>
      </c>
      <c r="S422" s="89" t="str">
        <f t="shared" si="57"/>
        <v>To be determined</v>
      </c>
      <c r="T422" s="39" t="s">
        <v>120</v>
      </c>
      <c r="U422" s="39" t="s">
        <v>42</v>
      </c>
      <c r="V422" s="39"/>
      <c r="W422" s="39"/>
      <c r="X422" s="39"/>
    </row>
    <row r="423" spans="1:24" ht="38.25" x14ac:dyDescent="0.25">
      <c r="A423" s="51"/>
      <c r="B423" s="51"/>
      <c r="C423" s="51"/>
      <c r="D423" s="39" t="s">
        <v>23</v>
      </c>
      <c r="E423" s="98" t="str">
        <f>VLOOKUP(D423,'3.Targets'!$1:$1048576,6,FALSE)</f>
        <v>Select a food</v>
      </c>
      <c r="F423" s="40" t="str">
        <f>VLOOKUP(D423,'3.Targets'!$1:$1048576,2,FALSE)</f>
        <v>Select a food</v>
      </c>
      <c r="G423" s="40"/>
      <c r="H423" s="40"/>
      <c r="I423" s="40" t="str">
        <f t="shared" si="50"/>
        <v/>
      </c>
      <c r="J423" s="41" t="str">
        <f t="shared" si="51"/>
        <v/>
      </c>
      <c r="K423" s="42" t="str">
        <f t="shared" si="52"/>
        <v>To be determined</v>
      </c>
      <c r="L423" s="42" t="str">
        <f t="shared" si="53"/>
        <v>To be determined</v>
      </c>
      <c r="M423" s="87" t="str">
        <f>VLOOKUP(D423,'3.Targets'!$1:$1048576,3,FALSE)</f>
        <v>Select a food</v>
      </c>
      <c r="N423" s="40"/>
      <c r="O423" s="40"/>
      <c r="P423" s="87" t="str">
        <f t="shared" si="54"/>
        <v/>
      </c>
      <c r="Q423" s="88" t="str">
        <f t="shared" si="55"/>
        <v/>
      </c>
      <c r="R423" s="89" t="str">
        <f t="shared" si="56"/>
        <v>To be determined</v>
      </c>
      <c r="S423" s="89" t="str">
        <f t="shared" si="57"/>
        <v>To be determined</v>
      </c>
      <c r="T423" s="39" t="s">
        <v>120</v>
      </c>
      <c r="U423" s="39" t="s">
        <v>42</v>
      </c>
      <c r="V423" s="39"/>
      <c r="W423" s="39"/>
      <c r="X423" s="39"/>
    </row>
    <row r="424" spans="1:24" ht="38.25" x14ac:dyDescent="0.25">
      <c r="A424" s="51"/>
      <c r="B424" s="51"/>
      <c r="C424" s="51"/>
      <c r="D424" s="39" t="s">
        <v>23</v>
      </c>
      <c r="E424" s="98" t="str">
        <f>VLOOKUP(D424,'3.Targets'!$1:$1048576,6,FALSE)</f>
        <v>Select a food</v>
      </c>
      <c r="F424" s="40" t="str">
        <f>VLOOKUP(D424,'3.Targets'!$1:$1048576,2,FALSE)</f>
        <v>Select a food</v>
      </c>
      <c r="G424" s="40"/>
      <c r="H424" s="40"/>
      <c r="I424" s="40" t="str">
        <f t="shared" si="50"/>
        <v/>
      </c>
      <c r="J424" s="41" t="str">
        <f t="shared" si="51"/>
        <v/>
      </c>
      <c r="K424" s="42" t="str">
        <f t="shared" si="52"/>
        <v>To be determined</v>
      </c>
      <c r="L424" s="42" t="str">
        <f t="shared" si="53"/>
        <v>To be determined</v>
      </c>
      <c r="M424" s="87" t="str">
        <f>VLOOKUP(D424,'3.Targets'!$1:$1048576,3,FALSE)</f>
        <v>Select a food</v>
      </c>
      <c r="N424" s="40"/>
      <c r="O424" s="40"/>
      <c r="P424" s="87" t="str">
        <f t="shared" si="54"/>
        <v/>
      </c>
      <c r="Q424" s="88" t="str">
        <f t="shared" si="55"/>
        <v/>
      </c>
      <c r="R424" s="89" t="str">
        <f t="shared" si="56"/>
        <v>To be determined</v>
      </c>
      <c r="S424" s="89" t="str">
        <f t="shared" si="57"/>
        <v>To be determined</v>
      </c>
      <c r="T424" s="39" t="s">
        <v>120</v>
      </c>
      <c r="U424" s="39" t="s">
        <v>42</v>
      </c>
      <c r="V424" s="39"/>
      <c r="W424" s="39"/>
      <c r="X424" s="39"/>
    </row>
    <row r="425" spans="1:24" ht="38.25" x14ac:dyDescent="0.25">
      <c r="A425" s="51"/>
      <c r="B425" s="51"/>
      <c r="C425" s="51"/>
      <c r="D425" s="39" t="s">
        <v>23</v>
      </c>
      <c r="E425" s="98" t="str">
        <f>VLOOKUP(D425,'3.Targets'!$1:$1048576,6,FALSE)</f>
        <v>Select a food</v>
      </c>
      <c r="F425" s="40" t="str">
        <f>VLOOKUP(D425,'3.Targets'!$1:$1048576,2,FALSE)</f>
        <v>Select a food</v>
      </c>
      <c r="G425" s="40"/>
      <c r="H425" s="40"/>
      <c r="I425" s="40" t="str">
        <f t="shared" si="50"/>
        <v/>
      </c>
      <c r="J425" s="41" t="str">
        <f t="shared" si="51"/>
        <v/>
      </c>
      <c r="K425" s="42" t="str">
        <f t="shared" si="52"/>
        <v>To be determined</v>
      </c>
      <c r="L425" s="42" t="str">
        <f t="shared" si="53"/>
        <v>To be determined</v>
      </c>
      <c r="M425" s="87" t="str">
        <f>VLOOKUP(D425,'3.Targets'!$1:$1048576,3,FALSE)</f>
        <v>Select a food</v>
      </c>
      <c r="N425" s="40"/>
      <c r="O425" s="40"/>
      <c r="P425" s="87" t="str">
        <f t="shared" si="54"/>
        <v/>
      </c>
      <c r="Q425" s="88" t="str">
        <f t="shared" si="55"/>
        <v/>
      </c>
      <c r="R425" s="89" t="str">
        <f t="shared" si="56"/>
        <v>To be determined</v>
      </c>
      <c r="S425" s="89" t="str">
        <f t="shared" si="57"/>
        <v>To be determined</v>
      </c>
      <c r="T425" s="39" t="s">
        <v>120</v>
      </c>
      <c r="U425" s="39" t="s">
        <v>42</v>
      </c>
      <c r="V425" s="39"/>
      <c r="W425" s="39"/>
      <c r="X425" s="39"/>
    </row>
    <row r="426" spans="1:24" ht="38.25" x14ac:dyDescent="0.25">
      <c r="A426" s="51"/>
      <c r="B426" s="51"/>
      <c r="C426" s="51"/>
      <c r="D426" s="39" t="s">
        <v>23</v>
      </c>
      <c r="E426" s="98" t="str">
        <f>VLOOKUP(D426,'3.Targets'!$1:$1048576,6,FALSE)</f>
        <v>Select a food</v>
      </c>
      <c r="F426" s="40" t="str">
        <f>VLOOKUP(D426,'3.Targets'!$1:$1048576,2,FALSE)</f>
        <v>Select a food</v>
      </c>
      <c r="G426" s="40"/>
      <c r="H426" s="40"/>
      <c r="I426" s="40" t="str">
        <f t="shared" si="50"/>
        <v/>
      </c>
      <c r="J426" s="41" t="str">
        <f t="shared" si="51"/>
        <v/>
      </c>
      <c r="K426" s="42" t="str">
        <f t="shared" si="52"/>
        <v>To be determined</v>
      </c>
      <c r="L426" s="42" t="str">
        <f t="shared" si="53"/>
        <v>To be determined</v>
      </c>
      <c r="M426" s="87" t="str">
        <f>VLOOKUP(D426,'3.Targets'!$1:$1048576,3,FALSE)</f>
        <v>Select a food</v>
      </c>
      <c r="N426" s="40"/>
      <c r="O426" s="40"/>
      <c r="P426" s="87" t="str">
        <f t="shared" si="54"/>
        <v/>
      </c>
      <c r="Q426" s="88" t="str">
        <f t="shared" si="55"/>
        <v/>
      </c>
      <c r="R426" s="89" t="str">
        <f t="shared" si="56"/>
        <v>To be determined</v>
      </c>
      <c r="S426" s="89" t="str">
        <f t="shared" si="57"/>
        <v>To be determined</v>
      </c>
      <c r="T426" s="39" t="s">
        <v>120</v>
      </c>
      <c r="U426" s="39" t="s">
        <v>42</v>
      </c>
      <c r="V426" s="39"/>
      <c r="W426" s="39"/>
      <c r="X426" s="39"/>
    </row>
    <row r="427" spans="1:24" ht="38.25" x14ac:dyDescent="0.25">
      <c r="A427" s="51"/>
      <c r="B427" s="51"/>
      <c r="C427" s="51"/>
      <c r="D427" s="39" t="s">
        <v>23</v>
      </c>
      <c r="E427" s="98" t="str">
        <f>VLOOKUP(D427,'3.Targets'!$1:$1048576,6,FALSE)</f>
        <v>Select a food</v>
      </c>
      <c r="F427" s="40" t="str">
        <f>VLOOKUP(D427,'3.Targets'!$1:$1048576,2,FALSE)</f>
        <v>Select a food</v>
      </c>
      <c r="G427" s="40"/>
      <c r="H427" s="40"/>
      <c r="I427" s="40" t="str">
        <f t="shared" si="50"/>
        <v/>
      </c>
      <c r="J427" s="41" t="str">
        <f t="shared" si="51"/>
        <v/>
      </c>
      <c r="K427" s="42" t="str">
        <f t="shared" si="52"/>
        <v>To be determined</v>
      </c>
      <c r="L427" s="42" t="str">
        <f t="shared" si="53"/>
        <v>To be determined</v>
      </c>
      <c r="M427" s="87" t="str">
        <f>VLOOKUP(D427,'3.Targets'!$1:$1048576,3,FALSE)</f>
        <v>Select a food</v>
      </c>
      <c r="N427" s="40"/>
      <c r="O427" s="40"/>
      <c r="P427" s="87" t="str">
        <f t="shared" si="54"/>
        <v/>
      </c>
      <c r="Q427" s="88" t="str">
        <f t="shared" si="55"/>
        <v/>
      </c>
      <c r="R427" s="89" t="str">
        <f t="shared" si="56"/>
        <v>To be determined</v>
      </c>
      <c r="S427" s="89" t="str">
        <f t="shared" si="57"/>
        <v>To be determined</v>
      </c>
      <c r="T427" s="39" t="s">
        <v>120</v>
      </c>
      <c r="U427" s="39" t="s">
        <v>42</v>
      </c>
      <c r="V427" s="39"/>
      <c r="W427" s="39"/>
      <c r="X427" s="39"/>
    </row>
    <row r="428" spans="1:24" ht="38.25" x14ac:dyDescent="0.25">
      <c r="A428" s="51"/>
      <c r="B428" s="51"/>
      <c r="C428" s="51"/>
      <c r="D428" s="39" t="s">
        <v>23</v>
      </c>
      <c r="E428" s="98" t="str">
        <f>VLOOKUP(D428,'3.Targets'!$1:$1048576,6,FALSE)</f>
        <v>Select a food</v>
      </c>
      <c r="F428" s="40" t="str">
        <f>VLOOKUP(D428,'3.Targets'!$1:$1048576,2,FALSE)</f>
        <v>Select a food</v>
      </c>
      <c r="G428" s="40"/>
      <c r="H428" s="40"/>
      <c r="I428" s="40" t="str">
        <f t="shared" si="50"/>
        <v/>
      </c>
      <c r="J428" s="41" t="str">
        <f t="shared" si="51"/>
        <v/>
      </c>
      <c r="K428" s="42" t="str">
        <f t="shared" si="52"/>
        <v>To be determined</v>
      </c>
      <c r="L428" s="42" t="str">
        <f t="shared" si="53"/>
        <v>To be determined</v>
      </c>
      <c r="M428" s="87" t="str">
        <f>VLOOKUP(D428,'3.Targets'!$1:$1048576,3,FALSE)</f>
        <v>Select a food</v>
      </c>
      <c r="N428" s="40"/>
      <c r="O428" s="40"/>
      <c r="P428" s="87" t="str">
        <f t="shared" si="54"/>
        <v/>
      </c>
      <c r="Q428" s="88" t="str">
        <f t="shared" si="55"/>
        <v/>
      </c>
      <c r="R428" s="89" t="str">
        <f t="shared" si="56"/>
        <v>To be determined</v>
      </c>
      <c r="S428" s="89" t="str">
        <f t="shared" si="57"/>
        <v>To be determined</v>
      </c>
      <c r="T428" s="39" t="s">
        <v>120</v>
      </c>
      <c r="U428" s="39" t="s">
        <v>42</v>
      </c>
      <c r="V428" s="39"/>
      <c r="W428" s="39"/>
      <c r="X428" s="39"/>
    </row>
    <row r="429" spans="1:24" ht="38.25" x14ac:dyDescent="0.25">
      <c r="A429" s="51"/>
      <c r="B429" s="51"/>
      <c r="C429" s="51"/>
      <c r="D429" s="39" t="s">
        <v>23</v>
      </c>
      <c r="E429" s="98" t="str">
        <f>VLOOKUP(D429,'3.Targets'!$1:$1048576,6,FALSE)</f>
        <v>Select a food</v>
      </c>
      <c r="F429" s="40" t="str">
        <f>VLOOKUP(D429,'3.Targets'!$1:$1048576,2,FALSE)</f>
        <v>Select a food</v>
      </c>
      <c r="G429" s="40"/>
      <c r="H429" s="40"/>
      <c r="I429" s="40" t="str">
        <f t="shared" si="50"/>
        <v/>
      </c>
      <c r="J429" s="41" t="str">
        <f t="shared" si="51"/>
        <v/>
      </c>
      <c r="K429" s="42" t="str">
        <f t="shared" si="52"/>
        <v>To be determined</v>
      </c>
      <c r="L429" s="42" t="str">
        <f t="shared" si="53"/>
        <v>To be determined</v>
      </c>
      <c r="M429" s="87" t="str">
        <f>VLOOKUP(D429,'3.Targets'!$1:$1048576,3,FALSE)</f>
        <v>Select a food</v>
      </c>
      <c r="N429" s="40"/>
      <c r="O429" s="40"/>
      <c r="P429" s="87" t="str">
        <f t="shared" si="54"/>
        <v/>
      </c>
      <c r="Q429" s="88" t="str">
        <f t="shared" si="55"/>
        <v/>
      </c>
      <c r="R429" s="89" t="str">
        <f t="shared" si="56"/>
        <v>To be determined</v>
      </c>
      <c r="S429" s="89" t="str">
        <f t="shared" si="57"/>
        <v>To be determined</v>
      </c>
      <c r="T429" s="39" t="s">
        <v>120</v>
      </c>
      <c r="U429" s="39" t="s">
        <v>42</v>
      </c>
      <c r="V429" s="39"/>
      <c r="W429" s="39"/>
      <c r="X429" s="39"/>
    </row>
    <row r="430" spans="1:24" ht="38.25" x14ac:dyDescent="0.25">
      <c r="A430" s="51"/>
      <c r="B430" s="51"/>
      <c r="C430" s="51"/>
      <c r="D430" s="39" t="s">
        <v>23</v>
      </c>
      <c r="E430" s="98" t="str">
        <f>VLOOKUP(D430,'3.Targets'!$1:$1048576,6,FALSE)</f>
        <v>Select a food</v>
      </c>
      <c r="F430" s="40" t="str">
        <f>VLOOKUP(D430,'3.Targets'!$1:$1048576,2,FALSE)</f>
        <v>Select a food</v>
      </c>
      <c r="G430" s="40"/>
      <c r="H430" s="40"/>
      <c r="I430" s="40" t="str">
        <f t="shared" si="50"/>
        <v/>
      </c>
      <c r="J430" s="41" t="str">
        <f t="shared" si="51"/>
        <v/>
      </c>
      <c r="K430" s="42" t="str">
        <f t="shared" si="52"/>
        <v>To be determined</v>
      </c>
      <c r="L430" s="42" t="str">
        <f t="shared" si="53"/>
        <v>To be determined</v>
      </c>
      <c r="M430" s="87" t="str">
        <f>VLOOKUP(D430,'3.Targets'!$1:$1048576,3,FALSE)</f>
        <v>Select a food</v>
      </c>
      <c r="N430" s="40"/>
      <c r="O430" s="40"/>
      <c r="P430" s="87" t="str">
        <f t="shared" si="54"/>
        <v/>
      </c>
      <c r="Q430" s="88" t="str">
        <f t="shared" si="55"/>
        <v/>
      </c>
      <c r="R430" s="89" t="str">
        <f t="shared" si="56"/>
        <v>To be determined</v>
      </c>
      <c r="S430" s="89" t="str">
        <f t="shared" si="57"/>
        <v>To be determined</v>
      </c>
      <c r="T430" s="39" t="s">
        <v>120</v>
      </c>
      <c r="U430" s="39" t="s">
        <v>42</v>
      </c>
      <c r="V430" s="39"/>
      <c r="W430" s="39"/>
      <c r="X430" s="39"/>
    </row>
    <row r="431" spans="1:24" ht="38.25" x14ac:dyDescent="0.25">
      <c r="A431" s="51"/>
      <c r="B431" s="51"/>
      <c r="C431" s="51"/>
      <c r="D431" s="39" t="s">
        <v>23</v>
      </c>
      <c r="E431" s="98" t="str">
        <f>VLOOKUP(D431,'3.Targets'!$1:$1048576,6,FALSE)</f>
        <v>Select a food</v>
      </c>
      <c r="F431" s="40" t="str">
        <f>VLOOKUP(D431,'3.Targets'!$1:$1048576,2,FALSE)</f>
        <v>Select a food</v>
      </c>
      <c r="G431" s="40"/>
      <c r="H431" s="40"/>
      <c r="I431" s="40" t="str">
        <f t="shared" si="50"/>
        <v/>
      </c>
      <c r="J431" s="41" t="str">
        <f t="shared" si="51"/>
        <v/>
      </c>
      <c r="K431" s="42" t="str">
        <f t="shared" si="52"/>
        <v>To be determined</v>
      </c>
      <c r="L431" s="42" t="str">
        <f t="shared" si="53"/>
        <v>To be determined</v>
      </c>
      <c r="M431" s="87" t="str">
        <f>VLOOKUP(D431,'3.Targets'!$1:$1048576,3,FALSE)</f>
        <v>Select a food</v>
      </c>
      <c r="N431" s="40"/>
      <c r="O431" s="40"/>
      <c r="P431" s="87" t="str">
        <f t="shared" si="54"/>
        <v/>
      </c>
      <c r="Q431" s="88" t="str">
        <f t="shared" si="55"/>
        <v/>
      </c>
      <c r="R431" s="89" t="str">
        <f t="shared" si="56"/>
        <v>To be determined</v>
      </c>
      <c r="S431" s="89" t="str">
        <f t="shared" si="57"/>
        <v>To be determined</v>
      </c>
      <c r="T431" s="39" t="s">
        <v>120</v>
      </c>
      <c r="U431" s="39" t="s">
        <v>42</v>
      </c>
      <c r="V431" s="39"/>
      <c r="W431" s="39"/>
      <c r="X431" s="39"/>
    </row>
    <row r="432" spans="1:24" ht="38.25" x14ac:dyDescent="0.25">
      <c r="A432" s="51"/>
      <c r="B432" s="51"/>
      <c r="C432" s="51"/>
      <c r="D432" s="39" t="s">
        <v>23</v>
      </c>
      <c r="E432" s="98" t="str">
        <f>VLOOKUP(D432,'3.Targets'!$1:$1048576,6,FALSE)</f>
        <v>Select a food</v>
      </c>
      <c r="F432" s="40" t="str">
        <f>VLOOKUP(D432,'3.Targets'!$1:$1048576,2,FALSE)</f>
        <v>Select a food</v>
      </c>
      <c r="G432" s="40"/>
      <c r="H432" s="40"/>
      <c r="I432" s="40" t="str">
        <f t="shared" si="50"/>
        <v/>
      </c>
      <c r="J432" s="41" t="str">
        <f t="shared" si="51"/>
        <v/>
      </c>
      <c r="K432" s="42" t="str">
        <f t="shared" si="52"/>
        <v>To be determined</v>
      </c>
      <c r="L432" s="42" t="str">
        <f t="shared" si="53"/>
        <v>To be determined</v>
      </c>
      <c r="M432" s="87" t="str">
        <f>VLOOKUP(D432,'3.Targets'!$1:$1048576,3,FALSE)</f>
        <v>Select a food</v>
      </c>
      <c r="N432" s="40"/>
      <c r="O432" s="40"/>
      <c r="P432" s="87" t="str">
        <f t="shared" si="54"/>
        <v/>
      </c>
      <c r="Q432" s="88" t="str">
        <f t="shared" si="55"/>
        <v/>
      </c>
      <c r="R432" s="89" t="str">
        <f t="shared" si="56"/>
        <v>To be determined</v>
      </c>
      <c r="S432" s="89" t="str">
        <f t="shared" si="57"/>
        <v>To be determined</v>
      </c>
      <c r="T432" s="39" t="s">
        <v>120</v>
      </c>
      <c r="U432" s="39" t="s">
        <v>42</v>
      </c>
      <c r="V432" s="39"/>
      <c r="W432" s="39"/>
      <c r="X432" s="39"/>
    </row>
    <row r="433" spans="1:24" ht="38.25" x14ac:dyDescent="0.25">
      <c r="A433" s="51"/>
      <c r="B433" s="51"/>
      <c r="C433" s="51"/>
      <c r="D433" s="39" t="s">
        <v>23</v>
      </c>
      <c r="E433" s="98" t="str">
        <f>VLOOKUP(D433,'3.Targets'!$1:$1048576,6,FALSE)</f>
        <v>Select a food</v>
      </c>
      <c r="F433" s="40" t="str">
        <f>VLOOKUP(D433,'3.Targets'!$1:$1048576,2,FALSE)</f>
        <v>Select a food</v>
      </c>
      <c r="G433" s="40"/>
      <c r="H433" s="40"/>
      <c r="I433" s="40" t="str">
        <f t="shared" si="50"/>
        <v/>
      </c>
      <c r="J433" s="41" t="str">
        <f t="shared" si="51"/>
        <v/>
      </c>
      <c r="K433" s="42" t="str">
        <f t="shared" si="52"/>
        <v>To be determined</v>
      </c>
      <c r="L433" s="42" t="str">
        <f t="shared" si="53"/>
        <v>To be determined</v>
      </c>
      <c r="M433" s="87" t="str">
        <f>VLOOKUP(D433,'3.Targets'!$1:$1048576,3,FALSE)</f>
        <v>Select a food</v>
      </c>
      <c r="N433" s="40"/>
      <c r="O433" s="40"/>
      <c r="P433" s="87" t="str">
        <f t="shared" si="54"/>
        <v/>
      </c>
      <c r="Q433" s="88" t="str">
        <f t="shared" si="55"/>
        <v/>
      </c>
      <c r="R433" s="89" t="str">
        <f t="shared" si="56"/>
        <v>To be determined</v>
      </c>
      <c r="S433" s="89" t="str">
        <f t="shared" si="57"/>
        <v>To be determined</v>
      </c>
      <c r="T433" s="39" t="s">
        <v>120</v>
      </c>
      <c r="U433" s="39" t="s">
        <v>42</v>
      </c>
      <c r="V433" s="39"/>
      <c r="W433" s="39"/>
      <c r="X433" s="39"/>
    </row>
    <row r="434" spans="1:24" ht="38.25" x14ac:dyDescent="0.25">
      <c r="A434" s="51"/>
      <c r="B434" s="51"/>
      <c r="C434" s="51"/>
      <c r="D434" s="39" t="s">
        <v>23</v>
      </c>
      <c r="E434" s="98" t="str">
        <f>VLOOKUP(D434,'3.Targets'!$1:$1048576,6,FALSE)</f>
        <v>Select a food</v>
      </c>
      <c r="F434" s="40" t="str">
        <f>VLOOKUP(D434,'3.Targets'!$1:$1048576,2,FALSE)</f>
        <v>Select a food</v>
      </c>
      <c r="G434" s="40"/>
      <c r="H434" s="40"/>
      <c r="I434" s="40" t="str">
        <f t="shared" si="50"/>
        <v/>
      </c>
      <c r="J434" s="41" t="str">
        <f t="shared" si="51"/>
        <v/>
      </c>
      <c r="K434" s="42" t="str">
        <f t="shared" si="52"/>
        <v>To be determined</v>
      </c>
      <c r="L434" s="42" t="str">
        <f t="shared" si="53"/>
        <v>To be determined</v>
      </c>
      <c r="M434" s="87" t="str">
        <f>VLOOKUP(D434,'3.Targets'!$1:$1048576,3,FALSE)</f>
        <v>Select a food</v>
      </c>
      <c r="N434" s="40"/>
      <c r="O434" s="40"/>
      <c r="P434" s="87" t="str">
        <f t="shared" si="54"/>
        <v/>
      </c>
      <c r="Q434" s="88" t="str">
        <f t="shared" si="55"/>
        <v/>
      </c>
      <c r="R434" s="89" t="str">
        <f t="shared" si="56"/>
        <v>To be determined</v>
      </c>
      <c r="S434" s="89" t="str">
        <f t="shared" si="57"/>
        <v>To be determined</v>
      </c>
      <c r="T434" s="39" t="s">
        <v>120</v>
      </c>
      <c r="U434" s="39" t="s">
        <v>42</v>
      </c>
      <c r="V434" s="39"/>
      <c r="W434" s="39"/>
      <c r="X434" s="39"/>
    </row>
    <row r="435" spans="1:24" ht="38.25" x14ac:dyDescent="0.25">
      <c r="A435" s="51"/>
      <c r="B435" s="51"/>
      <c r="C435" s="51"/>
      <c r="D435" s="39" t="s">
        <v>23</v>
      </c>
      <c r="E435" s="98" t="str">
        <f>VLOOKUP(D435,'3.Targets'!$1:$1048576,6,FALSE)</f>
        <v>Select a food</v>
      </c>
      <c r="F435" s="40" t="str">
        <f>VLOOKUP(D435,'3.Targets'!$1:$1048576,2,FALSE)</f>
        <v>Select a food</v>
      </c>
      <c r="G435" s="40"/>
      <c r="H435" s="40"/>
      <c r="I435" s="40" t="str">
        <f t="shared" si="50"/>
        <v/>
      </c>
      <c r="J435" s="41" t="str">
        <f t="shared" si="51"/>
        <v/>
      </c>
      <c r="K435" s="42" t="str">
        <f t="shared" si="52"/>
        <v>To be determined</v>
      </c>
      <c r="L435" s="42" t="str">
        <f t="shared" si="53"/>
        <v>To be determined</v>
      </c>
      <c r="M435" s="87" t="str">
        <f>VLOOKUP(D435,'3.Targets'!$1:$1048576,3,FALSE)</f>
        <v>Select a food</v>
      </c>
      <c r="N435" s="40"/>
      <c r="O435" s="40"/>
      <c r="P435" s="87" t="str">
        <f t="shared" si="54"/>
        <v/>
      </c>
      <c r="Q435" s="88" t="str">
        <f t="shared" si="55"/>
        <v/>
      </c>
      <c r="R435" s="89" t="str">
        <f t="shared" si="56"/>
        <v>To be determined</v>
      </c>
      <c r="S435" s="89" t="str">
        <f t="shared" si="57"/>
        <v>To be determined</v>
      </c>
      <c r="T435" s="39" t="s">
        <v>120</v>
      </c>
      <c r="U435" s="39" t="s">
        <v>42</v>
      </c>
      <c r="V435" s="39"/>
      <c r="W435" s="39"/>
      <c r="X435" s="39"/>
    </row>
    <row r="436" spans="1:24" ht="38.25" x14ac:dyDescent="0.25">
      <c r="A436" s="51"/>
      <c r="B436" s="51"/>
      <c r="C436" s="51"/>
      <c r="D436" s="39" t="s">
        <v>23</v>
      </c>
      <c r="E436" s="98" t="str">
        <f>VLOOKUP(D436,'3.Targets'!$1:$1048576,6,FALSE)</f>
        <v>Select a food</v>
      </c>
      <c r="F436" s="40" t="str">
        <f>VLOOKUP(D436,'3.Targets'!$1:$1048576,2,FALSE)</f>
        <v>Select a food</v>
      </c>
      <c r="G436" s="40"/>
      <c r="H436" s="40"/>
      <c r="I436" s="40" t="str">
        <f t="shared" si="50"/>
        <v/>
      </c>
      <c r="J436" s="41" t="str">
        <f t="shared" si="51"/>
        <v/>
      </c>
      <c r="K436" s="42" t="str">
        <f t="shared" si="52"/>
        <v>To be determined</v>
      </c>
      <c r="L436" s="42" t="str">
        <f t="shared" si="53"/>
        <v>To be determined</v>
      </c>
      <c r="M436" s="87" t="str">
        <f>VLOOKUP(D436,'3.Targets'!$1:$1048576,3,FALSE)</f>
        <v>Select a food</v>
      </c>
      <c r="N436" s="40"/>
      <c r="O436" s="40"/>
      <c r="P436" s="87" t="str">
        <f t="shared" si="54"/>
        <v/>
      </c>
      <c r="Q436" s="88" t="str">
        <f t="shared" si="55"/>
        <v/>
      </c>
      <c r="R436" s="89" t="str">
        <f t="shared" si="56"/>
        <v>To be determined</v>
      </c>
      <c r="S436" s="89" t="str">
        <f t="shared" si="57"/>
        <v>To be determined</v>
      </c>
      <c r="T436" s="39" t="s">
        <v>120</v>
      </c>
      <c r="U436" s="39" t="s">
        <v>42</v>
      </c>
      <c r="V436" s="39"/>
      <c r="W436" s="39"/>
      <c r="X436" s="39"/>
    </row>
    <row r="437" spans="1:24" ht="38.25" x14ac:dyDescent="0.25">
      <c r="A437" s="51"/>
      <c r="B437" s="51"/>
      <c r="C437" s="51"/>
      <c r="D437" s="39" t="s">
        <v>23</v>
      </c>
      <c r="E437" s="98" t="str">
        <f>VLOOKUP(D437,'3.Targets'!$1:$1048576,6,FALSE)</f>
        <v>Select a food</v>
      </c>
      <c r="F437" s="40" t="str">
        <f>VLOOKUP(D437,'3.Targets'!$1:$1048576,2,FALSE)</f>
        <v>Select a food</v>
      </c>
      <c r="G437" s="40"/>
      <c r="H437" s="40"/>
      <c r="I437" s="40" t="str">
        <f t="shared" si="50"/>
        <v/>
      </c>
      <c r="J437" s="41" t="str">
        <f t="shared" si="51"/>
        <v/>
      </c>
      <c r="K437" s="42" t="str">
        <f t="shared" si="52"/>
        <v>To be determined</v>
      </c>
      <c r="L437" s="42" t="str">
        <f t="shared" si="53"/>
        <v>To be determined</v>
      </c>
      <c r="M437" s="87" t="str">
        <f>VLOOKUP(D437,'3.Targets'!$1:$1048576,3,FALSE)</f>
        <v>Select a food</v>
      </c>
      <c r="N437" s="40"/>
      <c r="O437" s="40"/>
      <c r="P437" s="87" t="str">
        <f t="shared" si="54"/>
        <v/>
      </c>
      <c r="Q437" s="88" t="str">
        <f t="shared" si="55"/>
        <v/>
      </c>
      <c r="R437" s="89" t="str">
        <f t="shared" si="56"/>
        <v>To be determined</v>
      </c>
      <c r="S437" s="89" t="str">
        <f t="shared" si="57"/>
        <v>To be determined</v>
      </c>
      <c r="T437" s="39" t="s">
        <v>120</v>
      </c>
      <c r="U437" s="39" t="s">
        <v>42</v>
      </c>
      <c r="V437" s="39"/>
      <c r="W437" s="39"/>
      <c r="X437" s="39"/>
    </row>
    <row r="438" spans="1:24" ht="38.25" x14ac:dyDescent="0.25">
      <c r="A438" s="51"/>
      <c r="B438" s="51"/>
      <c r="C438" s="51"/>
      <c r="D438" s="39" t="s">
        <v>23</v>
      </c>
      <c r="E438" s="98" t="str">
        <f>VLOOKUP(D438,'3.Targets'!$1:$1048576,6,FALSE)</f>
        <v>Select a food</v>
      </c>
      <c r="F438" s="40" t="str">
        <f>VLOOKUP(D438,'3.Targets'!$1:$1048576,2,FALSE)</f>
        <v>Select a food</v>
      </c>
      <c r="G438" s="40"/>
      <c r="H438" s="40"/>
      <c r="I438" s="40" t="str">
        <f t="shared" si="50"/>
        <v/>
      </c>
      <c r="J438" s="41" t="str">
        <f t="shared" si="51"/>
        <v/>
      </c>
      <c r="K438" s="42" t="str">
        <f t="shared" si="52"/>
        <v>To be determined</v>
      </c>
      <c r="L438" s="42" t="str">
        <f t="shared" si="53"/>
        <v>To be determined</v>
      </c>
      <c r="M438" s="87" t="str">
        <f>VLOOKUP(D438,'3.Targets'!$1:$1048576,3,FALSE)</f>
        <v>Select a food</v>
      </c>
      <c r="N438" s="40"/>
      <c r="O438" s="40"/>
      <c r="P438" s="87" t="str">
        <f t="shared" si="54"/>
        <v/>
      </c>
      <c r="Q438" s="88" t="str">
        <f t="shared" si="55"/>
        <v/>
      </c>
      <c r="R438" s="89" t="str">
        <f t="shared" si="56"/>
        <v>To be determined</v>
      </c>
      <c r="S438" s="89" t="str">
        <f t="shared" si="57"/>
        <v>To be determined</v>
      </c>
      <c r="T438" s="39" t="s">
        <v>120</v>
      </c>
      <c r="U438" s="39" t="s">
        <v>42</v>
      </c>
      <c r="V438" s="39"/>
      <c r="W438" s="39"/>
      <c r="X438" s="39"/>
    </row>
    <row r="439" spans="1:24" ht="38.25" x14ac:dyDescent="0.25">
      <c r="A439" s="51"/>
      <c r="B439" s="51"/>
      <c r="C439" s="51"/>
      <c r="D439" s="39" t="s">
        <v>23</v>
      </c>
      <c r="E439" s="98" t="str">
        <f>VLOOKUP(D439,'3.Targets'!$1:$1048576,6,FALSE)</f>
        <v>Select a food</v>
      </c>
      <c r="F439" s="40" t="str">
        <f>VLOOKUP(D439,'3.Targets'!$1:$1048576,2,FALSE)</f>
        <v>Select a food</v>
      </c>
      <c r="G439" s="40"/>
      <c r="H439" s="40"/>
      <c r="I439" s="40" t="str">
        <f t="shared" si="50"/>
        <v/>
      </c>
      <c r="J439" s="41" t="str">
        <f t="shared" si="51"/>
        <v/>
      </c>
      <c r="K439" s="42" t="str">
        <f t="shared" si="52"/>
        <v>To be determined</v>
      </c>
      <c r="L439" s="42" t="str">
        <f t="shared" si="53"/>
        <v>To be determined</v>
      </c>
      <c r="M439" s="87" t="str">
        <f>VLOOKUP(D439,'3.Targets'!$1:$1048576,3,FALSE)</f>
        <v>Select a food</v>
      </c>
      <c r="N439" s="40"/>
      <c r="O439" s="40"/>
      <c r="P439" s="87" t="str">
        <f t="shared" si="54"/>
        <v/>
      </c>
      <c r="Q439" s="88" t="str">
        <f t="shared" si="55"/>
        <v/>
      </c>
      <c r="R439" s="89" t="str">
        <f t="shared" si="56"/>
        <v>To be determined</v>
      </c>
      <c r="S439" s="89" t="str">
        <f t="shared" si="57"/>
        <v>To be determined</v>
      </c>
      <c r="T439" s="39" t="s">
        <v>120</v>
      </c>
      <c r="U439" s="39" t="s">
        <v>42</v>
      </c>
      <c r="V439" s="39"/>
      <c r="W439" s="39"/>
      <c r="X439" s="39"/>
    </row>
    <row r="440" spans="1:24" ht="38.25" x14ac:dyDescent="0.25">
      <c r="A440" s="51"/>
      <c r="B440" s="51"/>
      <c r="C440" s="51"/>
      <c r="D440" s="39" t="s">
        <v>23</v>
      </c>
      <c r="E440" s="98" t="str">
        <f>VLOOKUP(D440,'3.Targets'!$1:$1048576,6,FALSE)</f>
        <v>Select a food</v>
      </c>
      <c r="F440" s="40" t="str">
        <f>VLOOKUP(D440,'3.Targets'!$1:$1048576,2,FALSE)</f>
        <v>Select a food</v>
      </c>
      <c r="G440" s="40"/>
      <c r="H440" s="40"/>
      <c r="I440" s="40" t="str">
        <f t="shared" si="50"/>
        <v/>
      </c>
      <c r="J440" s="41" t="str">
        <f t="shared" si="51"/>
        <v/>
      </c>
      <c r="K440" s="42" t="str">
        <f t="shared" si="52"/>
        <v>To be determined</v>
      </c>
      <c r="L440" s="42" t="str">
        <f t="shared" si="53"/>
        <v>To be determined</v>
      </c>
      <c r="M440" s="87" t="str">
        <f>VLOOKUP(D440,'3.Targets'!$1:$1048576,3,FALSE)</f>
        <v>Select a food</v>
      </c>
      <c r="N440" s="40"/>
      <c r="O440" s="40"/>
      <c r="P440" s="87" t="str">
        <f t="shared" si="54"/>
        <v/>
      </c>
      <c r="Q440" s="88" t="str">
        <f t="shared" si="55"/>
        <v/>
      </c>
      <c r="R440" s="89" t="str">
        <f t="shared" si="56"/>
        <v>To be determined</v>
      </c>
      <c r="S440" s="89" t="str">
        <f t="shared" si="57"/>
        <v>To be determined</v>
      </c>
      <c r="T440" s="39" t="s">
        <v>120</v>
      </c>
      <c r="U440" s="39" t="s">
        <v>42</v>
      </c>
      <c r="V440" s="39"/>
      <c r="W440" s="39"/>
      <c r="X440" s="39"/>
    </row>
    <row r="441" spans="1:24" ht="38.25" x14ac:dyDescent="0.25">
      <c r="A441" s="51"/>
      <c r="B441" s="51"/>
      <c r="C441" s="51"/>
      <c r="D441" s="39" t="s">
        <v>23</v>
      </c>
      <c r="E441" s="98" t="str">
        <f>VLOOKUP(D441,'3.Targets'!$1:$1048576,6,FALSE)</f>
        <v>Select a food</v>
      </c>
      <c r="F441" s="40" t="str">
        <f>VLOOKUP(D441,'3.Targets'!$1:$1048576,2,FALSE)</f>
        <v>Select a food</v>
      </c>
      <c r="G441" s="40"/>
      <c r="H441" s="40"/>
      <c r="I441" s="40" t="str">
        <f t="shared" si="50"/>
        <v/>
      </c>
      <c r="J441" s="41" t="str">
        <f t="shared" si="51"/>
        <v/>
      </c>
      <c r="K441" s="42" t="str">
        <f t="shared" si="52"/>
        <v>To be determined</v>
      </c>
      <c r="L441" s="42" t="str">
        <f t="shared" si="53"/>
        <v>To be determined</v>
      </c>
      <c r="M441" s="87" t="str">
        <f>VLOOKUP(D441,'3.Targets'!$1:$1048576,3,FALSE)</f>
        <v>Select a food</v>
      </c>
      <c r="N441" s="40"/>
      <c r="O441" s="40"/>
      <c r="P441" s="87" t="str">
        <f t="shared" si="54"/>
        <v/>
      </c>
      <c r="Q441" s="88" t="str">
        <f t="shared" si="55"/>
        <v/>
      </c>
      <c r="R441" s="89" t="str">
        <f t="shared" si="56"/>
        <v>To be determined</v>
      </c>
      <c r="S441" s="89" t="str">
        <f t="shared" si="57"/>
        <v>To be determined</v>
      </c>
      <c r="T441" s="39" t="s">
        <v>120</v>
      </c>
      <c r="U441" s="39" t="s">
        <v>42</v>
      </c>
      <c r="V441" s="39"/>
      <c r="W441" s="39"/>
      <c r="X441" s="39"/>
    </row>
    <row r="442" spans="1:24" ht="38.25" x14ac:dyDescent="0.25">
      <c r="A442" s="51"/>
      <c r="B442" s="51"/>
      <c r="C442" s="51"/>
      <c r="D442" s="39" t="s">
        <v>23</v>
      </c>
      <c r="E442" s="98" t="str">
        <f>VLOOKUP(D442,'3.Targets'!$1:$1048576,6,FALSE)</f>
        <v>Select a food</v>
      </c>
      <c r="F442" s="40" t="str">
        <f>VLOOKUP(D442,'3.Targets'!$1:$1048576,2,FALSE)</f>
        <v>Select a food</v>
      </c>
      <c r="G442" s="40"/>
      <c r="H442" s="40"/>
      <c r="I442" s="40" t="str">
        <f t="shared" si="50"/>
        <v/>
      </c>
      <c r="J442" s="41" t="str">
        <f t="shared" si="51"/>
        <v/>
      </c>
      <c r="K442" s="42" t="str">
        <f t="shared" si="52"/>
        <v>To be determined</v>
      </c>
      <c r="L442" s="42" t="str">
        <f t="shared" si="53"/>
        <v>To be determined</v>
      </c>
      <c r="M442" s="87" t="str">
        <f>VLOOKUP(D442,'3.Targets'!$1:$1048576,3,FALSE)</f>
        <v>Select a food</v>
      </c>
      <c r="N442" s="40"/>
      <c r="O442" s="40"/>
      <c r="P442" s="87" t="str">
        <f t="shared" si="54"/>
        <v/>
      </c>
      <c r="Q442" s="88" t="str">
        <f t="shared" si="55"/>
        <v/>
      </c>
      <c r="R442" s="89" t="str">
        <f t="shared" si="56"/>
        <v>To be determined</v>
      </c>
      <c r="S442" s="89" t="str">
        <f t="shared" si="57"/>
        <v>To be determined</v>
      </c>
      <c r="T442" s="39" t="s">
        <v>120</v>
      </c>
      <c r="U442" s="39" t="s">
        <v>42</v>
      </c>
      <c r="V442" s="39"/>
      <c r="W442" s="39"/>
      <c r="X442" s="39"/>
    </row>
    <row r="443" spans="1:24" ht="38.25" x14ac:dyDescent="0.25">
      <c r="A443" s="51"/>
      <c r="B443" s="51"/>
      <c r="C443" s="51"/>
      <c r="D443" s="39" t="s">
        <v>23</v>
      </c>
      <c r="E443" s="98" t="str">
        <f>VLOOKUP(D443,'3.Targets'!$1:$1048576,6,FALSE)</f>
        <v>Select a food</v>
      </c>
      <c r="F443" s="40" t="str">
        <f>VLOOKUP(D443,'3.Targets'!$1:$1048576,2,FALSE)</f>
        <v>Select a food</v>
      </c>
      <c r="G443" s="40"/>
      <c r="H443" s="40"/>
      <c r="I443" s="40" t="str">
        <f t="shared" si="50"/>
        <v/>
      </c>
      <c r="J443" s="41" t="str">
        <f t="shared" si="51"/>
        <v/>
      </c>
      <c r="K443" s="42" t="str">
        <f t="shared" si="52"/>
        <v>To be determined</v>
      </c>
      <c r="L443" s="42" t="str">
        <f t="shared" si="53"/>
        <v>To be determined</v>
      </c>
      <c r="M443" s="87" t="str">
        <f>VLOOKUP(D443,'3.Targets'!$1:$1048576,3,FALSE)</f>
        <v>Select a food</v>
      </c>
      <c r="N443" s="40"/>
      <c r="O443" s="40"/>
      <c r="P443" s="87" t="str">
        <f t="shared" si="54"/>
        <v/>
      </c>
      <c r="Q443" s="88" t="str">
        <f t="shared" si="55"/>
        <v/>
      </c>
      <c r="R443" s="89" t="str">
        <f t="shared" si="56"/>
        <v>To be determined</v>
      </c>
      <c r="S443" s="89" t="str">
        <f t="shared" si="57"/>
        <v>To be determined</v>
      </c>
      <c r="T443" s="39" t="s">
        <v>120</v>
      </c>
      <c r="U443" s="39" t="s">
        <v>42</v>
      </c>
      <c r="V443" s="39"/>
      <c r="W443" s="39"/>
      <c r="X443" s="39"/>
    </row>
    <row r="444" spans="1:24" ht="38.25" x14ac:dyDescent="0.25">
      <c r="A444" s="51"/>
      <c r="B444" s="51"/>
      <c r="C444" s="51"/>
      <c r="D444" s="39" t="s">
        <v>23</v>
      </c>
      <c r="E444" s="98" t="str">
        <f>VLOOKUP(D444,'3.Targets'!$1:$1048576,6,FALSE)</f>
        <v>Select a food</v>
      </c>
      <c r="F444" s="40" t="str">
        <f>VLOOKUP(D444,'3.Targets'!$1:$1048576,2,FALSE)</f>
        <v>Select a food</v>
      </c>
      <c r="G444" s="40"/>
      <c r="H444" s="40"/>
      <c r="I444" s="40" t="str">
        <f t="shared" si="50"/>
        <v/>
      </c>
      <c r="J444" s="41" t="str">
        <f t="shared" si="51"/>
        <v/>
      </c>
      <c r="K444" s="42" t="str">
        <f t="shared" si="52"/>
        <v>To be determined</v>
      </c>
      <c r="L444" s="42" t="str">
        <f t="shared" si="53"/>
        <v>To be determined</v>
      </c>
      <c r="M444" s="87" t="str">
        <f>VLOOKUP(D444,'3.Targets'!$1:$1048576,3,FALSE)</f>
        <v>Select a food</v>
      </c>
      <c r="N444" s="40"/>
      <c r="O444" s="40"/>
      <c r="P444" s="87" t="str">
        <f t="shared" si="54"/>
        <v/>
      </c>
      <c r="Q444" s="88" t="str">
        <f t="shared" si="55"/>
        <v/>
      </c>
      <c r="R444" s="89" t="str">
        <f t="shared" si="56"/>
        <v>To be determined</v>
      </c>
      <c r="S444" s="89" t="str">
        <f t="shared" si="57"/>
        <v>To be determined</v>
      </c>
      <c r="T444" s="39" t="s">
        <v>120</v>
      </c>
      <c r="U444" s="39" t="s">
        <v>42</v>
      </c>
      <c r="V444" s="39"/>
      <c r="W444" s="39"/>
      <c r="X444" s="39"/>
    </row>
    <row r="445" spans="1:24" ht="38.25" x14ac:dyDescent="0.25">
      <c r="A445" s="51"/>
      <c r="B445" s="51"/>
      <c r="C445" s="51"/>
      <c r="D445" s="39" t="s">
        <v>23</v>
      </c>
      <c r="E445" s="98" t="str">
        <f>VLOOKUP(D445,'3.Targets'!$1:$1048576,6,FALSE)</f>
        <v>Select a food</v>
      </c>
      <c r="F445" s="40" t="str">
        <f>VLOOKUP(D445,'3.Targets'!$1:$1048576,2,FALSE)</f>
        <v>Select a food</v>
      </c>
      <c r="G445" s="40"/>
      <c r="H445" s="40"/>
      <c r="I445" s="40" t="str">
        <f t="shared" si="50"/>
        <v/>
      </c>
      <c r="J445" s="41" t="str">
        <f t="shared" si="51"/>
        <v/>
      </c>
      <c r="K445" s="42" t="str">
        <f t="shared" si="52"/>
        <v>To be determined</v>
      </c>
      <c r="L445" s="42" t="str">
        <f t="shared" si="53"/>
        <v>To be determined</v>
      </c>
      <c r="M445" s="87" t="str">
        <f>VLOOKUP(D445,'3.Targets'!$1:$1048576,3,FALSE)</f>
        <v>Select a food</v>
      </c>
      <c r="N445" s="40"/>
      <c r="O445" s="40"/>
      <c r="P445" s="87" t="str">
        <f t="shared" si="54"/>
        <v/>
      </c>
      <c r="Q445" s="88" t="str">
        <f t="shared" si="55"/>
        <v/>
      </c>
      <c r="R445" s="89" t="str">
        <f t="shared" si="56"/>
        <v>To be determined</v>
      </c>
      <c r="S445" s="89" t="str">
        <f t="shared" si="57"/>
        <v>To be determined</v>
      </c>
      <c r="T445" s="39" t="s">
        <v>120</v>
      </c>
      <c r="U445" s="39" t="s">
        <v>42</v>
      </c>
      <c r="V445" s="39"/>
      <c r="W445" s="39"/>
      <c r="X445" s="39"/>
    </row>
    <row r="446" spans="1:24" ht="38.25" x14ac:dyDescent="0.25">
      <c r="A446" s="51"/>
      <c r="B446" s="51"/>
      <c r="C446" s="51"/>
      <c r="D446" s="39" t="s">
        <v>23</v>
      </c>
      <c r="E446" s="98" t="str">
        <f>VLOOKUP(D446,'3.Targets'!$1:$1048576,6,FALSE)</f>
        <v>Select a food</v>
      </c>
      <c r="F446" s="40" t="str">
        <f>VLOOKUP(D446,'3.Targets'!$1:$1048576,2,FALSE)</f>
        <v>Select a food</v>
      </c>
      <c r="G446" s="40"/>
      <c r="H446" s="40"/>
      <c r="I446" s="40" t="str">
        <f t="shared" si="50"/>
        <v/>
      </c>
      <c r="J446" s="41" t="str">
        <f t="shared" si="51"/>
        <v/>
      </c>
      <c r="K446" s="42" t="str">
        <f t="shared" si="52"/>
        <v>To be determined</v>
      </c>
      <c r="L446" s="42" t="str">
        <f t="shared" si="53"/>
        <v>To be determined</v>
      </c>
      <c r="M446" s="87" t="str">
        <f>VLOOKUP(D446,'3.Targets'!$1:$1048576,3,FALSE)</f>
        <v>Select a food</v>
      </c>
      <c r="N446" s="40"/>
      <c r="O446" s="40"/>
      <c r="P446" s="87" t="str">
        <f t="shared" si="54"/>
        <v/>
      </c>
      <c r="Q446" s="88" t="str">
        <f t="shared" si="55"/>
        <v/>
      </c>
      <c r="R446" s="89" t="str">
        <f t="shared" si="56"/>
        <v>To be determined</v>
      </c>
      <c r="S446" s="89" t="str">
        <f t="shared" si="57"/>
        <v>To be determined</v>
      </c>
      <c r="T446" s="39" t="s">
        <v>120</v>
      </c>
      <c r="U446" s="39" t="s">
        <v>42</v>
      </c>
      <c r="V446" s="39"/>
      <c r="W446" s="39"/>
      <c r="X446" s="39"/>
    </row>
    <row r="447" spans="1:24" ht="38.25" x14ac:dyDescent="0.25">
      <c r="A447" s="51"/>
      <c r="B447" s="51"/>
      <c r="C447" s="51"/>
      <c r="D447" s="39" t="s">
        <v>23</v>
      </c>
      <c r="E447" s="98" t="str">
        <f>VLOOKUP(D447,'3.Targets'!$1:$1048576,6,FALSE)</f>
        <v>Select a food</v>
      </c>
      <c r="F447" s="40" t="str">
        <f>VLOOKUP(D447,'3.Targets'!$1:$1048576,2,FALSE)</f>
        <v>Select a food</v>
      </c>
      <c r="G447" s="40"/>
      <c r="H447" s="40"/>
      <c r="I447" s="40" t="str">
        <f t="shared" si="50"/>
        <v/>
      </c>
      <c r="J447" s="41" t="str">
        <f t="shared" si="51"/>
        <v/>
      </c>
      <c r="K447" s="42" t="str">
        <f t="shared" si="52"/>
        <v>To be determined</v>
      </c>
      <c r="L447" s="42" t="str">
        <f t="shared" si="53"/>
        <v>To be determined</v>
      </c>
      <c r="M447" s="87" t="str">
        <f>VLOOKUP(D447,'3.Targets'!$1:$1048576,3,FALSE)</f>
        <v>Select a food</v>
      </c>
      <c r="N447" s="40"/>
      <c r="O447" s="40"/>
      <c r="P447" s="87" t="str">
        <f t="shared" si="54"/>
        <v/>
      </c>
      <c r="Q447" s="88" t="str">
        <f t="shared" si="55"/>
        <v/>
      </c>
      <c r="R447" s="89" t="str">
        <f t="shared" si="56"/>
        <v>To be determined</v>
      </c>
      <c r="S447" s="89" t="str">
        <f t="shared" si="57"/>
        <v>To be determined</v>
      </c>
      <c r="T447" s="39" t="s">
        <v>120</v>
      </c>
      <c r="U447" s="39" t="s">
        <v>42</v>
      </c>
      <c r="V447" s="39"/>
      <c r="W447" s="39"/>
      <c r="X447" s="39"/>
    </row>
    <row r="448" spans="1:24" ht="38.25" x14ac:dyDescent="0.25">
      <c r="A448" s="51"/>
      <c r="B448" s="51"/>
      <c r="C448" s="51"/>
      <c r="D448" s="39" t="s">
        <v>23</v>
      </c>
      <c r="E448" s="98" t="str">
        <f>VLOOKUP(D448,'3.Targets'!$1:$1048576,6,FALSE)</f>
        <v>Select a food</v>
      </c>
      <c r="F448" s="40" t="str">
        <f>VLOOKUP(D448,'3.Targets'!$1:$1048576,2,FALSE)</f>
        <v>Select a food</v>
      </c>
      <c r="G448" s="40"/>
      <c r="H448" s="40"/>
      <c r="I448" s="40" t="str">
        <f t="shared" si="50"/>
        <v/>
      </c>
      <c r="J448" s="41" t="str">
        <f t="shared" si="51"/>
        <v/>
      </c>
      <c r="K448" s="42" t="str">
        <f t="shared" si="52"/>
        <v>To be determined</v>
      </c>
      <c r="L448" s="42" t="str">
        <f t="shared" si="53"/>
        <v>To be determined</v>
      </c>
      <c r="M448" s="87" t="str">
        <f>VLOOKUP(D448,'3.Targets'!$1:$1048576,3,FALSE)</f>
        <v>Select a food</v>
      </c>
      <c r="N448" s="40"/>
      <c r="O448" s="40"/>
      <c r="P448" s="87" t="str">
        <f t="shared" si="54"/>
        <v/>
      </c>
      <c r="Q448" s="88" t="str">
        <f t="shared" si="55"/>
        <v/>
      </c>
      <c r="R448" s="89" t="str">
        <f t="shared" si="56"/>
        <v>To be determined</v>
      </c>
      <c r="S448" s="89" t="str">
        <f t="shared" si="57"/>
        <v>To be determined</v>
      </c>
      <c r="T448" s="39" t="s">
        <v>120</v>
      </c>
      <c r="U448" s="39" t="s">
        <v>42</v>
      </c>
      <c r="V448" s="39"/>
      <c r="W448" s="39"/>
      <c r="X448" s="39"/>
    </row>
    <row r="449" spans="1:24" ht="38.25" x14ac:dyDescent="0.25">
      <c r="A449" s="51"/>
      <c r="B449" s="51"/>
      <c r="C449" s="51"/>
      <c r="D449" s="39" t="s">
        <v>23</v>
      </c>
      <c r="E449" s="98" t="str">
        <f>VLOOKUP(D449,'3.Targets'!$1:$1048576,6,FALSE)</f>
        <v>Select a food</v>
      </c>
      <c r="F449" s="40" t="str">
        <f>VLOOKUP(D449,'3.Targets'!$1:$1048576,2,FALSE)</f>
        <v>Select a food</v>
      </c>
      <c r="G449" s="40"/>
      <c r="H449" s="40"/>
      <c r="I449" s="40" t="str">
        <f t="shared" si="50"/>
        <v/>
      </c>
      <c r="J449" s="41" t="str">
        <f t="shared" si="51"/>
        <v/>
      </c>
      <c r="K449" s="42" t="str">
        <f t="shared" si="52"/>
        <v>To be determined</v>
      </c>
      <c r="L449" s="42" t="str">
        <f t="shared" si="53"/>
        <v>To be determined</v>
      </c>
      <c r="M449" s="87" t="str">
        <f>VLOOKUP(D449,'3.Targets'!$1:$1048576,3,FALSE)</f>
        <v>Select a food</v>
      </c>
      <c r="N449" s="40"/>
      <c r="O449" s="40"/>
      <c r="P449" s="87" t="str">
        <f t="shared" si="54"/>
        <v/>
      </c>
      <c r="Q449" s="88" t="str">
        <f t="shared" si="55"/>
        <v/>
      </c>
      <c r="R449" s="89" t="str">
        <f t="shared" si="56"/>
        <v>To be determined</v>
      </c>
      <c r="S449" s="89" t="str">
        <f t="shared" si="57"/>
        <v>To be determined</v>
      </c>
      <c r="T449" s="39" t="s">
        <v>120</v>
      </c>
      <c r="U449" s="39" t="s">
        <v>42</v>
      </c>
      <c r="V449" s="39"/>
      <c r="W449" s="39"/>
      <c r="X449" s="39"/>
    </row>
    <row r="450" spans="1:24" ht="38.25" x14ac:dyDescent="0.25">
      <c r="A450" s="51"/>
      <c r="B450" s="51"/>
      <c r="C450" s="51"/>
      <c r="D450" s="39" t="s">
        <v>23</v>
      </c>
      <c r="E450" s="98" t="str">
        <f>VLOOKUP(D450,'3.Targets'!$1:$1048576,6,FALSE)</f>
        <v>Select a food</v>
      </c>
      <c r="F450" s="40" t="str">
        <f>VLOOKUP(D450,'3.Targets'!$1:$1048576,2,FALSE)</f>
        <v>Select a food</v>
      </c>
      <c r="G450" s="40"/>
      <c r="H450" s="40"/>
      <c r="I450" s="40" t="str">
        <f t="shared" si="50"/>
        <v/>
      </c>
      <c r="J450" s="41" t="str">
        <f t="shared" si="51"/>
        <v/>
      </c>
      <c r="K450" s="42" t="str">
        <f t="shared" si="52"/>
        <v>To be determined</v>
      </c>
      <c r="L450" s="42" t="str">
        <f t="shared" si="53"/>
        <v>To be determined</v>
      </c>
      <c r="M450" s="87" t="str">
        <f>VLOOKUP(D450,'3.Targets'!$1:$1048576,3,FALSE)</f>
        <v>Select a food</v>
      </c>
      <c r="N450" s="40"/>
      <c r="O450" s="40"/>
      <c r="P450" s="87" t="str">
        <f t="shared" si="54"/>
        <v/>
      </c>
      <c r="Q450" s="88" t="str">
        <f t="shared" si="55"/>
        <v/>
      </c>
      <c r="R450" s="89" t="str">
        <f t="shared" si="56"/>
        <v>To be determined</v>
      </c>
      <c r="S450" s="89" t="str">
        <f t="shared" si="57"/>
        <v>To be determined</v>
      </c>
      <c r="T450" s="39" t="s">
        <v>120</v>
      </c>
      <c r="U450" s="39" t="s">
        <v>42</v>
      </c>
      <c r="V450" s="39"/>
      <c r="W450" s="39"/>
      <c r="X450" s="39"/>
    </row>
    <row r="451" spans="1:24" ht="38.25" x14ac:dyDescent="0.25">
      <c r="A451" s="51"/>
      <c r="B451" s="51"/>
      <c r="C451" s="51"/>
      <c r="D451" s="39" t="s">
        <v>23</v>
      </c>
      <c r="E451" s="98" t="str">
        <f>VLOOKUP(D451,'3.Targets'!$1:$1048576,6,FALSE)</f>
        <v>Select a food</v>
      </c>
      <c r="F451" s="40" t="str">
        <f>VLOOKUP(D451,'3.Targets'!$1:$1048576,2,FALSE)</f>
        <v>Select a food</v>
      </c>
      <c r="G451" s="40"/>
      <c r="H451" s="40"/>
      <c r="I451" s="40" t="str">
        <f t="shared" si="50"/>
        <v/>
      </c>
      <c r="J451" s="41" t="str">
        <f t="shared" si="51"/>
        <v/>
      </c>
      <c r="K451" s="42" t="str">
        <f t="shared" si="52"/>
        <v>To be determined</v>
      </c>
      <c r="L451" s="42" t="str">
        <f t="shared" si="53"/>
        <v>To be determined</v>
      </c>
      <c r="M451" s="87" t="str">
        <f>VLOOKUP(D451,'3.Targets'!$1:$1048576,3,FALSE)</f>
        <v>Select a food</v>
      </c>
      <c r="N451" s="40"/>
      <c r="O451" s="40"/>
      <c r="P451" s="87" t="str">
        <f t="shared" si="54"/>
        <v/>
      </c>
      <c r="Q451" s="88" t="str">
        <f t="shared" si="55"/>
        <v/>
      </c>
      <c r="R451" s="89" t="str">
        <f t="shared" si="56"/>
        <v>To be determined</v>
      </c>
      <c r="S451" s="89" t="str">
        <f t="shared" si="57"/>
        <v>To be determined</v>
      </c>
      <c r="T451" s="39" t="s">
        <v>120</v>
      </c>
      <c r="U451" s="39" t="s">
        <v>42</v>
      </c>
      <c r="V451" s="39"/>
      <c r="W451" s="39"/>
      <c r="X451" s="39"/>
    </row>
    <row r="452" spans="1:24" ht="38.25" x14ac:dyDescent="0.25">
      <c r="A452" s="51"/>
      <c r="B452" s="51"/>
      <c r="C452" s="51"/>
      <c r="D452" s="39" t="s">
        <v>23</v>
      </c>
      <c r="E452" s="98" t="str">
        <f>VLOOKUP(D452,'3.Targets'!$1:$1048576,6,FALSE)</f>
        <v>Select a food</v>
      </c>
      <c r="F452" s="40" t="str">
        <f>VLOOKUP(D452,'3.Targets'!$1:$1048576,2,FALSE)</f>
        <v>Select a food</v>
      </c>
      <c r="G452" s="40"/>
      <c r="H452" s="40"/>
      <c r="I452" s="40" t="str">
        <f t="shared" si="50"/>
        <v/>
      </c>
      <c r="J452" s="41" t="str">
        <f t="shared" si="51"/>
        <v/>
      </c>
      <c r="K452" s="42" t="str">
        <f t="shared" si="52"/>
        <v>To be determined</v>
      </c>
      <c r="L452" s="42" t="str">
        <f t="shared" si="53"/>
        <v>To be determined</v>
      </c>
      <c r="M452" s="87" t="str">
        <f>VLOOKUP(D452,'3.Targets'!$1:$1048576,3,FALSE)</f>
        <v>Select a food</v>
      </c>
      <c r="N452" s="40"/>
      <c r="O452" s="40"/>
      <c r="P452" s="87" t="str">
        <f t="shared" si="54"/>
        <v/>
      </c>
      <c r="Q452" s="88" t="str">
        <f t="shared" si="55"/>
        <v/>
      </c>
      <c r="R452" s="89" t="str">
        <f t="shared" si="56"/>
        <v>To be determined</v>
      </c>
      <c r="S452" s="89" t="str">
        <f t="shared" si="57"/>
        <v>To be determined</v>
      </c>
      <c r="T452" s="39" t="s">
        <v>120</v>
      </c>
      <c r="U452" s="39" t="s">
        <v>42</v>
      </c>
      <c r="V452" s="39"/>
      <c r="W452" s="39"/>
      <c r="X452" s="39"/>
    </row>
    <row r="453" spans="1:24" ht="38.25" x14ac:dyDescent="0.25">
      <c r="A453" s="51"/>
      <c r="B453" s="51"/>
      <c r="C453" s="51"/>
      <c r="D453" s="39" t="s">
        <v>23</v>
      </c>
      <c r="E453" s="98" t="str">
        <f>VLOOKUP(D453,'3.Targets'!$1:$1048576,6,FALSE)</f>
        <v>Select a food</v>
      </c>
      <c r="F453" s="40" t="str">
        <f>VLOOKUP(D453,'3.Targets'!$1:$1048576,2,FALSE)</f>
        <v>Select a food</v>
      </c>
      <c r="G453" s="40"/>
      <c r="H453" s="40"/>
      <c r="I453" s="40" t="str">
        <f t="shared" si="50"/>
        <v/>
      </c>
      <c r="J453" s="41" t="str">
        <f t="shared" si="51"/>
        <v/>
      </c>
      <c r="K453" s="42" t="str">
        <f t="shared" si="52"/>
        <v>To be determined</v>
      </c>
      <c r="L453" s="42" t="str">
        <f t="shared" si="53"/>
        <v>To be determined</v>
      </c>
      <c r="M453" s="87" t="str">
        <f>VLOOKUP(D453,'3.Targets'!$1:$1048576,3,FALSE)</f>
        <v>Select a food</v>
      </c>
      <c r="N453" s="40"/>
      <c r="O453" s="40"/>
      <c r="P453" s="87" t="str">
        <f t="shared" si="54"/>
        <v/>
      </c>
      <c r="Q453" s="88" t="str">
        <f t="shared" si="55"/>
        <v/>
      </c>
      <c r="R453" s="89" t="str">
        <f t="shared" si="56"/>
        <v>To be determined</v>
      </c>
      <c r="S453" s="89" t="str">
        <f t="shared" si="57"/>
        <v>To be determined</v>
      </c>
      <c r="T453" s="39" t="s">
        <v>120</v>
      </c>
      <c r="U453" s="39" t="s">
        <v>42</v>
      </c>
      <c r="V453" s="39"/>
      <c r="W453" s="39"/>
      <c r="X453" s="39"/>
    </row>
    <row r="454" spans="1:24" ht="38.25" x14ac:dyDescent="0.25">
      <c r="A454" s="51"/>
      <c r="B454" s="51"/>
      <c r="C454" s="51"/>
      <c r="D454" s="39" t="s">
        <v>23</v>
      </c>
      <c r="E454" s="98" t="str">
        <f>VLOOKUP(D454,'3.Targets'!$1:$1048576,6,FALSE)</f>
        <v>Select a food</v>
      </c>
      <c r="F454" s="40" t="str">
        <f>VLOOKUP(D454,'3.Targets'!$1:$1048576,2,FALSE)</f>
        <v>Select a food</v>
      </c>
      <c r="G454" s="40"/>
      <c r="H454" s="40"/>
      <c r="I454" s="40" t="str">
        <f t="shared" si="50"/>
        <v/>
      </c>
      <c r="J454" s="41" t="str">
        <f t="shared" si="51"/>
        <v/>
      </c>
      <c r="K454" s="42" t="str">
        <f t="shared" si="52"/>
        <v>To be determined</v>
      </c>
      <c r="L454" s="42" t="str">
        <f t="shared" si="53"/>
        <v>To be determined</v>
      </c>
      <c r="M454" s="87" t="str">
        <f>VLOOKUP(D454,'3.Targets'!$1:$1048576,3,FALSE)</f>
        <v>Select a food</v>
      </c>
      <c r="N454" s="40"/>
      <c r="O454" s="40"/>
      <c r="P454" s="87" t="str">
        <f t="shared" si="54"/>
        <v/>
      </c>
      <c r="Q454" s="88" t="str">
        <f t="shared" si="55"/>
        <v/>
      </c>
      <c r="R454" s="89" t="str">
        <f t="shared" si="56"/>
        <v>To be determined</v>
      </c>
      <c r="S454" s="89" t="str">
        <f t="shared" si="57"/>
        <v>To be determined</v>
      </c>
      <c r="T454" s="39" t="s">
        <v>120</v>
      </c>
      <c r="U454" s="39" t="s">
        <v>42</v>
      </c>
      <c r="V454" s="39"/>
      <c r="W454" s="39"/>
      <c r="X454" s="39"/>
    </row>
    <row r="455" spans="1:24" ht="38.25" x14ac:dyDescent="0.25">
      <c r="A455" s="51"/>
      <c r="B455" s="51"/>
      <c r="C455" s="51"/>
      <c r="D455" s="39" t="s">
        <v>23</v>
      </c>
      <c r="E455" s="98" t="str">
        <f>VLOOKUP(D455,'3.Targets'!$1:$1048576,6,FALSE)</f>
        <v>Select a food</v>
      </c>
      <c r="F455" s="40" t="str">
        <f>VLOOKUP(D455,'3.Targets'!$1:$1048576,2,FALSE)</f>
        <v>Select a food</v>
      </c>
      <c r="G455" s="40"/>
      <c r="H455" s="40"/>
      <c r="I455" s="40" t="str">
        <f t="shared" si="50"/>
        <v/>
      </c>
      <c r="J455" s="41" t="str">
        <f t="shared" si="51"/>
        <v/>
      </c>
      <c r="K455" s="42" t="str">
        <f t="shared" si="52"/>
        <v>To be determined</v>
      </c>
      <c r="L455" s="42" t="str">
        <f t="shared" si="53"/>
        <v>To be determined</v>
      </c>
      <c r="M455" s="87" t="str">
        <f>VLOOKUP(D455,'3.Targets'!$1:$1048576,3,FALSE)</f>
        <v>Select a food</v>
      </c>
      <c r="N455" s="40"/>
      <c r="O455" s="40"/>
      <c r="P455" s="87" t="str">
        <f t="shared" si="54"/>
        <v/>
      </c>
      <c r="Q455" s="88" t="str">
        <f t="shared" si="55"/>
        <v/>
      </c>
      <c r="R455" s="89" t="str">
        <f t="shared" si="56"/>
        <v>To be determined</v>
      </c>
      <c r="S455" s="89" t="str">
        <f t="shared" si="57"/>
        <v>To be determined</v>
      </c>
      <c r="T455" s="39" t="s">
        <v>120</v>
      </c>
      <c r="U455" s="39" t="s">
        <v>42</v>
      </c>
      <c r="V455" s="39"/>
      <c r="W455" s="39"/>
      <c r="X455" s="39"/>
    </row>
    <row r="456" spans="1:24" ht="38.25" x14ac:dyDescent="0.25">
      <c r="A456" s="51"/>
      <c r="B456" s="51"/>
      <c r="C456" s="51"/>
      <c r="D456" s="39" t="s">
        <v>23</v>
      </c>
      <c r="E456" s="98" t="str">
        <f>VLOOKUP(D456,'3.Targets'!$1:$1048576,6,FALSE)</f>
        <v>Select a food</v>
      </c>
      <c r="F456" s="40" t="str">
        <f>VLOOKUP(D456,'3.Targets'!$1:$1048576,2,FALSE)</f>
        <v>Select a food</v>
      </c>
      <c r="G456" s="40"/>
      <c r="H456" s="40"/>
      <c r="I456" s="40" t="str">
        <f t="shared" si="50"/>
        <v/>
      </c>
      <c r="J456" s="41" t="str">
        <f t="shared" si="51"/>
        <v/>
      </c>
      <c r="K456" s="42" t="str">
        <f t="shared" si="52"/>
        <v>To be determined</v>
      </c>
      <c r="L456" s="42" t="str">
        <f t="shared" si="53"/>
        <v>To be determined</v>
      </c>
      <c r="M456" s="87" t="str">
        <f>VLOOKUP(D456,'3.Targets'!$1:$1048576,3,FALSE)</f>
        <v>Select a food</v>
      </c>
      <c r="N456" s="40"/>
      <c r="O456" s="40"/>
      <c r="P456" s="87" t="str">
        <f t="shared" si="54"/>
        <v/>
      </c>
      <c r="Q456" s="88" t="str">
        <f t="shared" si="55"/>
        <v/>
      </c>
      <c r="R456" s="89" t="str">
        <f t="shared" si="56"/>
        <v>To be determined</v>
      </c>
      <c r="S456" s="89" t="str">
        <f t="shared" si="57"/>
        <v>To be determined</v>
      </c>
      <c r="T456" s="39" t="s">
        <v>120</v>
      </c>
      <c r="U456" s="39" t="s">
        <v>42</v>
      </c>
      <c r="V456" s="39"/>
      <c r="W456" s="39"/>
      <c r="X456" s="39"/>
    </row>
    <row r="457" spans="1:24" ht="38.25" x14ac:dyDescent="0.25">
      <c r="A457" s="51"/>
      <c r="B457" s="51"/>
      <c r="C457" s="51"/>
      <c r="D457" s="39" t="s">
        <v>23</v>
      </c>
      <c r="E457" s="98" t="str">
        <f>VLOOKUP(D457,'3.Targets'!$1:$1048576,6,FALSE)</f>
        <v>Select a food</v>
      </c>
      <c r="F457" s="40" t="str">
        <f>VLOOKUP(D457,'3.Targets'!$1:$1048576,2,FALSE)</f>
        <v>Select a food</v>
      </c>
      <c r="G457" s="40"/>
      <c r="H457" s="40"/>
      <c r="I457" s="40" t="str">
        <f t="shared" si="50"/>
        <v/>
      </c>
      <c r="J457" s="41" t="str">
        <f t="shared" si="51"/>
        <v/>
      </c>
      <c r="K457" s="42" t="str">
        <f t="shared" si="52"/>
        <v>To be determined</v>
      </c>
      <c r="L457" s="42" t="str">
        <f t="shared" si="53"/>
        <v>To be determined</v>
      </c>
      <c r="M457" s="87" t="str">
        <f>VLOOKUP(D457,'3.Targets'!$1:$1048576,3,FALSE)</f>
        <v>Select a food</v>
      </c>
      <c r="N457" s="40"/>
      <c r="O457" s="40"/>
      <c r="P457" s="87" t="str">
        <f t="shared" si="54"/>
        <v/>
      </c>
      <c r="Q457" s="88" t="str">
        <f t="shared" si="55"/>
        <v/>
      </c>
      <c r="R457" s="89" t="str">
        <f t="shared" si="56"/>
        <v>To be determined</v>
      </c>
      <c r="S457" s="89" t="str">
        <f t="shared" si="57"/>
        <v>To be determined</v>
      </c>
      <c r="T457" s="39" t="s">
        <v>120</v>
      </c>
      <c r="U457" s="39" t="s">
        <v>42</v>
      </c>
      <c r="V457" s="39"/>
      <c r="W457" s="39"/>
      <c r="X457" s="39"/>
    </row>
    <row r="458" spans="1:24" ht="38.25" x14ac:dyDescent="0.25">
      <c r="A458" s="51"/>
      <c r="B458" s="51"/>
      <c r="C458" s="51"/>
      <c r="D458" s="39" t="s">
        <v>23</v>
      </c>
      <c r="E458" s="98" t="str">
        <f>VLOOKUP(D458,'3.Targets'!$1:$1048576,6,FALSE)</f>
        <v>Select a food</v>
      </c>
      <c r="F458" s="40" t="str">
        <f>VLOOKUP(D458,'3.Targets'!$1:$1048576,2,FALSE)</f>
        <v>Select a food</v>
      </c>
      <c r="G458" s="40"/>
      <c r="H458" s="40"/>
      <c r="I458" s="40" t="str">
        <f t="shared" ref="I458:I508" si="58">IFERROR(IF(OR(H458="",G458=""),"",G458-H458), "")</f>
        <v/>
      </c>
      <c r="J458" s="41" t="str">
        <f t="shared" ref="J458:J508" si="59">IFERROR(IF(H458="","",I458/G458), "")</f>
        <v/>
      </c>
      <c r="K458" s="42" t="str">
        <f t="shared" ref="K458:K508" si="60">IF(OR(ISBLANK(G458),F458="Select a food"),"To be determined",IF(G458&gt;F458,"no","yes"))</f>
        <v>To be determined</v>
      </c>
      <c r="L458" s="42" t="str">
        <f t="shared" ref="L458:L508" si="61">IF(OR(ISBLANK(H458),F458="Select a food"),"To be determined",IF(H458&gt;F458,"no","yes"))</f>
        <v>To be determined</v>
      </c>
      <c r="M458" s="87" t="str">
        <f>VLOOKUP(D458,'3.Targets'!$1:$1048576,3,FALSE)</f>
        <v>Select a food</v>
      </c>
      <c r="N458" s="40"/>
      <c r="O458" s="40"/>
      <c r="P458" s="87" t="str">
        <f t="shared" ref="P458:P508" si="62">IFERROR(IF(O458="","",N458-O458), "")</f>
        <v/>
      </c>
      <c r="Q458" s="88" t="str">
        <f t="shared" ref="Q458:Q508" si="63">IFERROR(IF(O458="","",P458/N458), "")</f>
        <v/>
      </c>
      <c r="R458" s="89" t="str">
        <f t="shared" ref="R458:R508" si="64">IF(OR(ISBLANK(N458),M458="Select a food",M458="n/a"),"To be determined",IF(N458&gt;M458,"no","yes"))</f>
        <v>To be determined</v>
      </c>
      <c r="S458" s="89" t="str">
        <f t="shared" ref="S458:S508" si="65">IF(OR(ISBLANK(O458),M458="Select a food",M458="n/a"),"To be determined",IF(O458&gt;M458,"no","yes"))</f>
        <v>To be determined</v>
      </c>
      <c r="T458" s="39" t="s">
        <v>120</v>
      </c>
      <c r="U458" s="39" t="s">
        <v>42</v>
      </c>
      <c r="V458" s="39"/>
      <c r="W458" s="39"/>
      <c r="X458" s="39"/>
    </row>
    <row r="459" spans="1:24" ht="38.25" x14ac:dyDescent="0.25">
      <c r="A459" s="51"/>
      <c r="B459" s="51"/>
      <c r="C459" s="51"/>
      <c r="D459" s="39" t="s">
        <v>23</v>
      </c>
      <c r="E459" s="98" t="str">
        <f>VLOOKUP(D459,'3.Targets'!$1:$1048576,6,FALSE)</f>
        <v>Select a food</v>
      </c>
      <c r="F459" s="40" t="str">
        <f>VLOOKUP(D459,'3.Targets'!$1:$1048576,2,FALSE)</f>
        <v>Select a food</v>
      </c>
      <c r="G459" s="40"/>
      <c r="H459" s="40"/>
      <c r="I459" s="40" t="str">
        <f t="shared" si="58"/>
        <v/>
      </c>
      <c r="J459" s="41" t="str">
        <f t="shared" si="59"/>
        <v/>
      </c>
      <c r="K459" s="42" t="str">
        <f t="shared" si="60"/>
        <v>To be determined</v>
      </c>
      <c r="L459" s="42" t="str">
        <f t="shared" si="61"/>
        <v>To be determined</v>
      </c>
      <c r="M459" s="87" t="str">
        <f>VLOOKUP(D459,'3.Targets'!$1:$1048576,3,FALSE)</f>
        <v>Select a food</v>
      </c>
      <c r="N459" s="40"/>
      <c r="O459" s="40"/>
      <c r="P459" s="87" t="str">
        <f t="shared" si="62"/>
        <v/>
      </c>
      <c r="Q459" s="88" t="str">
        <f t="shared" si="63"/>
        <v/>
      </c>
      <c r="R459" s="89" t="str">
        <f t="shared" si="64"/>
        <v>To be determined</v>
      </c>
      <c r="S459" s="89" t="str">
        <f t="shared" si="65"/>
        <v>To be determined</v>
      </c>
      <c r="T459" s="39" t="s">
        <v>120</v>
      </c>
      <c r="U459" s="39" t="s">
        <v>42</v>
      </c>
      <c r="V459" s="39"/>
      <c r="W459" s="39"/>
      <c r="X459" s="39"/>
    </row>
    <row r="460" spans="1:24" ht="38.25" x14ac:dyDescent="0.25">
      <c r="A460" s="51"/>
      <c r="B460" s="51"/>
      <c r="C460" s="51"/>
      <c r="D460" s="39" t="s">
        <v>23</v>
      </c>
      <c r="E460" s="98" t="str">
        <f>VLOOKUP(D460,'3.Targets'!$1:$1048576,6,FALSE)</f>
        <v>Select a food</v>
      </c>
      <c r="F460" s="40" t="str">
        <f>VLOOKUP(D460,'3.Targets'!$1:$1048576,2,FALSE)</f>
        <v>Select a food</v>
      </c>
      <c r="G460" s="40"/>
      <c r="H460" s="40"/>
      <c r="I460" s="40" t="str">
        <f t="shared" si="58"/>
        <v/>
      </c>
      <c r="J460" s="41" t="str">
        <f t="shared" si="59"/>
        <v/>
      </c>
      <c r="K460" s="42" t="str">
        <f t="shared" si="60"/>
        <v>To be determined</v>
      </c>
      <c r="L460" s="42" t="str">
        <f t="shared" si="61"/>
        <v>To be determined</v>
      </c>
      <c r="M460" s="87" t="str">
        <f>VLOOKUP(D460,'3.Targets'!$1:$1048576,3,FALSE)</f>
        <v>Select a food</v>
      </c>
      <c r="N460" s="40"/>
      <c r="O460" s="40"/>
      <c r="P460" s="87" t="str">
        <f t="shared" si="62"/>
        <v/>
      </c>
      <c r="Q460" s="88" t="str">
        <f t="shared" si="63"/>
        <v/>
      </c>
      <c r="R460" s="89" t="str">
        <f t="shared" si="64"/>
        <v>To be determined</v>
      </c>
      <c r="S460" s="89" t="str">
        <f t="shared" si="65"/>
        <v>To be determined</v>
      </c>
      <c r="T460" s="39" t="s">
        <v>120</v>
      </c>
      <c r="U460" s="39" t="s">
        <v>42</v>
      </c>
      <c r="V460" s="39"/>
      <c r="W460" s="39"/>
      <c r="X460" s="39"/>
    </row>
    <row r="461" spans="1:24" ht="38.25" x14ac:dyDescent="0.25">
      <c r="A461" s="51"/>
      <c r="B461" s="51"/>
      <c r="C461" s="51"/>
      <c r="D461" s="39" t="s">
        <v>23</v>
      </c>
      <c r="E461" s="98" t="str">
        <f>VLOOKUP(D461,'3.Targets'!$1:$1048576,6,FALSE)</f>
        <v>Select a food</v>
      </c>
      <c r="F461" s="40" t="str">
        <f>VLOOKUP(D461,'3.Targets'!$1:$1048576,2,FALSE)</f>
        <v>Select a food</v>
      </c>
      <c r="G461" s="40"/>
      <c r="H461" s="40"/>
      <c r="I461" s="40" t="str">
        <f t="shared" si="58"/>
        <v/>
      </c>
      <c r="J461" s="41" t="str">
        <f t="shared" si="59"/>
        <v/>
      </c>
      <c r="K461" s="42" t="str">
        <f t="shared" si="60"/>
        <v>To be determined</v>
      </c>
      <c r="L461" s="42" t="str">
        <f t="shared" si="61"/>
        <v>To be determined</v>
      </c>
      <c r="M461" s="87" t="str">
        <f>VLOOKUP(D461,'3.Targets'!$1:$1048576,3,FALSE)</f>
        <v>Select a food</v>
      </c>
      <c r="N461" s="40"/>
      <c r="O461" s="40"/>
      <c r="P461" s="87" t="str">
        <f t="shared" si="62"/>
        <v/>
      </c>
      <c r="Q461" s="88" t="str">
        <f t="shared" si="63"/>
        <v/>
      </c>
      <c r="R461" s="89" t="str">
        <f t="shared" si="64"/>
        <v>To be determined</v>
      </c>
      <c r="S461" s="89" t="str">
        <f t="shared" si="65"/>
        <v>To be determined</v>
      </c>
      <c r="T461" s="39" t="s">
        <v>120</v>
      </c>
      <c r="U461" s="39" t="s">
        <v>42</v>
      </c>
      <c r="V461" s="39"/>
      <c r="W461" s="39"/>
      <c r="X461" s="39"/>
    </row>
    <row r="462" spans="1:24" ht="38.25" x14ac:dyDescent="0.25">
      <c r="A462" s="51"/>
      <c r="B462" s="51"/>
      <c r="C462" s="51"/>
      <c r="D462" s="39" t="s">
        <v>23</v>
      </c>
      <c r="E462" s="98" t="str">
        <f>VLOOKUP(D462,'3.Targets'!$1:$1048576,6,FALSE)</f>
        <v>Select a food</v>
      </c>
      <c r="F462" s="40" t="str">
        <f>VLOOKUP(D462,'3.Targets'!$1:$1048576,2,FALSE)</f>
        <v>Select a food</v>
      </c>
      <c r="G462" s="40"/>
      <c r="H462" s="40"/>
      <c r="I462" s="40" t="str">
        <f t="shared" si="58"/>
        <v/>
      </c>
      <c r="J462" s="41" t="str">
        <f t="shared" si="59"/>
        <v/>
      </c>
      <c r="K462" s="42" t="str">
        <f t="shared" si="60"/>
        <v>To be determined</v>
      </c>
      <c r="L462" s="42" t="str">
        <f t="shared" si="61"/>
        <v>To be determined</v>
      </c>
      <c r="M462" s="87" t="str">
        <f>VLOOKUP(D462,'3.Targets'!$1:$1048576,3,FALSE)</f>
        <v>Select a food</v>
      </c>
      <c r="N462" s="40"/>
      <c r="O462" s="40"/>
      <c r="P462" s="87" t="str">
        <f t="shared" si="62"/>
        <v/>
      </c>
      <c r="Q462" s="88" t="str">
        <f t="shared" si="63"/>
        <v/>
      </c>
      <c r="R462" s="89" t="str">
        <f t="shared" si="64"/>
        <v>To be determined</v>
      </c>
      <c r="S462" s="89" t="str">
        <f t="shared" si="65"/>
        <v>To be determined</v>
      </c>
      <c r="T462" s="39" t="s">
        <v>120</v>
      </c>
      <c r="U462" s="39" t="s">
        <v>42</v>
      </c>
      <c r="V462" s="39"/>
      <c r="W462" s="39"/>
      <c r="X462" s="39"/>
    </row>
    <row r="463" spans="1:24" ht="38.25" x14ac:dyDescent="0.25">
      <c r="A463" s="51"/>
      <c r="B463" s="51"/>
      <c r="C463" s="51"/>
      <c r="D463" s="39" t="s">
        <v>23</v>
      </c>
      <c r="E463" s="98" t="str">
        <f>VLOOKUP(D463,'3.Targets'!$1:$1048576,6,FALSE)</f>
        <v>Select a food</v>
      </c>
      <c r="F463" s="40" t="str">
        <f>VLOOKUP(D463,'3.Targets'!$1:$1048576,2,FALSE)</f>
        <v>Select a food</v>
      </c>
      <c r="G463" s="40"/>
      <c r="H463" s="40"/>
      <c r="I463" s="40" t="str">
        <f t="shared" si="58"/>
        <v/>
      </c>
      <c r="J463" s="41" t="str">
        <f t="shared" si="59"/>
        <v/>
      </c>
      <c r="K463" s="42" t="str">
        <f t="shared" si="60"/>
        <v>To be determined</v>
      </c>
      <c r="L463" s="42" t="str">
        <f t="shared" si="61"/>
        <v>To be determined</v>
      </c>
      <c r="M463" s="87" t="str">
        <f>VLOOKUP(D463,'3.Targets'!$1:$1048576,3,FALSE)</f>
        <v>Select a food</v>
      </c>
      <c r="N463" s="40"/>
      <c r="O463" s="40"/>
      <c r="P463" s="87" t="str">
        <f t="shared" si="62"/>
        <v/>
      </c>
      <c r="Q463" s="88" t="str">
        <f t="shared" si="63"/>
        <v/>
      </c>
      <c r="R463" s="89" t="str">
        <f t="shared" si="64"/>
        <v>To be determined</v>
      </c>
      <c r="S463" s="89" t="str">
        <f t="shared" si="65"/>
        <v>To be determined</v>
      </c>
      <c r="T463" s="39" t="s">
        <v>120</v>
      </c>
      <c r="U463" s="39" t="s">
        <v>42</v>
      </c>
      <c r="V463" s="39"/>
      <c r="W463" s="39"/>
      <c r="X463" s="39"/>
    </row>
    <row r="464" spans="1:24" ht="38.25" x14ac:dyDescent="0.25">
      <c r="A464" s="51"/>
      <c r="B464" s="51"/>
      <c r="C464" s="51"/>
      <c r="D464" s="39" t="s">
        <v>23</v>
      </c>
      <c r="E464" s="98" t="str">
        <f>VLOOKUP(D464,'3.Targets'!$1:$1048576,6,FALSE)</f>
        <v>Select a food</v>
      </c>
      <c r="F464" s="40" t="str">
        <f>VLOOKUP(D464,'3.Targets'!$1:$1048576,2,FALSE)</f>
        <v>Select a food</v>
      </c>
      <c r="G464" s="40"/>
      <c r="H464" s="40"/>
      <c r="I464" s="40" t="str">
        <f t="shared" si="58"/>
        <v/>
      </c>
      <c r="J464" s="41" t="str">
        <f t="shared" si="59"/>
        <v/>
      </c>
      <c r="K464" s="42" t="str">
        <f t="shared" si="60"/>
        <v>To be determined</v>
      </c>
      <c r="L464" s="42" t="str">
        <f t="shared" si="61"/>
        <v>To be determined</v>
      </c>
      <c r="M464" s="87" t="str">
        <f>VLOOKUP(D464,'3.Targets'!$1:$1048576,3,FALSE)</f>
        <v>Select a food</v>
      </c>
      <c r="N464" s="40"/>
      <c r="O464" s="40"/>
      <c r="P464" s="87" t="str">
        <f t="shared" si="62"/>
        <v/>
      </c>
      <c r="Q464" s="88" t="str">
        <f t="shared" si="63"/>
        <v/>
      </c>
      <c r="R464" s="89" t="str">
        <f t="shared" si="64"/>
        <v>To be determined</v>
      </c>
      <c r="S464" s="89" t="str">
        <f t="shared" si="65"/>
        <v>To be determined</v>
      </c>
      <c r="T464" s="39" t="s">
        <v>120</v>
      </c>
      <c r="U464" s="39" t="s">
        <v>42</v>
      </c>
      <c r="V464" s="39"/>
      <c r="W464" s="39"/>
      <c r="X464" s="39"/>
    </row>
    <row r="465" spans="1:24" ht="38.25" x14ac:dyDescent="0.25">
      <c r="A465" s="51"/>
      <c r="B465" s="51"/>
      <c r="C465" s="51"/>
      <c r="D465" s="39" t="s">
        <v>23</v>
      </c>
      <c r="E465" s="98" t="str">
        <f>VLOOKUP(D465,'3.Targets'!$1:$1048576,6,FALSE)</f>
        <v>Select a food</v>
      </c>
      <c r="F465" s="40" t="str">
        <f>VLOOKUP(D465,'3.Targets'!$1:$1048576,2,FALSE)</f>
        <v>Select a food</v>
      </c>
      <c r="G465" s="40"/>
      <c r="H465" s="40"/>
      <c r="I465" s="40" t="str">
        <f t="shared" si="58"/>
        <v/>
      </c>
      <c r="J465" s="41" t="str">
        <f t="shared" si="59"/>
        <v/>
      </c>
      <c r="K465" s="42" t="str">
        <f t="shared" si="60"/>
        <v>To be determined</v>
      </c>
      <c r="L465" s="42" t="str">
        <f t="shared" si="61"/>
        <v>To be determined</v>
      </c>
      <c r="M465" s="87" t="str">
        <f>VLOOKUP(D465,'3.Targets'!$1:$1048576,3,FALSE)</f>
        <v>Select a food</v>
      </c>
      <c r="N465" s="40"/>
      <c r="O465" s="40"/>
      <c r="P465" s="87" t="str">
        <f t="shared" si="62"/>
        <v/>
      </c>
      <c r="Q465" s="88" t="str">
        <f t="shared" si="63"/>
        <v/>
      </c>
      <c r="R465" s="89" t="str">
        <f t="shared" si="64"/>
        <v>To be determined</v>
      </c>
      <c r="S465" s="89" t="str">
        <f t="shared" si="65"/>
        <v>To be determined</v>
      </c>
      <c r="T465" s="39" t="s">
        <v>120</v>
      </c>
      <c r="U465" s="39" t="s">
        <v>42</v>
      </c>
      <c r="V465" s="39"/>
      <c r="W465" s="39"/>
      <c r="X465" s="39"/>
    </row>
    <row r="466" spans="1:24" ht="38.25" x14ac:dyDescent="0.25">
      <c r="A466" s="51"/>
      <c r="B466" s="51"/>
      <c r="C466" s="51"/>
      <c r="D466" s="39" t="s">
        <v>23</v>
      </c>
      <c r="E466" s="98" t="str">
        <f>VLOOKUP(D466,'3.Targets'!$1:$1048576,6,FALSE)</f>
        <v>Select a food</v>
      </c>
      <c r="F466" s="40" t="str">
        <f>VLOOKUP(D466,'3.Targets'!$1:$1048576,2,FALSE)</f>
        <v>Select a food</v>
      </c>
      <c r="G466" s="40"/>
      <c r="H466" s="40"/>
      <c r="I466" s="40" t="str">
        <f t="shared" si="58"/>
        <v/>
      </c>
      <c r="J466" s="41" t="str">
        <f t="shared" si="59"/>
        <v/>
      </c>
      <c r="K466" s="42" t="str">
        <f t="shared" si="60"/>
        <v>To be determined</v>
      </c>
      <c r="L466" s="42" t="str">
        <f t="shared" si="61"/>
        <v>To be determined</v>
      </c>
      <c r="M466" s="87" t="str">
        <f>VLOOKUP(D466,'3.Targets'!$1:$1048576,3,FALSE)</f>
        <v>Select a food</v>
      </c>
      <c r="N466" s="40"/>
      <c r="O466" s="40"/>
      <c r="P466" s="87" t="str">
        <f t="shared" si="62"/>
        <v/>
      </c>
      <c r="Q466" s="88" t="str">
        <f t="shared" si="63"/>
        <v/>
      </c>
      <c r="R466" s="89" t="str">
        <f t="shared" si="64"/>
        <v>To be determined</v>
      </c>
      <c r="S466" s="89" t="str">
        <f t="shared" si="65"/>
        <v>To be determined</v>
      </c>
      <c r="T466" s="39" t="s">
        <v>120</v>
      </c>
      <c r="U466" s="39" t="s">
        <v>42</v>
      </c>
      <c r="V466" s="39"/>
      <c r="W466" s="39"/>
      <c r="X466" s="39"/>
    </row>
    <row r="467" spans="1:24" ht="38.25" x14ac:dyDescent="0.25">
      <c r="A467" s="51"/>
      <c r="B467" s="51"/>
      <c r="C467" s="51"/>
      <c r="D467" s="39" t="s">
        <v>23</v>
      </c>
      <c r="E467" s="98" t="str">
        <f>VLOOKUP(D467,'3.Targets'!$1:$1048576,6,FALSE)</f>
        <v>Select a food</v>
      </c>
      <c r="F467" s="40" t="str">
        <f>VLOOKUP(D467,'3.Targets'!$1:$1048576,2,FALSE)</f>
        <v>Select a food</v>
      </c>
      <c r="G467" s="40"/>
      <c r="H467" s="40"/>
      <c r="I467" s="40" t="str">
        <f t="shared" si="58"/>
        <v/>
      </c>
      <c r="J467" s="41" t="str">
        <f t="shared" si="59"/>
        <v/>
      </c>
      <c r="K467" s="42" t="str">
        <f t="shared" si="60"/>
        <v>To be determined</v>
      </c>
      <c r="L467" s="42" t="str">
        <f t="shared" si="61"/>
        <v>To be determined</v>
      </c>
      <c r="M467" s="87" t="str">
        <f>VLOOKUP(D467,'3.Targets'!$1:$1048576,3,FALSE)</f>
        <v>Select a food</v>
      </c>
      <c r="N467" s="40"/>
      <c r="O467" s="40"/>
      <c r="P467" s="87" t="str">
        <f t="shared" si="62"/>
        <v/>
      </c>
      <c r="Q467" s="88" t="str">
        <f t="shared" si="63"/>
        <v/>
      </c>
      <c r="R467" s="89" t="str">
        <f t="shared" si="64"/>
        <v>To be determined</v>
      </c>
      <c r="S467" s="89" t="str">
        <f t="shared" si="65"/>
        <v>To be determined</v>
      </c>
      <c r="T467" s="39" t="s">
        <v>120</v>
      </c>
      <c r="U467" s="39" t="s">
        <v>42</v>
      </c>
      <c r="V467" s="39"/>
      <c r="W467" s="39"/>
      <c r="X467" s="39"/>
    </row>
    <row r="468" spans="1:24" ht="38.25" x14ac:dyDescent="0.25">
      <c r="A468" s="51"/>
      <c r="B468" s="51"/>
      <c r="C468" s="51"/>
      <c r="D468" s="39" t="s">
        <v>23</v>
      </c>
      <c r="E468" s="98" t="str">
        <f>VLOOKUP(D468,'3.Targets'!$1:$1048576,6,FALSE)</f>
        <v>Select a food</v>
      </c>
      <c r="F468" s="40" t="str">
        <f>VLOOKUP(D468,'3.Targets'!$1:$1048576,2,FALSE)</f>
        <v>Select a food</v>
      </c>
      <c r="G468" s="40"/>
      <c r="H468" s="40"/>
      <c r="I468" s="40" t="str">
        <f t="shared" si="58"/>
        <v/>
      </c>
      <c r="J468" s="41" t="str">
        <f t="shared" si="59"/>
        <v/>
      </c>
      <c r="K468" s="42" t="str">
        <f t="shared" si="60"/>
        <v>To be determined</v>
      </c>
      <c r="L468" s="42" t="str">
        <f t="shared" si="61"/>
        <v>To be determined</v>
      </c>
      <c r="M468" s="87" t="str">
        <f>VLOOKUP(D468,'3.Targets'!$1:$1048576,3,FALSE)</f>
        <v>Select a food</v>
      </c>
      <c r="N468" s="40"/>
      <c r="O468" s="40"/>
      <c r="P468" s="87" t="str">
        <f t="shared" si="62"/>
        <v/>
      </c>
      <c r="Q468" s="88" t="str">
        <f t="shared" si="63"/>
        <v/>
      </c>
      <c r="R468" s="89" t="str">
        <f t="shared" si="64"/>
        <v>To be determined</v>
      </c>
      <c r="S468" s="89" t="str">
        <f t="shared" si="65"/>
        <v>To be determined</v>
      </c>
      <c r="T468" s="39" t="s">
        <v>120</v>
      </c>
      <c r="U468" s="39" t="s">
        <v>42</v>
      </c>
      <c r="V468" s="39"/>
      <c r="W468" s="39"/>
      <c r="X468" s="39"/>
    </row>
    <row r="469" spans="1:24" ht="38.25" x14ac:dyDescent="0.25">
      <c r="A469" s="51"/>
      <c r="B469" s="51"/>
      <c r="C469" s="51"/>
      <c r="D469" s="39" t="s">
        <v>23</v>
      </c>
      <c r="E469" s="98" t="str">
        <f>VLOOKUP(D469,'3.Targets'!$1:$1048576,6,FALSE)</f>
        <v>Select a food</v>
      </c>
      <c r="F469" s="40" t="str">
        <f>VLOOKUP(D469,'3.Targets'!$1:$1048576,2,FALSE)</f>
        <v>Select a food</v>
      </c>
      <c r="G469" s="40"/>
      <c r="H469" s="40"/>
      <c r="I469" s="40" t="str">
        <f t="shared" si="58"/>
        <v/>
      </c>
      <c r="J469" s="41" t="str">
        <f t="shared" si="59"/>
        <v/>
      </c>
      <c r="K469" s="42" t="str">
        <f t="shared" si="60"/>
        <v>To be determined</v>
      </c>
      <c r="L469" s="42" t="str">
        <f t="shared" si="61"/>
        <v>To be determined</v>
      </c>
      <c r="M469" s="87" t="str">
        <f>VLOOKUP(D469,'3.Targets'!$1:$1048576,3,FALSE)</f>
        <v>Select a food</v>
      </c>
      <c r="N469" s="40"/>
      <c r="O469" s="40"/>
      <c r="P469" s="87" t="str">
        <f t="shared" si="62"/>
        <v/>
      </c>
      <c r="Q469" s="88" t="str">
        <f t="shared" si="63"/>
        <v/>
      </c>
      <c r="R469" s="89" t="str">
        <f t="shared" si="64"/>
        <v>To be determined</v>
      </c>
      <c r="S469" s="89" t="str">
        <f t="shared" si="65"/>
        <v>To be determined</v>
      </c>
      <c r="T469" s="39" t="s">
        <v>120</v>
      </c>
      <c r="U469" s="39" t="s">
        <v>42</v>
      </c>
      <c r="V469" s="39"/>
      <c r="W469" s="39"/>
      <c r="X469" s="39"/>
    </row>
    <row r="470" spans="1:24" ht="38.25" x14ac:dyDescent="0.25">
      <c r="A470" s="51"/>
      <c r="B470" s="51"/>
      <c r="C470" s="51"/>
      <c r="D470" s="39" t="s">
        <v>23</v>
      </c>
      <c r="E470" s="98" t="str">
        <f>VLOOKUP(D470,'3.Targets'!$1:$1048576,6,FALSE)</f>
        <v>Select a food</v>
      </c>
      <c r="F470" s="40" t="str">
        <f>VLOOKUP(D470,'3.Targets'!$1:$1048576,2,FALSE)</f>
        <v>Select a food</v>
      </c>
      <c r="G470" s="40"/>
      <c r="H470" s="40"/>
      <c r="I470" s="40" t="str">
        <f t="shared" si="58"/>
        <v/>
      </c>
      <c r="J470" s="41" t="str">
        <f t="shared" si="59"/>
        <v/>
      </c>
      <c r="K470" s="42" t="str">
        <f t="shared" si="60"/>
        <v>To be determined</v>
      </c>
      <c r="L470" s="42" t="str">
        <f t="shared" si="61"/>
        <v>To be determined</v>
      </c>
      <c r="M470" s="87" t="str">
        <f>VLOOKUP(D470,'3.Targets'!$1:$1048576,3,FALSE)</f>
        <v>Select a food</v>
      </c>
      <c r="N470" s="40"/>
      <c r="O470" s="40"/>
      <c r="P470" s="87" t="str">
        <f t="shared" si="62"/>
        <v/>
      </c>
      <c r="Q470" s="88" t="str">
        <f t="shared" si="63"/>
        <v/>
      </c>
      <c r="R470" s="89" t="str">
        <f t="shared" si="64"/>
        <v>To be determined</v>
      </c>
      <c r="S470" s="89" t="str">
        <f t="shared" si="65"/>
        <v>To be determined</v>
      </c>
      <c r="T470" s="39" t="s">
        <v>120</v>
      </c>
      <c r="U470" s="39" t="s">
        <v>42</v>
      </c>
      <c r="V470" s="39"/>
      <c r="W470" s="39"/>
      <c r="X470" s="39"/>
    </row>
    <row r="471" spans="1:24" ht="38.25" x14ac:dyDescent="0.25">
      <c r="A471" s="51"/>
      <c r="B471" s="51"/>
      <c r="C471" s="51"/>
      <c r="D471" s="39" t="s">
        <v>23</v>
      </c>
      <c r="E471" s="98" t="str">
        <f>VLOOKUP(D471,'3.Targets'!$1:$1048576,6,FALSE)</f>
        <v>Select a food</v>
      </c>
      <c r="F471" s="40" t="str">
        <f>VLOOKUP(D471,'3.Targets'!$1:$1048576,2,FALSE)</f>
        <v>Select a food</v>
      </c>
      <c r="G471" s="40"/>
      <c r="H471" s="40"/>
      <c r="I471" s="40" t="str">
        <f t="shared" si="58"/>
        <v/>
      </c>
      <c r="J471" s="41" t="str">
        <f t="shared" si="59"/>
        <v/>
      </c>
      <c r="K471" s="42" t="str">
        <f t="shared" si="60"/>
        <v>To be determined</v>
      </c>
      <c r="L471" s="42" t="str">
        <f t="shared" si="61"/>
        <v>To be determined</v>
      </c>
      <c r="M471" s="87" t="str">
        <f>VLOOKUP(D471,'3.Targets'!$1:$1048576,3,FALSE)</f>
        <v>Select a food</v>
      </c>
      <c r="N471" s="40"/>
      <c r="O471" s="40"/>
      <c r="P471" s="87" t="str">
        <f t="shared" si="62"/>
        <v/>
      </c>
      <c r="Q471" s="88" t="str">
        <f t="shared" si="63"/>
        <v/>
      </c>
      <c r="R471" s="89" t="str">
        <f t="shared" si="64"/>
        <v>To be determined</v>
      </c>
      <c r="S471" s="89" t="str">
        <f t="shared" si="65"/>
        <v>To be determined</v>
      </c>
      <c r="T471" s="39" t="s">
        <v>120</v>
      </c>
      <c r="U471" s="39" t="s">
        <v>42</v>
      </c>
      <c r="V471" s="39"/>
      <c r="W471" s="39"/>
      <c r="X471" s="39"/>
    </row>
    <row r="472" spans="1:24" ht="38.25" x14ac:dyDescent="0.25">
      <c r="A472" s="51"/>
      <c r="B472" s="51"/>
      <c r="C472" s="51"/>
      <c r="D472" s="39" t="s">
        <v>23</v>
      </c>
      <c r="E472" s="98" t="str">
        <f>VLOOKUP(D472,'3.Targets'!$1:$1048576,6,FALSE)</f>
        <v>Select a food</v>
      </c>
      <c r="F472" s="40" t="str">
        <f>VLOOKUP(D472,'3.Targets'!$1:$1048576,2,FALSE)</f>
        <v>Select a food</v>
      </c>
      <c r="G472" s="40"/>
      <c r="H472" s="40"/>
      <c r="I472" s="40" t="str">
        <f t="shared" si="58"/>
        <v/>
      </c>
      <c r="J472" s="41" t="str">
        <f t="shared" si="59"/>
        <v/>
      </c>
      <c r="K472" s="42" t="str">
        <f t="shared" si="60"/>
        <v>To be determined</v>
      </c>
      <c r="L472" s="42" t="str">
        <f t="shared" si="61"/>
        <v>To be determined</v>
      </c>
      <c r="M472" s="87" t="str">
        <f>VLOOKUP(D472,'3.Targets'!$1:$1048576,3,FALSE)</f>
        <v>Select a food</v>
      </c>
      <c r="N472" s="40"/>
      <c r="O472" s="40"/>
      <c r="P472" s="87" t="str">
        <f t="shared" si="62"/>
        <v/>
      </c>
      <c r="Q472" s="88" t="str">
        <f t="shared" si="63"/>
        <v/>
      </c>
      <c r="R472" s="89" t="str">
        <f t="shared" si="64"/>
        <v>To be determined</v>
      </c>
      <c r="S472" s="89" t="str">
        <f t="shared" si="65"/>
        <v>To be determined</v>
      </c>
      <c r="T472" s="39" t="s">
        <v>120</v>
      </c>
      <c r="U472" s="39" t="s">
        <v>42</v>
      </c>
      <c r="V472" s="39"/>
      <c r="W472" s="39"/>
      <c r="X472" s="39"/>
    </row>
    <row r="473" spans="1:24" ht="38.25" x14ac:dyDescent="0.25">
      <c r="A473" s="51"/>
      <c r="B473" s="51"/>
      <c r="C473" s="51"/>
      <c r="D473" s="39" t="s">
        <v>23</v>
      </c>
      <c r="E473" s="98" t="str">
        <f>VLOOKUP(D473,'3.Targets'!$1:$1048576,6,FALSE)</f>
        <v>Select a food</v>
      </c>
      <c r="F473" s="40" t="str">
        <f>VLOOKUP(D473,'3.Targets'!$1:$1048576,2,FALSE)</f>
        <v>Select a food</v>
      </c>
      <c r="G473" s="40"/>
      <c r="H473" s="40"/>
      <c r="I473" s="40" t="str">
        <f t="shared" si="58"/>
        <v/>
      </c>
      <c r="J473" s="41" t="str">
        <f t="shared" si="59"/>
        <v/>
      </c>
      <c r="K473" s="42" t="str">
        <f t="shared" si="60"/>
        <v>To be determined</v>
      </c>
      <c r="L473" s="42" t="str">
        <f t="shared" si="61"/>
        <v>To be determined</v>
      </c>
      <c r="M473" s="87" t="str">
        <f>VLOOKUP(D473,'3.Targets'!$1:$1048576,3,FALSE)</f>
        <v>Select a food</v>
      </c>
      <c r="N473" s="40"/>
      <c r="O473" s="40"/>
      <c r="P473" s="87" t="str">
        <f t="shared" si="62"/>
        <v/>
      </c>
      <c r="Q473" s="88" t="str">
        <f t="shared" si="63"/>
        <v/>
      </c>
      <c r="R473" s="89" t="str">
        <f t="shared" si="64"/>
        <v>To be determined</v>
      </c>
      <c r="S473" s="89" t="str">
        <f t="shared" si="65"/>
        <v>To be determined</v>
      </c>
      <c r="T473" s="39" t="s">
        <v>120</v>
      </c>
      <c r="U473" s="39" t="s">
        <v>42</v>
      </c>
      <c r="V473" s="39"/>
      <c r="W473" s="39"/>
      <c r="X473" s="39"/>
    </row>
    <row r="474" spans="1:24" ht="38.25" x14ac:dyDescent="0.25">
      <c r="A474" s="51"/>
      <c r="B474" s="51"/>
      <c r="C474" s="51"/>
      <c r="D474" s="39" t="s">
        <v>23</v>
      </c>
      <c r="E474" s="98" t="str">
        <f>VLOOKUP(D474,'3.Targets'!$1:$1048576,6,FALSE)</f>
        <v>Select a food</v>
      </c>
      <c r="F474" s="40" t="str">
        <f>VLOOKUP(D474,'3.Targets'!$1:$1048576,2,FALSE)</f>
        <v>Select a food</v>
      </c>
      <c r="G474" s="40"/>
      <c r="H474" s="40"/>
      <c r="I474" s="40" t="str">
        <f t="shared" si="58"/>
        <v/>
      </c>
      <c r="J474" s="41" t="str">
        <f t="shared" si="59"/>
        <v/>
      </c>
      <c r="K474" s="42" t="str">
        <f t="shared" si="60"/>
        <v>To be determined</v>
      </c>
      <c r="L474" s="42" t="str">
        <f t="shared" si="61"/>
        <v>To be determined</v>
      </c>
      <c r="M474" s="87" t="str">
        <f>VLOOKUP(D474,'3.Targets'!$1:$1048576,3,FALSE)</f>
        <v>Select a food</v>
      </c>
      <c r="N474" s="40"/>
      <c r="O474" s="40"/>
      <c r="P474" s="87" t="str">
        <f t="shared" si="62"/>
        <v/>
      </c>
      <c r="Q474" s="88" t="str">
        <f t="shared" si="63"/>
        <v/>
      </c>
      <c r="R474" s="89" t="str">
        <f t="shared" si="64"/>
        <v>To be determined</v>
      </c>
      <c r="S474" s="89" t="str">
        <f t="shared" si="65"/>
        <v>To be determined</v>
      </c>
      <c r="T474" s="39" t="s">
        <v>120</v>
      </c>
      <c r="U474" s="39" t="s">
        <v>42</v>
      </c>
      <c r="V474" s="39"/>
      <c r="W474" s="39"/>
      <c r="X474" s="39"/>
    </row>
    <row r="475" spans="1:24" ht="38.25" x14ac:dyDescent="0.25">
      <c r="A475" s="51"/>
      <c r="B475" s="51"/>
      <c r="C475" s="51"/>
      <c r="D475" s="39" t="s">
        <v>23</v>
      </c>
      <c r="E475" s="98" t="str">
        <f>VLOOKUP(D475,'3.Targets'!$1:$1048576,6,FALSE)</f>
        <v>Select a food</v>
      </c>
      <c r="F475" s="40" t="str">
        <f>VLOOKUP(D475,'3.Targets'!$1:$1048576,2,FALSE)</f>
        <v>Select a food</v>
      </c>
      <c r="G475" s="40"/>
      <c r="H475" s="40"/>
      <c r="I475" s="40" t="str">
        <f t="shared" si="58"/>
        <v/>
      </c>
      <c r="J475" s="41" t="str">
        <f t="shared" si="59"/>
        <v/>
      </c>
      <c r="K475" s="42" t="str">
        <f t="shared" si="60"/>
        <v>To be determined</v>
      </c>
      <c r="L475" s="42" t="str">
        <f t="shared" si="61"/>
        <v>To be determined</v>
      </c>
      <c r="M475" s="87" t="str">
        <f>VLOOKUP(D475,'3.Targets'!$1:$1048576,3,FALSE)</f>
        <v>Select a food</v>
      </c>
      <c r="N475" s="40"/>
      <c r="O475" s="40"/>
      <c r="P475" s="87" t="str">
        <f t="shared" si="62"/>
        <v/>
      </c>
      <c r="Q475" s="88" t="str">
        <f t="shared" si="63"/>
        <v/>
      </c>
      <c r="R475" s="89" t="str">
        <f t="shared" si="64"/>
        <v>To be determined</v>
      </c>
      <c r="S475" s="89" t="str">
        <f t="shared" si="65"/>
        <v>To be determined</v>
      </c>
      <c r="T475" s="39" t="s">
        <v>120</v>
      </c>
      <c r="U475" s="39" t="s">
        <v>42</v>
      </c>
      <c r="V475" s="39"/>
      <c r="W475" s="39"/>
      <c r="X475" s="39"/>
    </row>
    <row r="476" spans="1:24" ht="38.25" x14ac:dyDescent="0.25">
      <c r="A476" s="51"/>
      <c r="B476" s="51"/>
      <c r="C476" s="51"/>
      <c r="D476" s="39" t="s">
        <v>23</v>
      </c>
      <c r="E476" s="98" t="str">
        <f>VLOOKUP(D476,'3.Targets'!$1:$1048576,6,FALSE)</f>
        <v>Select a food</v>
      </c>
      <c r="F476" s="40" t="str">
        <f>VLOOKUP(D476,'3.Targets'!$1:$1048576,2,FALSE)</f>
        <v>Select a food</v>
      </c>
      <c r="G476" s="40"/>
      <c r="H476" s="40"/>
      <c r="I476" s="40" t="str">
        <f t="shared" si="58"/>
        <v/>
      </c>
      <c r="J476" s="41" t="str">
        <f t="shared" si="59"/>
        <v/>
      </c>
      <c r="K476" s="42" t="str">
        <f t="shared" si="60"/>
        <v>To be determined</v>
      </c>
      <c r="L476" s="42" t="str">
        <f t="shared" si="61"/>
        <v>To be determined</v>
      </c>
      <c r="M476" s="87" t="str">
        <f>VLOOKUP(D476,'3.Targets'!$1:$1048576,3,FALSE)</f>
        <v>Select a food</v>
      </c>
      <c r="N476" s="40"/>
      <c r="O476" s="40"/>
      <c r="P476" s="87" t="str">
        <f t="shared" si="62"/>
        <v/>
      </c>
      <c r="Q476" s="88" t="str">
        <f t="shared" si="63"/>
        <v/>
      </c>
      <c r="R476" s="89" t="str">
        <f t="shared" si="64"/>
        <v>To be determined</v>
      </c>
      <c r="S476" s="89" t="str">
        <f t="shared" si="65"/>
        <v>To be determined</v>
      </c>
      <c r="T476" s="39" t="s">
        <v>120</v>
      </c>
      <c r="U476" s="39" t="s">
        <v>42</v>
      </c>
      <c r="V476" s="39"/>
      <c r="W476" s="39"/>
      <c r="X476" s="39"/>
    </row>
    <row r="477" spans="1:24" ht="38.25" x14ac:dyDescent="0.25">
      <c r="A477" s="51"/>
      <c r="B477" s="51"/>
      <c r="C477" s="51"/>
      <c r="D477" s="39" t="s">
        <v>23</v>
      </c>
      <c r="E477" s="98" t="str">
        <f>VLOOKUP(D477,'3.Targets'!$1:$1048576,6,FALSE)</f>
        <v>Select a food</v>
      </c>
      <c r="F477" s="40" t="str">
        <f>VLOOKUP(D477,'3.Targets'!$1:$1048576,2,FALSE)</f>
        <v>Select a food</v>
      </c>
      <c r="G477" s="40"/>
      <c r="H477" s="40"/>
      <c r="I477" s="40" t="str">
        <f t="shared" si="58"/>
        <v/>
      </c>
      <c r="J477" s="41" t="str">
        <f t="shared" si="59"/>
        <v/>
      </c>
      <c r="K477" s="42" t="str">
        <f t="shared" si="60"/>
        <v>To be determined</v>
      </c>
      <c r="L477" s="42" t="str">
        <f t="shared" si="61"/>
        <v>To be determined</v>
      </c>
      <c r="M477" s="87" t="str">
        <f>VLOOKUP(D477,'3.Targets'!$1:$1048576,3,FALSE)</f>
        <v>Select a food</v>
      </c>
      <c r="N477" s="40"/>
      <c r="O477" s="40"/>
      <c r="P477" s="87" t="str">
        <f t="shared" si="62"/>
        <v/>
      </c>
      <c r="Q477" s="88" t="str">
        <f t="shared" si="63"/>
        <v/>
      </c>
      <c r="R477" s="89" t="str">
        <f t="shared" si="64"/>
        <v>To be determined</v>
      </c>
      <c r="S477" s="89" t="str">
        <f t="shared" si="65"/>
        <v>To be determined</v>
      </c>
      <c r="T477" s="39" t="s">
        <v>120</v>
      </c>
      <c r="U477" s="39" t="s">
        <v>42</v>
      </c>
      <c r="V477" s="39"/>
      <c r="W477" s="39"/>
      <c r="X477" s="39"/>
    </row>
    <row r="478" spans="1:24" ht="38.25" x14ac:dyDescent="0.25">
      <c r="A478" s="51"/>
      <c r="B478" s="51"/>
      <c r="C478" s="51"/>
      <c r="D478" s="39" t="s">
        <v>23</v>
      </c>
      <c r="E478" s="98" t="str">
        <f>VLOOKUP(D478,'3.Targets'!$1:$1048576,6,FALSE)</f>
        <v>Select a food</v>
      </c>
      <c r="F478" s="40" t="str">
        <f>VLOOKUP(D478,'3.Targets'!$1:$1048576,2,FALSE)</f>
        <v>Select a food</v>
      </c>
      <c r="G478" s="40"/>
      <c r="H478" s="40"/>
      <c r="I478" s="40" t="str">
        <f t="shared" si="58"/>
        <v/>
      </c>
      <c r="J478" s="41" t="str">
        <f t="shared" si="59"/>
        <v/>
      </c>
      <c r="K478" s="42" t="str">
        <f t="shared" si="60"/>
        <v>To be determined</v>
      </c>
      <c r="L478" s="42" t="str">
        <f t="shared" si="61"/>
        <v>To be determined</v>
      </c>
      <c r="M478" s="87" t="str">
        <f>VLOOKUP(D478,'3.Targets'!$1:$1048576,3,FALSE)</f>
        <v>Select a food</v>
      </c>
      <c r="N478" s="40"/>
      <c r="O478" s="40"/>
      <c r="P478" s="87" t="str">
        <f t="shared" si="62"/>
        <v/>
      </c>
      <c r="Q478" s="88" t="str">
        <f t="shared" si="63"/>
        <v/>
      </c>
      <c r="R478" s="89" t="str">
        <f t="shared" si="64"/>
        <v>To be determined</v>
      </c>
      <c r="S478" s="89" t="str">
        <f t="shared" si="65"/>
        <v>To be determined</v>
      </c>
      <c r="T478" s="39" t="s">
        <v>120</v>
      </c>
      <c r="U478" s="39" t="s">
        <v>42</v>
      </c>
      <c r="V478" s="39"/>
      <c r="W478" s="39"/>
      <c r="X478" s="39"/>
    </row>
    <row r="479" spans="1:24" ht="38.25" x14ac:dyDescent="0.25">
      <c r="A479" s="51"/>
      <c r="B479" s="51"/>
      <c r="C479" s="51"/>
      <c r="D479" s="39" t="s">
        <v>23</v>
      </c>
      <c r="E479" s="98" t="str">
        <f>VLOOKUP(D479,'3.Targets'!$1:$1048576,6,FALSE)</f>
        <v>Select a food</v>
      </c>
      <c r="F479" s="40" t="str">
        <f>VLOOKUP(D479,'3.Targets'!$1:$1048576,2,FALSE)</f>
        <v>Select a food</v>
      </c>
      <c r="G479" s="40"/>
      <c r="H479" s="40"/>
      <c r="I479" s="40" t="str">
        <f t="shared" si="58"/>
        <v/>
      </c>
      <c r="J479" s="41" t="str">
        <f t="shared" si="59"/>
        <v/>
      </c>
      <c r="K479" s="42" t="str">
        <f t="shared" si="60"/>
        <v>To be determined</v>
      </c>
      <c r="L479" s="42" t="str">
        <f t="shared" si="61"/>
        <v>To be determined</v>
      </c>
      <c r="M479" s="87" t="str">
        <f>VLOOKUP(D479,'3.Targets'!$1:$1048576,3,FALSE)</f>
        <v>Select a food</v>
      </c>
      <c r="N479" s="40"/>
      <c r="O479" s="40"/>
      <c r="P479" s="87" t="str">
        <f t="shared" si="62"/>
        <v/>
      </c>
      <c r="Q479" s="88" t="str">
        <f t="shared" si="63"/>
        <v/>
      </c>
      <c r="R479" s="89" t="str">
        <f t="shared" si="64"/>
        <v>To be determined</v>
      </c>
      <c r="S479" s="89" t="str">
        <f t="shared" si="65"/>
        <v>To be determined</v>
      </c>
      <c r="T479" s="39" t="s">
        <v>120</v>
      </c>
      <c r="U479" s="39" t="s">
        <v>42</v>
      </c>
      <c r="V479" s="39"/>
      <c r="W479" s="39"/>
      <c r="X479" s="39"/>
    </row>
    <row r="480" spans="1:24" ht="38.25" x14ac:dyDescent="0.25">
      <c r="A480" s="51"/>
      <c r="B480" s="51"/>
      <c r="C480" s="51"/>
      <c r="D480" s="39" t="s">
        <v>23</v>
      </c>
      <c r="E480" s="98" t="str">
        <f>VLOOKUP(D480,'3.Targets'!$1:$1048576,6,FALSE)</f>
        <v>Select a food</v>
      </c>
      <c r="F480" s="40" t="str">
        <f>VLOOKUP(D480,'3.Targets'!$1:$1048576,2,FALSE)</f>
        <v>Select a food</v>
      </c>
      <c r="G480" s="40"/>
      <c r="H480" s="40"/>
      <c r="I480" s="40" t="str">
        <f t="shared" si="58"/>
        <v/>
      </c>
      <c r="J480" s="41" t="str">
        <f t="shared" si="59"/>
        <v/>
      </c>
      <c r="K480" s="42" t="str">
        <f t="shared" si="60"/>
        <v>To be determined</v>
      </c>
      <c r="L480" s="42" t="str">
        <f t="shared" si="61"/>
        <v>To be determined</v>
      </c>
      <c r="M480" s="87" t="str">
        <f>VLOOKUP(D480,'3.Targets'!$1:$1048576,3,FALSE)</f>
        <v>Select a food</v>
      </c>
      <c r="N480" s="40"/>
      <c r="O480" s="40"/>
      <c r="P480" s="87" t="str">
        <f t="shared" si="62"/>
        <v/>
      </c>
      <c r="Q480" s="88" t="str">
        <f t="shared" si="63"/>
        <v/>
      </c>
      <c r="R480" s="89" t="str">
        <f t="shared" si="64"/>
        <v>To be determined</v>
      </c>
      <c r="S480" s="89" t="str">
        <f t="shared" si="65"/>
        <v>To be determined</v>
      </c>
      <c r="T480" s="39" t="s">
        <v>120</v>
      </c>
      <c r="U480" s="39" t="s">
        <v>42</v>
      </c>
      <c r="V480" s="39"/>
      <c r="W480" s="39"/>
      <c r="X480" s="39"/>
    </row>
    <row r="481" spans="1:24" ht="38.25" x14ac:dyDescent="0.25">
      <c r="A481" s="51"/>
      <c r="B481" s="51"/>
      <c r="C481" s="51"/>
      <c r="D481" s="39" t="s">
        <v>23</v>
      </c>
      <c r="E481" s="98" t="str">
        <f>VLOOKUP(D481,'3.Targets'!$1:$1048576,6,FALSE)</f>
        <v>Select a food</v>
      </c>
      <c r="F481" s="40" t="str">
        <f>VLOOKUP(D481,'3.Targets'!$1:$1048576,2,FALSE)</f>
        <v>Select a food</v>
      </c>
      <c r="G481" s="40"/>
      <c r="H481" s="40"/>
      <c r="I481" s="40" t="str">
        <f t="shared" si="58"/>
        <v/>
      </c>
      <c r="J481" s="41" t="str">
        <f t="shared" si="59"/>
        <v/>
      </c>
      <c r="K481" s="42" t="str">
        <f t="shared" si="60"/>
        <v>To be determined</v>
      </c>
      <c r="L481" s="42" t="str">
        <f t="shared" si="61"/>
        <v>To be determined</v>
      </c>
      <c r="M481" s="87" t="str">
        <f>VLOOKUP(D481,'3.Targets'!$1:$1048576,3,FALSE)</f>
        <v>Select a food</v>
      </c>
      <c r="N481" s="40"/>
      <c r="O481" s="40"/>
      <c r="P481" s="87" t="str">
        <f t="shared" si="62"/>
        <v/>
      </c>
      <c r="Q481" s="88" t="str">
        <f t="shared" si="63"/>
        <v/>
      </c>
      <c r="R481" s="89" t="str">
        <f t="shared" si="64"/>
        <v>To be determined</v>
      </c>
      <c r="S481" s="89" t="str">
        <f t="shared" si="65"/>
        <v>To be determined</v>
      </c>
      <c r="T481" s="39" t="s">
        <v>120</v>
      </c>
      <c r="U481" s="39" t="s">
        <v>42</v>
      </c>
      <c r="V481" s="39"/>
      <c r="W481" s="39"/>
      <c r="X481" s="39"/>
    </row>
    <row r="482" spans="1:24" ht="38.25" x14ac:dyDescent="0.25">
      <c r="A482" s="51"/>
      <c r="B482" s="51"/>
      <c r="C482" s="51"/>
      <c r="D482" s="39" t="s">
        <v>23</v>
      </c>
      <c r="E482" s="98" t="str">
        <f>VLOOKUP(D482,'3.Targets'!$1:$1048576,6,FALSE)</f>
        <v>Select a food</v>
      </c>
      <c r="F482" s="40" t="str">
        <f>VLOOKUP(D482,'3.Targets'!$1:$1048576,2,FALSE)</f>
        <v>Select a food</v>
      </c>
      <c r="G482" s="40"/>
      <c r="H482" s="40"/>
      <c r="I482" s="40" t="str">
        <f t="shared" si="58"/>
        <v/>
      </c>
      <c r="J482" s="41" t="str">
        <f t="shared" si="59"/>
        <v/>
      </c>
      <c r="K482" s="42" t="str">
        <f t="shared" si="60"/>
        <v>To be determined</v>
      </c>
      <c r="L482" s="42" t="str">
        <f t="shared" si="61"/>
        <v>To be determined</v>
      </c>
      <c r="M482" s="87" t="str">
        <f>VLOOKUP(D482,'3.Targets'!$1:$1048576,3,FALSE)</f>
        <v>Select a food</v>
      </c>
      <c r="N482" s="40"/>
      <c r="O482" s="40"/>
      <c r="P482" s="87" t="str">
        <f t="shared" si="62"/>
        <v/>
      </c>
      <c r="Q482" s="88" t="str">
        <f t="shared" si="63"/>
        <v/>
      </c>
      <c r="R482" s="89" t="str">
        <f t="shared" si="64"/>
        <v>To be determined</v>
      </c>
      <c r="S482" s="89" t="str">
        <f t="shared" si="65"/>
        <v>To be determined</v>
      </c>
      <c r="T482" s="39" t="s">
        <v>120</v>
      </c>
      <c r="U482" s="39" t="s">
        <v>42</v>
      </c>
      <c r="V482" s="39"/>
      <c r="W482" s="39"/>
      <c r="X482" s="39"/>
    </row>
    <row r="483" spans="1:24" ht="38.25" x14ac:dyDescent="0.25">
      <c r="A483" s="51"/>
      <c r="B483" s="51"/>
      <c r="C483" s="51"/>
      <c r="D483" s="39" t="s">
        <v>23</v>
      </c>
      <c r="E483" s="98" t="str">
        <f>VLOOKUP(D483,'3.Targets'!$1:$1048576,6,FALSE)</f>
        <v>Select a food</v>
      </c>
      <c r="F483" s="40" t="str">
        <f>VLOOKUP(D483,'3.Targets'!$1:$1048576,2,FALSE)</f>
        <v>Select a food</v>
      </c>
      <c r="G483" s="40"/>
      <c r="H483" s="40"/>
      <c r="I483" s="40" t="str">
        <f t="shared" si="58"/>
        <v/>
      </c>
      <c r="J483" s="41" t="str">
        <f t="shared" si="59"/>
        <v/>
      </c>
      <c r="K483" s="42" t="str">
        <f t="shared" si="60"/>
        <v>To be determined</v>
      </c>
      <c r="L483" s="42" t="str">
        <f t="shared" si="61"/>
        <v>To be determined</v>
      </c>
      <c r="M483" s="87" t="str">
        <f>VLOOKUP(D483,'3.Targets'!$1:$1048576,3,FALSE)</f>
        <v>Select a food</v>
      </c>
      <c r="N483" s="40"/>
      <c r="O483" s="40"/>
      <c r="P483" s="87" t="str">
        <f t="shared" si="62"/>
        <v/>
      </c>
      <c r="Q483" s="88" t="str">
        <f t="shared" si="63"/>
        <v/>
      </c>
      <c r="R483" s="89" t="str">
        <f t="shared" si="64"/>
        <v>To be determined</v>
      </c>
      <c r="S483" s="89" t="str">
        <f t="shared" si="65"/>
        <v>To be determined</v>
      </c>
      <c r="T483" s="39" t="s">
        <v>120</v>
      </c>
      <c r="U483" s="39" t="s">
        <v>42</v>
      </c>
      <c r="V483" s="39"/>
      <c r="W483" s="39"/>
      <c r="X483" s="39"/>
    </row>
    <row r="484" spans="1:24" ht="38.25" x14ac:dyDescent="0.25">
      <c r="A484" s="51"/>
      <c r="B484" s="51"/>
      <c r="C484" s="51"/>
      <c r="D484" s="39" t="s">
        <v>23</v>
      </c>
      <c r="E484" s="98" t="str">
        <f>VLOOKUP(D484,'3.Targets'!$1:$1048576,6,FALSE)</f>
        <v>Select a food</v>
      </c>
      <c r="F484" s="40" t="str">
        <f>VLOOKUP(D484,'3.Targets'!$1:$1048576,2,FALSE)</f>
        <v>Select a food</v>
      </c>
      <c r="G484" s="40"/>
      <c r="H484" s="40"/>
      <c r="I484" s="40" t="str">
        <f t="shared" si="58"/>
        <v/>
      </c>
      <c r="J484" s="41" t="str">
        <f t="shared" si="59"/>
        <v/>
      </c>
      <c r="K484" s="42" t="str">
        <f t="shared" si="60"/>
        <v>To be determined</v>
      </c>
      <c r="L484" s="42" t="str">
        <f t="shared" si="61"/>
        <v>To be determined</v>
      </c>
      <c r="M484" s="87" t="str">
        <f>VLOOKUP(D484,'3.Targets'!$1:$1048576,3,FALSE)</f>
        <v>Select a food</v>
      </c>
      <c r="N484" s="40"/>
      <c r="O484" s="40"/>
      <c r="P484" s="87" t="str">
        <f t="shared" si="62"/>
        <v/>
      </c>
      <c r="Q484" s="88" t="str">
        <f t="shared" si="63"/>
        <v/>
      </c>
      <c r="R484" s="89" t="str">
        <f t="shared" si="64"/>
        <v>To be determined</v>
      </c>
      <c r="S484" s="89" t="str">
        <f t="shared" si="65"/>
        <v>To be determined</v>
      </c>
      <c r="T484" s="39" t="s">
        <v>120</v>
      </c>
      <c r="U484" s="39" t="s">
        <v>42</v>
      </c>
      <c r="V484" s="39"/>
      <c r="W484" s="39"/>
      <c r="X484" s="39"/>
    </row>
    <row r="485" spans="1:24" ht="38.25" x14ac:dyDescent="0.25">
      <c r="A485" s="51"/>
      <c r="B485" s="51"/>
      <c r="C485" s="51"/>
      <c r="D485" s="39" t="s">
        <v>23</v>
      </c>
      <c r="E485" s="98" t="str">
        <f>VLOOKUP(D485,'3.Targets'!$1:$1048576,6,FALSE)</f>
        <v>Select a food</v>
      </c>
      <c r="F485" s="40" t="str">
        <f>VLOOKUP(D485,'3.Targets'!$1:$1048576,2,FALSE)</f>
        <v>Select a food</v>
      </c>
      <c r="G485" s="40"/>
      <c r="H485" s="40"/>
      <c r="I485" s="40" t="str">
        <f t="shared" si="58"/>
        <v/>
      </c>
      <c r="J485" s="41" t="str">
        <f t="shared" si="59"/>
        <v/>
      </c>
      <c r="K485" s="42" t="str">
        <f t="shared" si="60"/>
        <v>To be determined</v>
      </c>
      <c r="L485" s="42" t="str">
        <f t="shared" si="61"/>
        <v>To be determined</v>
      </c>
      <c r="M485" s="87" t="str">
        <f>VLOOKUP(D485,'3.Targets'!$1:$1048576,3,FALSE)</f>
        <v>Select a food</v>
      </c>
      <c r="N485" s="40"/>
      <c r="O485" s="40"/>
      <c r="P485" s="87" t="str">
        <f t="shared" si="62"/>
        <v/>
      </c>
      <c r="Q485" s="88" t="str">
        <f t="shared" si="63"/>
        <v/>
      </c>
      <c r="R485" s="89" t="str">
        <f t="shared" si="64"/>
        <v>To be determined</v>
      </c>
      <c r="S485" s="89" t="str">
        <f t="shared" si="65"/>
        <v>To be determined</v>
      </c>
      <c r="T485" s="39" t="s">
        <v>120</v>
      </c>
      <c r="U485" s="39" t="s">
        <v>42</v>
      </c>
      <c r="V485" s="39"/>
      <c r="W485" s="39"/>
      <c r="X485" s="39"/>
    </row>
    <row r="486" spans="1:24" ht="38.25" x14ac:dyDescent="0.25">
      <c r="A486" s="51"/>
      <c r="B486" s="51"/>
      <c r="C486" s="51"/>
      <c r="D486" s="39" t="s">
        <v>23</v>
      </c>
      <c r="E486" s="98" t="str">
        <f>VLOOKUP(D486,'3.Targets'!$1:$1048576,6,FALSE)</f>
        <v>Select a food</v>
      </c>
      <c r="F486" s="40" t="str">
        <f>VLOOKUP(D486,'3.Targets'!$1:$1048576,2,FALSE)</f>
        <v>Select a food</v>
      </c>
      <c r="G486" s="40"/>
      <c r="H486" s="40"/>
      <c r="I486" s="40" t="str">
        <f t="shared" si="58"/>
        <v/>
      </c>
      <c r="J486" s="41" t="str">
        <f t="shared" si="59"/>
        <v/>
      </c>
      <c r="K486" s="42" t="str">
        <f t="shared" si="60"/>
        <v>To be determined</v>
      </c>
      <c r="L486" s="42" t="str">
        <f t="shared" si="61"/>
        <v>To be determined</v>
      </c>
      <c r="M486" s="87" t="str">
        <f>VLOOKUP(D486,'3.Targets'!$1:$1048576,3,FALSE)</f>
        <v>Select a food</v>
      </c>
      <c r="N486" s="40"/>
      <c r="O486" s="40"/>
      <c r="P486" s="87" t="str">
        <f t="shared" si="62"/>
        <v/>
      </c>
      <c r="Q486" s="88" t="str">
        <f t="shared" si="63"/>
        <v/>
      </c>
      <c r="R486" s="89" t="str">
        <f t="shared" si="64"/>
        <v>To be determined</v>
      </c>
      <c r="S486" s="89" t="str">
        <f t="shared" si="65"/>
        <v>To be determined</v>
      </c>
      <c r="T486" s="39" t="s">
        <v>120</v>
      </c>
      <c r="U486" s="39" t="s">
        <v>42</v>
      </c>
      <c r="V486" s="39"/>
      <c r="W486" s="39"/>
      <c r="X486" s="39"/>
    </row>
    <row r="487" spans="1:24" ht="38.25" x14ac:dyDescent="0.25">
      <c r="A487" s="51"/>
      <c r="B487" s="51"/>
      <c r="C487" s="51"/>
      <c r="D487" s="39" t="s">
        <v>23</v>
      </c>
      <c r="E487" s="98" t="str">
        <f>VLOOKUP(D487,'3.Targets'!$1:$1048576,6,FALSE)</f>
        <v>Select a food</v>
      </c>
      <c r="F487" s="40" t="str">
        <f>VLOOKUP(D487,'3.Targets'!$1:$1048576,2,FALSE)</f>
        <v>Select a food</v>
      </c>
      <c r="G487" s="40"/>
      <c r="H487" s="40"/>
      <c r="I487" s="40" t="str">
        <f t="shared" si="58"/>
        <v/>
      </c>
      <c r="J487" s="41" t="str">
        <f t="shared" si="59"/>
        <v/>
      </c>
      <c r="K487" s="42" t="str">
        <f t="shared" si="60"/>
        <v>To be determined</v>
      </c>
      <c r="L487" s="42" t="str">
        <f t="shared" si="61"/>
        <v>To be determined</v>
      </c>
      <c r="M487" s="87" t="str">
        <f>VLOOKUP(D487,'3.Targets'!$1:$1048576,3,FALSE)</f>
        <v>Select a food</v>
      </c>
      <c r="N487" s="40"/>
      <c r="O487" s="40"/>
      <c r="P487" s="87" t="str">
        <f t="shared" si="62"/>
        <v/>
      </c>
      <c r="Q487" s="88" t="str">
        <f t="shared" si="63"/>
        <v/>
      </c>
      <c r="R487" s="89" t="str">
        <f t="shared" si="64"/>
        <v>To be determined</v>
      </c>
      <c r="S487" s="89" t="str">
        <f t="shared" si="65"/>
        <v>To be determined</v>
      </c>
      <c r="T487" s="39" t="s">
        <v>120</v>
      </c>
      <c r="U487" s="39" t="s">
        <v>42</v>
      </c>
      <c r="V487" s="39"/>
      <c r="W487" s="39"/>
      <c r="X487" s="39"/>
    </row>
    <row r="488" spans="1:24" ht="38.25" x14ac:dyDescent="0.25">
      <c r="A488" s="51"/>
      <c r="B488" s="51"/>
      <c r="C488" s="51"/>
      <c r="D488" s="39" t="s">
        <v>23</v>
      </c>
      <c r="E488" s="98" t="str">
        <f>VLOOKUP(D488,'3.Targets'!$1:$1048576,6,FALSE)</f>
        <v>Select a food</v>
      </c>
      <c r="F488" s="40" t="str">
        <f>VLOOKUP(D488,'3.Targets'!$1:$1048576,2,FALSE)</f>
        <v>Select a food</v>
      </c>
      <c r="G488" s="40"/>
      <c r="H488" s="40"/>
      <c r="I488" s="40" t="str">
        <f t="shared" si="58"/>
        <v/>
      </c>
      <c r="J488" s="41" t="str">
        <f t="shared" si="59"/>
        <v/>
      </c>
      <c r="K488" s="42" t="str">
        <f t="shared" si="60"/>
        <v>To be determined</v>
      </c>
      <c r="L488" s="42" t="str">
        <f t="shared" si="61"/>
        <v>To be determined</v>
      </c>
      <c r="M488" s="87" t="str">
        <f>VLOOKUP(D488,'3.Targets'!$1:$1048576,3,FALSE)</f>
        <v>Select a food</v>
      </c>
      <c r="N488" s="40"/>
      <c r="O488" s="40"/>
      <c r="P488" s="87" t="str">
        <f t="shared" si="62"/>
        <v/>
      </c>
      <c r="Q488" s="88" t="str">
        <f t="shared" si="63"/>
        <v/>
      </c>
      <c r="R488" s="89" t="str">
        <f t="shared" si="64"/>
        <v>To be determined</v>
      </c>
      <c r="S488" s="89" t="str">
        <f t="shared" si="65"/>
        <v>To be determined</v>
      </c>
      <c r="T488" s="39" t="s">
        <v>120</v>
      </c>
      <c r="U488" s="39" t="s">
        <v>42</v>
      </c>
      <c r="V488" s="39"/>
      <c r="W488" s="39"/>
      <c r="X488" s="39"/>
    </row>
    <row r="489" spans="1:24" ht="38.25" x14ac:dyDescent="0.25">
      <c r="A489" s="51"/>
      <c r="B489" s="51"/>
      <c r="C489" s="51"/>
      <c r="D489" s="39" t="s">
        <v>23</v>
      </c>
      <c r="E489" s="98" t="str">
        <f>VLOOKUP(D489,'3.Targets'!$1:$1048576,6,FALSE)</f>
        <v>Select a food</v>
      </c>
      <c r="F489" s="40" t="str">
        <f>VLOOKUP(D489,'3.Targets'!$1:$1048576,2,FALSE)</f>
        <v>Select a food</v>
      </c>
      <c r="G489" s="40"/>
      <c r="H489" s="40"/>
      <c r="I489" s="40" t="str">
        <f t="shared" si="58"/>
        <v/>
      </c>
      <c r="J489" s="41" t="str">
        <f t="shared" si="59"/>
        <v/>
      </c>
      <c r="K489" s="42" t="str">
        <f t="shared" si="60"/>
        <v>To be determined</v>
      </c>
      <c r="L489" s="42" t="str">
        <f t="shared" si="61"/>
        <v>To be determined</v>
      </c>
      <c r="M489" s="87" t="str">
        <f>VLOOKUP(D489,'3.Targets'!$1:$1048576,3,FALSE)</f>
        <v>Select a food</v>
      </c>
      <c r="N489" s="40"/>
      <c r="O489" s="40"/>
      <c r="P489" s="87" t="str">
        <f t="shared" si="62"/>
        <v/>
      </c>
      <c r="Q489" s="88" t="str">
        <f t="shared" si="63"/>
        <v/>
      </c>
      <c r="R489" s="89" t="str">
        <f t="shared" si="64"/>
        <v>To be determined</v>
      </c>
      <c r="S489" s="89" t="str">
        <f t="shared" si="65"/>
        <v>To be determined</v>
      </c>
      <c r="T489" s="39" t="s">
        <v>120</v>
      </c>
      <c r="U489" s="39" t="s">
        <v>42</v>
      </c>
      <c r="V489" s="39"/>
      <c r="W489" s="39"/>
      <c r="X489" s="39"/>
    </row>
    <row r="490" spans="1:24" ht="38.25" x14ac:dyDescent="0.25">
      <c r="A490" s="51"/>
      <c r="B490" s="51"/>
      <c r="C490" s="51"/>
      <c r="D490" s="39" t="s">
        <v>23</v>
      </c>
      <c r="E490" s="98" t="str">
        <f>VLOOKUP(D490,'3.Targets'!$1:$1048576,6,FALSE)</f>
        <v>Select a food</v>
      </c>
      <c r="F490" s="40" t="str">
        <f>VLOOKUP(D490,'3.Targets'!$1:$1048576,2,FALSE)</f>
        <v>Select a food</v>
      </c>
      <c r="G490" s="40"/>
      <c r="H490" s="40"/>
      <c r="I490" s="40" t="str">
        <f t="shared" si="58"/>
        <v/>
      </c>
      <c r="J490" s="41" t="str">
        <f t="shared" si="59"/>
        <v/>
      </c>
      <c r="K490" s="42" t="str">
        <f t="shared" si="60"/>
        <v>To be determined</v>
      </c>
      <c r="L490" s="42" t="str">
        <f t="shared" si="61"/>
        <v>To be determined</v>
      </c>
      <c r="M490" s="87" t="str">
        <f>VLOOKUP(D490,'3.Targets'!$1:$1048576,3,FALSE)</f>
        <v>Select a food</v>
      </c>
      <c r="N490" s="40"/>
      <c r="O490" s="40"/>
      <c r="P490" s="87" t="str">
        <f t="shared" si="62"/>
        <v/>
      </c>
      <c r="Q490" s="88" t="str">
        <f t="shared" si="63"/>
        <v/>
      </c>
      <c r="R490" s="89" t="str">
        <f t="shared" si="64"/>
        <v>To be determined</v>
      </c>
      <c r="S490" s="89" t="str">
        <f t="shared" si="65"/>
        <v>To be determined</v>
      </c>
      <c r="T490" s="39" t="s">
        <v>120</v>
      </c>
      <c r="U490" s="39" t="s">
        <v>42</v>
      </c>
      <c r="V490" s="39"/>
      <c r="W490" s="39"/>
      <c r="X490" s="39"/>
    </row>
    <row r="491" spans="1:24" ht="38.25" x14ac:dyDescent="0.25">
      <c r="A491" s="51"/>
      <c r="B491" s="51"/>
      <c r="C491" s="51"/>
      <c r="D491" s="39" t="s">
        <v>23</v>
      </c>
      <c r="E491" s="98" t="str">
        <f>VLOOKUP(D491,'3.Targets'!$1:$1048576,6,FALSE)</f>
        <v>Select a food</v>
      </c>
      <c r="F491" s="40" t="str">
        <f>VLOOKUP(D491,'3.Targets'!$1:$1048576,2,FALSE)</f>
        <v>Select a food</v>
      </c>
      <c r="G491" s="40"/>
      <c r="H491" s="40"/>
      <c r="I491" s="40" t="str">
        <f t="shared" si="58"/>
        <v/>
      </c>
      <c r="J491" s="41" t="str">
        <f t="shared" si="59"/>
        <v/>
      </c>
      <c r="K491" s="42" t="str">
        <f t="shared" si="60"/>
        <v>To be determined</v>
      </c>
      <c r="L491" s="42" t="str">
        <f t="shared" si="61"/>
        <v>To be determined</v>
      </c>
      <c r="M491" s="87" t="str">
        <f>VLOOKUP(D491,'3.Targets'!$1:$1048576,3,FALSE)</f>
        <v>Select a food</v>
      </c>
      <c r="N491" s="40"/>
      <c r="O491" s="40"/>
      <c r="P491" s="87" t="str">
        <f t="shared" si="62"/>
        <v/>
      </c>
      <c r="Q491" s="88" t="str">
        <f t="shared" si="63"/>
        <v/>
      </c>
      <c r="R491" s="89" t="str">
        <f t="shared" si="64"/>
        <v>To be determined</v>
      </c>
      <c r="S491" s="89" t="str">
        <f t="shared" si="65"/>
        <v>To be determined</v>
      </c>
      <c r="T491" s="39" t="s">
        <v>120</v>
      </c>
      <c r="U491" s="39" t="s">
        <v>42</v>
      </c>
      <c r="V491" s="39"/>
      <c r="W491" s="39"/>
      <c r="X491" s="39"/>
    </row>
    <row r="492" spans="1:24" ht="38.25" x14ac:dyDescent="0.25">
      <c r="A492" s="51"/>
      <c r="B492" s="51"/>
      <c r="C492" s="51"/>
      <c r="D492" s="39" t="s">
        <v>23</v>
      </c>
      <c r="E492" s="98" t="str">
        <f>VLOOKUP(D492,'3.Targets'!$1:$1048576,6,FALSE)</f>
        <v>Select a food</v>
      </c>
      <c r="F492" s="40" t="str">
        <f>VLOOKUP(D492,'3.Targets'!$1:$1048576,2,FALSE)</f>
        <v>Select a food</v>
      </c>
      <c r="G492" s="40"/>
      <c r="H492" s="40"/>
      <c r="I492" s="40" t="str">
        <f t="shared" si="58"/>
        <v/>
      </c>
      <c r="J492" s="41" t="str">
        <f t="shared" si="59"/>
        <v/>
      </c>
      <c r="K492" s="42" t="str">
        <f t="shared" si="60"/>
        <v>To be determined</v>
      </c>
      <c r="L492" s="42" t="str">
        <f t="shared" si="61"/>
        <v>To be determined</v>
      </c>
      <c r="M492" s="87" t="str">
        <f>VLOOKUP(D492,'3.Targets'!$1:$1048576,3,FALSE)</f>
        <v>Select a food</v>
      </c>
      <c r="N492" s="40"/>
      <c r="O492" s="40"/>
      <c r="P492" s="87" t="str">
        <f t="shared" si="62"/>
        <v/>
      </c>
      <c r="Q492" s="88" t="str">
        <f t="shared" si="63"/>
        <v/>
      </c>
      <c r="R492" s="89" t="str">
        <f t="shared" si="64"/>
        <v>To be determined</v>
      </c>
      <c r="S492" s="89" t="str">
        <f t="shared" si="65"/>
        <v>To be determined</v>
      </c>
      <c r="T492" s="39" t="s">
        <v>120</v>
      </c>
      <c r="U492" s="39" t="s">
        <v>42</v>
      </c>
      <c r="V492" s="39"/>
      <c r="W492" s="39"/>
      <c r="X492" s="39"/>
    </row>
    <row r="493" spans="1:24" ht="38.25" x14ac:dyDescent="0.25">
      <c r="A493" s="51"/>
      <c r="B493" s="51"/>
      <c r="C493" s="51"/>
      <c r="D493" s="39" t="s">
        <v>23</v>
      </c>
      <c r="E493" s="98" t="str">
        <f>VLOOKUP(D493,'3.Targets'!$1:$1048576,6,FALSE)</f>
        <v>Select a food</v>
      </c>
      <c r="F493" s="40" t="str">
        <f>VLOOKUP(D493,'3.Targets'!$1:$1048576,2,FALSE)</f>
        <v>Select a food</v>
      </c>
      <c r="G493" s="40"/>
      <c r="H493" s="40"/>
      <c r="I493" s="40" t="str">
        <f t="shared" si="58"/>
        <v/>
      </c>
      <c r="J493" s="41" t="str">
        <f t="shared" si="59"/>
        <v/>
      </c>
      <c r="K493" s="42" t="str">
        <f t="shared" si="60"/>
        <v>To be determined</v>
      </c>
      <c r="L493" s="42" t="str">
        <f t="shared" si="61"/>
        <v>To be determined</v>
      </c>
      <c r="M493" s="87" t="str">
        <f>VLOOKUP(D493,'3.Targets'!$1:$1048576,3,FALSE)</f>
        <v>Select a food</v>
      </c>
      <c r="N493" s="40"/>
      <c r="O493" s="40"/>
      <c r="P493" s="87" t="str">
        <f t="shared" si="62"/>
        <v/>
      </c>
      <c r="Q493" s="88" t="str">
        <f t="shared" si="63"/>
        <v/>
      </c>
      <c r="R493" s="89" t="str">
        <f t="shared" si="64"/>
        <v>To be determined</v>
      </c>
      <c r="S493" s="89" t="str">
        <f t="shared" si="65"/>
        <v>To be determined</v>
      </c>
      <c r="T493" s="39" t="s">
        <v>120</v>
      </c>
      <c r="U493" s="39" t="s">
        <v>42</v>
      </c>
      <c r="V493" s="39"/>
      <c r="W493" s="39"/>
      <c r="X493" s="39"/>
    </row>
    <row r="494" spans="1:24" ht="38.25" x14ac:dyDescent="0.25">
      <c r="A494" s="51"/>
      <c r="B494" s="51"/>
      <c r="C494" s="51"/>
      <c r="D494" s="39" t="s">
        <v>23</v>
      </c>
      <c r="E494" s="98" t="str">
        <f>VLOOKUP(D494,'3.Targets'!$1:$1048576,6,FALSE)</f>
        <v>Select a food</v>
      </c>
      <c r="F494" s="40" t="str">
        <f>VLOOKUP(D494,'3.Targets'!$1:$1048576,2,FALSE)</f>
        <v>Select a food</v>
      </c>
      <c r="G494" s="40"/>
      <c r="H494" s="40"/>
      <c r="I494" s="40" t="str">
        <f t="shared" si="58"/>
        <v/>
      </c>
      <c r="J494" s="41" t="str">
        <f t="shared" si="59"/>
        <v/>
      </c>
      <c r="K494" s="42" t="str">
        <f t="shared" si="60"/>
        <v>To be determined</v>
      </c>
      <c r="L494" s="42" t="str">
        <f t="shared" si="61"/>
        <v>To be determined</v>
      </c>
      <c r="M494" s="87" t="str">
        <f>VLOOKUP(D494,'3.Targets'!$1:$1048576,3,FALSE)</f>
        <v>Select a food</v>
      </c>
      <c r="N494" s="40"/>
      <c r="O494" s="40"/>
      <c r="P494" s="87" t="str">
        <f t="shared" si="62"/>
        <v/>
      </c>
      <c r="Q494" s="88" t="str">
        <f t="shared" si="63"/>
        <v/>
      </c>
      <c r="R494" s="89" t="str">
        <f t="shared" si="64"/>
        <v>To be determined</v>
      </c>
      <c r="S494" s="89" t="str">
        <f t="shared" si="65"/>
        <v>To be determined</v>
      </c>
      <c r="T494" s="39" t="s">
        <v>120</v>
      </c>
      <c r="U494" s="39" t="s">
        <v>42</v>
      </c>
      <c r="V494" s="39"/>
      <c r="W494" s="39"/>
      <c r="X494" s="39"/>
    </row>
    <row r="495" spans="1:24" ht="38.25" x14ac:dyDescent="0.25">
      <c r="A495" s="51"/>
      <c r="B495" s="51"/>
      <c r="C495" s="51"/>
      <c r="D495" s="39" t="s">
        <v>23</v>
      </c>
      <c r="E495" s="98" t="str">
        <f>VLOOKUP(D495,'3.Targets'!$1:$1048576,6,FALSE)</f>
        <v>Select a food</v>
      </c>
      <c r="F495" s="40" t="str">
        <f>VLOOKUP(D495,'3.Targets'!$1:$1048576,2,FALSE)</f>
        <v>Select a food</v>
      </c>
      <c r="G495" s="40"/>
      <c r="H495" s="40"/>
      <c r="I495" s="40" t="str">
        <f t="shared" si="58"/>
        <v/>
      </c>
      <c r="J495" s="41" t="str">
        <f t="shared" si="59"/>
        <v/>
      </c>
      <c r="K495" s="42" t="str">
        <f t="shared" si="60"/>
        <v>To be determined</v>
      </c>
      <c r="L495" s="42" t="str">
        <f t="shared" si="61"/>
        <v>To be determined</v>
      </c>
      <c r="M495" s="87" t="str">
        <f>VLOOKUP(D495,'3.Targets'!$1:$1048576,3,FALSE)</f>
        <v>Select a food</v>
      </c>
      <c r="N495" s="40"/>
      <c r="O495" s="40"/>
      <c r="P495" s="87" t="str">
        <f t="shared" si="62"/>
        <v/>
      </c>
      <c r="Q495" s="88" t="str">
        <f t="shared" si="63"/>
        <v/>
      </c>
      <c r="R495" s="89" t="str">
        <f t="shared" si="64"/>
        <v>To be determined</v>
      </c>
      <c r="S495" s="89" t="str">
        <f t="shared" si="65"/>
        <v>To be determined</v>
      </c>
      <c r="T495" s="39" t="s">
        <v>120</v>
      </c>
      <c r="U495" s="39" t="s">
        <v>42</v>
      </c>
      <c r="V495" s="39"/>
      <c r="W495" s="39"/>
      <c r="X495" s="39"/>
    </row>
    <row r="496" spans="1:24" ht="38.25" x14ac:dyDescent="0.25">
      <c r="A496" s="51"/>
      <c r="B496" s="51"/>
      <c r="C496" s="51"/>
      <c r="D496" s="39" t="s">
        <v>23</v>
      </c>
      <c r="E496" s="98" t="str">
        <f>VLOOKUP(D496,'3.Targets'!$1:$1048576,6,FALSE)</f>
        <v>Select a food</v>
      </c>
      <c r="F496" s="40" t="str">
        <f>VLOOKUP(D496,'3.Targets'!$1:$1048576,2,FALSE)</f>
        <v>Select a food</v>
      </c>
      <c r="G496" s="40"/>
      <c r="H496" s="40"/>
      <c r="I496" s="40" t="str">
        <f t="shared" si="58"/>
        <v/>
      </c>
      <c r="J496" s="41" t="str">
        <f t="shared" si="59"/>
        <v/>
      </c>
      <c r="K496" s="42" t="str">
        <f t="shared" si="60"/>
        <v>To be determined</v>
      </c>
      <c r="L496" s="42" t="str">
        <f t="shared" si="61"/>
        <v>To be determined</v>
      </c>
      <c r="M496" s="87" t="str">
        <f>VLOOKUP(D496,'3.Targets'!$1:$1048576,3,FALSE)</f>
        <v>Select a food</v>
      </c>
      <c r="N496" s="40"/>
      <c r="O496" s="40"/>
      <c r="P496" s="87" t="str">
        <f t="shared" si="62"/>
        <v/>
      </c>
      <c r="Q496" s="88" t="str">
        <f t="shared" si="63"/>
        <v/>
      </c>
      <c r="R496" s="89" t="str">
        <f t="shared" si="64"/>
        <v>To be determined</v>
      </c>
      <c r="S496" s="89" t="str">
        <f t="shared" si="65"/>
        <v>To be determined</v>
      </c>
      <c r="T496" s="39" t="s">
        <v>120</v>
      </c>
      <c r="U496" s="39" t="s">
        <v>42</v>
      </c>
      <c r="V496" s="39"/>
      <c r="W496" s="39"/>
      <c r="X496" s="39"/>
    </row>
    <row r="497" spans="1:24" ht="38.25" x14ac:dyDescent="0.25">
      <c r="A497" s="51"/>
      <c r="B497" s="51"/>
      <c r="C497" s="51"/>
      <c r="D497" s="39" t="s">
        <v>23</v>
      </c>
      <c r="E497" s="98" t="str">
        <f>VLOOKUP(D497,'3.Targets'!$1:$1048576,6,FALSE)</f>
        <v>Select a food</v>
      </c>
      <c r="F497" s="40" t="str">
        <f>VLOOKUP(D497,'3.Targets'!$1:$1048576,2,FALSE)</f>
        <v>Select a food</v>
      </c>
      <c r="G497" s="40"/>
      <c r="H497" s="40"/>
      <c r="I497" s="40" t="str">
        <f t="shared" si="58"/>
        <v/>
      </c>
      <c r="J497" s="41" t="str">
        <f t="shared" si="59"/>
        <v/>
      </c>
      <c r="K497" s="42" t="str">
        <f t="shared" si="60"/>
        <v>To be determined</v>
      </c>
      <c r="L497" s="42" t="str">
        <f t="shared" si="61"/>
        <v>To be determined</v>
      </c>
      <c r="M497" s="87" t="str">
        <f>VLOOKUP(D497,'3.Targets'!$1:$1048576,3,FALSE)</f>
        <v>Select a food</v>
      </c>
      <c r="N497" s="40"/>
      <c r="O497" s="40"/>
      <c r="P497" s="87" t="str">
        <f t="shared" si="62"/>
        <v/>
      </c>
      <c r="Q497" s="88" t="str">
        <f t="shared" si="63"/>
        <v/>
      </c>
      <c r="R497" s="89" t="str">
        <f t="shared" si="64"/>
        <v>To be determined</v>
      </c>
      <c r="S497" s="89" t="str">
        <f t="shared" si="65"/>
        <v>To be determined</v>
      </c>
      <c r="T497" s="39" t="s">
        <v>120</v>
      </c>
      <c r="U497" s="39" t="s">
        <v>42</v>
      </c>
      <c r="V497" s="39"/>
      <c r="W497" s="39"/>
      <c r="X497" s="39"/>
    </row>
    <row r="498" spans="1:24" ht="38.25" x14ac:dyDescent="0.25">
      <c r="A498" s="51"/>
      <c r="B498" s="51"/>
      <c r="C498" s="51"/>
      <c r="D498" s="39" t="s">
        <v>23</v>
      </c>
      <c r="E498" s="98" t="str">
        <f>VLOOKUP(D498,'3.Targets'!$1:$1048576,6,FALSE)</f>
        <v>Select a food</v>
      </c>
      <c r="F498" s="40" t="str">
        <f>VLOOKUP(D498,'3.Targets'!$1:$1048576,2,FALSE)</f>
        <v>Select a food</v>
      </c>
      <c r="G498" s="40"/>
      <c r="H498" s="40"/>
      <c r="I498" s="40" t="str">
        <f t="shared" si="58"/>
        <v/>
      </c>
      <c r="J498" s="41" t="str">
        <f t="shared" si="59"/>
        <v/>
      </c>
      <c r="K498" s="42" t="str">
        <f t="shared" si="60"/>
        <v>To be determined</v>
      </c>
      <c r="L498" s="42" t="str">
        <f t="shared" si="61"/>
        <v>To be determined</v>
      </c>
      <c r="M498" s="87" t="str">
        <f>VLOOKUP(D498,'3.Targets'!$1:$1048576,3,FALSE)</f>
        <v>Select a food</v>
      </c>
      <c r="N498" s="40"/>
      <c r="O498" s="40"/>
      <c r="P498" s="87" t="str">
        <f t="shared" si="62"/>
        <v/>
      </c>
      <c r="Q498" s="88" t="str">
        <f t="shared" si="63"/>
        <v/>
      </c>
      <c r="R498" s="89" t="str">
        <f t="shared" si="64"/>
        <v>To be determined</v>
      </c>
      <c r="S498" s="89" t="str">
        <f t="shared" si="65"/>
        <v>To be determined</v>
      </c>
      <c r="T498" s="39" t="s">
        <v>120</v>
      </c>
      <c r="U498" s="39" t="s">
        <v>42</v>
      </c>
      <c r="V498" s="39"/>
      <c r="W498" s="39"/>
      <c r="X498" s="39"/>
    </row>
    <row r="499" spans="1:24" ht="38.25" x14ac:dyDescent="0.25">
      <c r="A499" s="51"/>
      <c r="B499" s="51"/>
      <c r="C499" s="51"/>
      <c r="D499" s="39" t="s">
        <v>23</v>
      </c>
      <c r="E499" s="98" t="str">
        <f>VLOOKUP(D499,'3.Targets'!$1:$1048576,6,FALSE)</f>
        <v>Select a food</v>
      </c>
      <c r="F499" s="40" t="str">
        <f>VLOOKUP(D499,'3.Targets'!$1:$1048576,2,FALSE)</f>
        <v>Select a food</v>
      </c>
      <c r="G499" s="40"/>
      <c r="H499" s="40"/>
      <c r="I499" s="40" t="str">
        <f t="shared" si="58"/>
        <v/>
      </c>
      <c r="J499" s="41" t="str">
        <f t="shared" si="59"/>
        <v/>
      </c>
      <c r="K499" s="42" t="str">
        <f t="shared" si="60"/>
        <v>To be determined</v>
      </c>
      <c r="L499" s="42" t="str">
        <f t="shared" si="61"/>
        <v>To be determined</v>
      </c>
      <c r="M499" s="87" t="str">
        <f>VLOOKUP(D499,'3.Targets'!$1:$1048576,3,FALSE)</f>
        <v>Select a food</v>
      </c>
      <c r="N499" s="40"/>
      <c r="O499" s="40"/>
      <c r="P499" s="87" t="str">
        <f t="shared" si="62"/>
        <v/>
      </c>
      <c r="Q499" s="88" t="str">
        <f t="shared" si="63"/>
        <v/>
      </c>
      <c r="R499" s="89" t="str">
        <f t="shared" si="64"/>
        <v>To be determined</v>
      </c>
      <c r="S499" s="89" t="str">
        <f t="shared" si="65"/>
        <v>To be determined</v>
      </c>
      <c r="T499" s="39" t="s">
        <v>120</v>
      </c>
      <c r="U499" s="39" t="s">
        <v>42</v>
      </c>
      <c r="V499" s="39"/>
      <c r="W499" s="39"/>
      <c r="X499" s="39"/>
    </row>
    <row r="500" spans="1:24" ht="38.25" x14ac:dyDescent="0.25">
      <c r="A500" s="51"/>
      <c r="B500" s="51"/>
      <c r="C500" s="51"/>
      <c r="D500" s="39" t="s">
        <v>23</v>
      </c>
      <c r="E500" s="98" t="str">
        <f>VLOOKUP(D500,'3.Targets'!$1:$1048576,6,FALSE)</f>
        <v>Select a food</v>
      </c>
      <c r="F500" s="40" t="str">
        <f>VLOOKUP(D500,'3.Targets'!$1:$1048576,2,FALSE)</f>
        <v>Select a food</v>
      </c>
      <c r="G500" s="40"/>
      <c r="H500" s="40"/>
      <c r="I500" s="40" t="str">
        <f t="shared" si="58"/>
        <v/>
      </c>
      <c r="J500" s="41" t="str">
        <f t="shared" si="59"/>
        <v/>
      </c>
      <c r="K500" s="42" t="str">
        <f t="shared" si="60"/>
        <v>To be determined</v>
      </c>
      <c r="L500" s="42" t="str">
        <f t="shared" si="61"/>
        <v>To be determined</v>
      </c>
      <c r="M500" s="87" t="str">
        <f>VLOOKUP(D500,'3.Targets'!$1:$1048576,3,FALSE)</f>
        <v>Select a food</v>
      </c>
      <c r="N500" s="40"/>
      <c r="O500" s="40"/>
      <c r="P500" s="87" t="str">
        <f t="shared" si="62"/>
        <v/>
      </c>
      <c r="Q500" s="88" t="str">
        <f t="shared" si="63"/>
        <v/>
      </c>
      <c r="R500" s="89" t="str">
        <f t="shared" si="64"/>
        <v>To be determined</v>
      </c>
      <c r="S500" s="89" t="str">
        <f t="shared" si="65"/>
        <v>To be determined</v>
      </c>
      <c r="T500" s="39" t="s">
        <v>120</v>
      </c>
      <c r="U500" s="39" t="s">
        <v>42</v>
      </c>
      <c r="V500" s="39"/>
      <c r="W500" s="39"/>
      <c r="X500" s="39"/>
    </row>
    <row r="501" spans="1:24" ht="38.25" x14ac:dyDescent="0.25">
      <c r="A501" s="51"/>
      <c r="B501" s="51"/>
      <c r="C501" s="51"/>
      <c r="D501" s="39" t="s">
        <v>23</v>
      </c>
      <c r="E501" s="98" t="str">
        <f>VLOOKUP(D501,'3.Targets'!$1:$1048576,6,FALSE)</f>
        <v>Select a food</v>
      </c>
      <c r="F501" s="40" t="str">
        <f>VLOOKUP(D501,'3.Targets'!$1:$1048576,2,FALSE)</f>
        <v>Select a food</v>
      </c>
      <c r="G501" s="40"/>
      <c r="H501" s="40"/>
      <c r="I501" s="40" t="str">
        <f t="shared" si="58"/>
        <v/>
      </c>
      <c r="J501" s="41" t="str">
        <f t="shared" si="59"/>
        <v/>
      </c>
      <c r="K501" s="42" t="str">
        <f t="shared" si="60"/>
        <v>To be determined</v>
      </c>
      <c r="L501" s="42" t="str">
        <f t="shared" si="61"/>
        <v>To be determined</v>
      </c>
      <c r="M501" s="87" t="str">
        <f>VLOOKUP(D501,'3.Targets'!$1:$1048576,3,FALSE)</f>
        <v>Select a food</v>
      </c>
      <c r="N501" s="40"/>
      <c r="O501" s="40"/>
      <c r="P501" s="87" t="str">
        <f t="shared" si="62"/>
        <v/>
      </c>
      <c r="Q501" s="88" t="str">
        <f t="shared" si="63"/>
        <v/>
      </c>
      <c r="R501" s="89" t="str">
        <f t="shared" si="64"/>
        <v>To be determined</v>
      </c>
      <c r="S501" s="89" t="str">
        <f t="shared" si="65"/>
        <v>To be determined</v>
      </c>
      <c r="T501" s="39" t="s">
        <v>120</v>
      </c>
      <c r="U501" s="39" t="s">
        <v>42</v>
      </c>
      <c r="V501" s="39"/>
      <c r="W501" s="39"/>
      <c r="X501" s="39"/>
    </row>
    <row r="502" spans="1:24" ht="38.25" x14ac:dyDescent="0.25">
      <c r="A502" s="51"/>
      <c r="B502" s="51"/>
      <c r="C502" s="51"/>
      <c r="D502" s="39" t="s">
        <v>23</v>
      </c>
      <c r="E502" s="98" t="str">
        <f>VLOOKUP(D502,'3.Targets'!$1:$1048576,6,FALSE)</f>
        <v>Select a food</v>
      </c>
      <c r="F502" s="40" t="str">
        <f>VLOOKUP(D502,'3.Targets'!$1:$1048576,2,FALSE)</f>
        <v>Select a food</v>
      </c>
      <c r="G502" s="40"/>
      <c r="H502" s="40"/>
      <c r="I502" s="40" t="str">
        <f t="shared" si="58"/>
        <v/>
      </c>
      <c r="J502" s="41" t="str">
        <f t="shared" si="59"/>
        <v/>
      </c>
      <c r="K502" s="42" t="str">
        <f t="shared" si="60"/>
        <v>To be determined</v>
      </c>
      <c r="L502" s="42" t="str">
        <f t="shared" si="61"/>
        <v>To be determined</v>
      </c>
      <c r="M502" s="87" t="str">
        <f>VLOOKUP(D502,'3.Targets'!$1:$1048576,3,FALSE)</f>
        <v>Select a food</v>
      </c>
      <c r="N502" s="40"/>
      <c r="O502" s="40"/>
      <c r="P502" s="87" t="str">
        <f t="shared" si="62"/>
        <v/>
      </c>
      <c r="Q502" s="88" t="str">
        <f t="shared" si="63"/>
        <v/>
      </c>
      <c r="R502" s="89" t="str">
        <f t="shared" si="64"/>
        <v>To be determined</v>
      </c>
      <c r="S502" s="89" t="str">
        <f t="shared" si="65"/>
        <v>To be determined</v>
      </c>
      <c r="T502" s="39" t="s">
        <v>120</v>
      </c>
      <c r="U502" s="39" t="s">
        <v>42</v>
      </c>
      <c r="V502" s="39"/>
      <c r="W502" s="39"/>
      <c r="X502" s="39"/>
    </row>
    <row r="503" spans="1:24" ht="38.25" x14ac:dyDescent="0.25">
      <c r="A503" s="51"/>
      <c r="B503" s="51"/>
      <c r="C503" s="51"/>
      <c r="D503" s="39" t="s">
        <v>23</v>
      </c>
      <c r="E503" s="98" t="str">
        <f>VLOOKUP(D503,'3.Targets'!$1:$1048576,6,FALSE)</f>
        <v>Select a food</v>
      </c>
      <c r="F503" s="40" t="str">
        <f>VLOOKUP(D503,'3.Targets'!$1:$1048576,2,FALSE)</f>
        <v>Select a food</v>
      </c>
      <c r="G503" s="40"/>
      <c r="H503" s="40"/>
      <c r="I503" s="40" t="str">
        <f t="shared" si="58"/>
        <v/>
      </c>
      <c r="J503" s="41" t="str">
        <f t="shared" si="59"/>
        <v/>
      </c>
      <c r="K503" s="42" t="str">
        <f t="shared" si="60"/>
        <v>To be determined</v>
      </c>
      <c r="L503" s="42" t="str">
        <f t="shared" si="61"/>
        <v>To be determined</v>
      </c>
      <c r="M503" s="87" t="str">
        <f>VLOOKUP(D503,'3.Targets'!$1:$1048576,3,FALSE)</f>
        <v>Select a food</v>
      </c>
      <c r="N503" s="40"/>
      <c r="O503" s="40"/>
      <c r="P503" s="87" t="str">
        <f t="shared" si="62"/>
        <v/>
      </c>
      <c r="Q503" s="88" t="str">
        <f t="shared" si="63"/>
        <v/>
      </c>
      <c r="R503" s="89" t="str">
        <f t="shared" si="64"/>
        <v>To be determined</v>
      </c>
      <c r="S503" s="89" t="str">
        <f t="shared" si="65"/>
        <v>To be determined</v>
      </c>
      <c r="T503" s="39" t="s">
        <v>120</v>
      </c>
      <c r="U503" s="39" t="s">
        <v>42</v>
      </c>
      <c r="V503" s="39"/>
      <c r="W503" s="39"/>
      <c r="X503" s="39"/>
    </row>
    <row r="504" spans="1:24" ht="38.25" x14ac:dyDescent="0.25">
      <c r="A504" s="51"/>
      <c r="B504" s="51"/>
      <c r="C504" s="51"/>
      <c r="D504" s="39" t="s">
        <v>23</v>
      </c>
      <c r="E504" s="98" t="str">
        <f>VLOOKUP(D504,'3.Targets'!$1:$1048576,6,FALSE)</f>
        <v>Select a food</v>
      </c>
      <c r="F504" s="40" t="str">
        <f>VLOOKUP(D504,'3.Targets'!$1:$1048576,2,FALSE)</f>
        <v>Select a food</v>
      </c>
      <c r="G504" s="40"/>
      <c r="H504" s="40"/>
      <c r="I504" s="40" t="str">
        <f t="shared" si="58"/>
        <v/>
      </c>
      <c r="J504" s="41" t="str">
        <f t="shared" si="59"/>
        <v/>
      </c>
      <c r="K504" s="42" t="str">
        <f t="shared" si="60"/>
        <v>To be determined</v>
      </c>
      <c r="L504" s="42" t="str">
        <f t="shared" si="61"/>
        <v>To be determined</v>
      </c>
      <c r="M504" s="87" t="str">
        <f>VLOOKUP(D504,'3.Targets'!$1:$1048576,3,FALSE)</f>
        <v>Select a food</v>
      </c>
      <c r="N504" s="40"/>
      <c r="O504" s="40"/>
      <c r="P504" s="87" t="str">
        <f t="shared" si="62"/>
        <v/>
      </c>
      <c r="Q504" s="88" t="str">
        <f t="shared" si="63"/>
        <v/>
      </c>
      <c r="R504" s="89" t="str">
        <f t="shared" si="64"/>
        <v>To be determined</v>
      </c>
      <c r="S504" s="89" t="str">
        <f t="shared" si="65"/>
        <v>To be determined</v>
      </c>
      <c r="T504" s="39" t="s">
        <v>120</v>
      </c>
      <c r="U504" s="39" t="s">
        <v>42</v>
      </c>
      <c r="V504" s="39"/>
      <c r="W504" s="39"/>
      <c r="X504" s="39"/>
    </row>
    <row r="505" spans="1:24" ht="38.25" x14ac:dyDescent="0.25">
      <c r="A505" s="51"/>
      <c r="B505" s="51"/>
      <c r="C505" s="51"/>
      <c r="D505" s="39" t="s">
        <v>23</v>
      </c>
      <c r="E505" s="98" t="str">
        <f>VLOOKUP(D505,'3.Targets'!$1:$1048576,6,FALSE)</f>
        <v>Select a food</v>
      </c>
      <c r="F505" s="40" t="str">
        <f>VLOOKUP(D505,'3.Targets'!$1:$1048576,2,FALSE)</f>
        <v>Select a food</v>
      </c>
      <c r="G505" s="40"/>
      <c r="H505" s="40"/>
      <c r="I505" s="40" t="str">
        <f t="shared" si="58"/>
        <v/>
      </c>
      <c r="J505" s="41" t="str">
        <f t="shared" si="59"/>
        <v/>
      </c>
      <c r="K505" s="42" t="str">
        <f t="shared" si="60"/>
        <v>To be determined</v>
      </c>
      <c r="L505" s="42" t="str">
        <f t="shared" si="61"/>
        <v>To be determined</v>
      </c>
      <c r="M505" s="87" t="str">
        <f>VLOOKUP(D505,'3.Targets'!$1:$1048576,3,FALSE)</f>
        <v>Select a food</v>
      </c>
      <c r="N505" s="40"/>
      <c r="O505" s="40"/>
      <c r="P505" s="87" t="str">
        <f t="shared" si="62"/>
        <v/>
      </c>
      <c r="Q505" s="88" t="str">
        <f t="shared" si="63"/>
        <v/>
      </c>
      <c r="R505" s="89" t="str">
        <f t="shared" si="64"/>
        <v>To be determined</v>
      </c>
      <c r="S505" s="89" t="str">
        <f t="shared" si="65"/>
        <v>To be determined</v>
      </c>
      <c r="T505" s="39" t="s">
        <v>120</v>
      </c>
      <c r="U505" s="39" t="s">
        <v>42</v>
      </c>
      <c r="V505" s="39"/>
      <c r="W505" s="39"/>
      <c r="X505" s="39"/>
    </row>
    <row r="506" spans="1:24" ht="38.25" x14ac:dyDescent="0.25">
      <c r="A506" s="51"/>
      <c r="B506" s="51"/>
      <c r="C506" s="51"/>
      <c r="D506" s="39" t="s">
        <v>23</v>
      </c>
      <c r="E506" s="98" t="str">
        <f>VLOOKUP(D506,'3.Targets'!$1:$1048576,6,FALSE)</f>
        <v>Select a food</v>
      </c>
      <c r="F506" s="40" t="str">
        <f>VLOOKUP(D506,'3.Targets'!$1:$1048576,2,FALSE)</f>
        <v>Select a food</v>
      </c>
      <c r="G506" s="40"/>
      <c r="H506" s="40"/>
      <c r="I506" s="40" t="str">
        <f t="shared" si="58"/>
        <v/>
      </c>
      <c r="J506" s="41" t="str">
        <f t="shared" si="59"/>
        <v/>
      </c>
      <c r="K506" s="42" t="str">
        <f t="shared" si="60"/>
        <v>To be determined</v>
      </c>
      <c r="L506" s="42" t="str">
        <f t="shared" si="61"/>
        <v>To be determined</v>
      </c>
      <c r="M506" s="87" t="str">
        <f>VLOOKUP(D506,'3.Targets'!$1:$1048576,3,FALSE)</f>
        <v>Select a food</v>
      </c>
      <c r="N506" s="40"/>
      <c r="O506" s="40"/>
      <c r="P506" s="87" t="str">
        <f t="shared" si="62"/>
        <v/>
      </c>
      <c r="Q506" s="88" t="str">
        <f t="shared" si="63"/>
        <v/>
      </c>
      <c r="R506" s="89" t="str">
        <f t="shared" si="64"/>
        <v>To be determined</v>
      </c>
      <c r="S506" s="89" t="str">
        <f t="shared" si="65"/>
        <v>To be determined</v>
      </c>
      <c r="T506" s="39" t="s">
        <v>120</v>
      </c>
      <c r="U506" s="39" t="s">
        <v>42</v>
      </c>
      <c r="V506" s="39"/>
      <c r="W506" s="39"/>
      <c r="X506" s="39"/>
    </row>
    <row r="507" spans="1:24" ht="38.25" x14ac:dyDescent="0.25">
      <c r="A507" s="51"/>
      <c r="B507" s="51"/>
      <c r="C507" s="51"/>
      <c r="D507" s="39" t="s">
        <v>23</v>
      </c>
      <c r="E507" s="98" t="str">
        <f>VLOOKUP(D507,'3.Targets'!$1:$1048576,6,FALSE)</f>
        <v>Select a food</v>
      </c>
      <c r="F507" s="40" t="str">
        <f>VLOOKUP(D507,'3.Targets'!$1:$1048576,2,FALSE)</f>
        <v>Select a food</v>
      </c>
      <c r="G507" s="40"/>
      <c r="H507" s="40"/>
      <c r="I507" s="40" t="str">
        <f t="shared" si="58"/>
        <v/>
      </c>
      <c r="J507" s="41" t="str">
        <f t="shared" si="59"/>
        <v/>
      </c>
      <c r="K507" s="42" t="str">
        <f t="shared" si="60"/>
        <v>To be determined</v>
      </c>
      <c r="L507" s="42" t="str">
        <f t="shared" si="61"/>
        <v>To be determined</v>
      </c>
      <c r="M507" s="87" t="str">
        <f>VLOOKUP(D507,'3.Targets'!$1:$1048576,3,FALSE)</f>
        <v>Select a food</v>
      </c>
      <c r="N507" s="40"/>
      <c r="O507" s="40"/>
      <c r="P507" s="87" t="str">
        <f t="shared" si="62"/>
        <v/>
      </c>
      <c r="Q507" s="88" t="str">
        <f t="shared" si="63"/>
        <v/>
      </c>
      <c r="R507" s="89" t="str">
        <f t="shared" si="64"/>
        <v>To be determined</v>
      </c>
      <c r="S507" s="89" t="str">
        <f t="shared" si="65"/>
        <v>To be determined</v>
      </c>
      <c r="T507" s="39" t="s">
        <v>120</v>
      </c>
      <c r="U507" s="39" t="s">
        <v>42</v>
      </c>
      <c r="V507" s="39"/>
      <c r="W507" s="39"/>
      <c r="X507" s="39"/>
    </row>
    <row r="508" spans="1:24" ht="38.25" x14ac:dyDescent="0.25">
      <c r="A508" s="51"/>
      <c r="B508" s="51"/>
      <c r="C508" s="51"/>
      <c r="D508" s="39" t="s">
        <v>23</v>
      </c>
      <c r="E508" s="98" t="str">
        <f>VLOOKUP(D508,'3.Targets'!$1:$1048576,6,FALSE)</f>
        <v>Select a food</v>
      </c>
      <c r="F508" s="40" t="str">
        <f>VLOOKUP(D508,'3.Targets'!$1:$1048576,2,FALSE)</f>
        <v>Select a food</v>
      </c>
      <c r="G508" s="40"/>
      <c r="H508" s="40"/>
      <c r="I508" s="40" t="str">
        <f t="shared" si="58"/>
        <v/>
      </c>
      <c r="J508" s="41" t="str">
        <f t="shared" si="59"/>
        <v/>
      </c>
      <c r="K508" s="42" t="str">
        <f t="shared" si="60"/>
        <v>To be determined</v>
      </c>
      <c r="L508" s="42" t="str">
        <f t="shared" si="61"/>
        <v>To be determined</v>
      </c>
      <c r="M508" s="87" t="str">
        <f>VLOOKUP(D508,'3.Targets'!$1:$1048576,3,FALSE)</f>
        <v>Select a food</v>
      </c>
      <c r="N508" s="40"/>
      <c r="O508" s="40"/>
      <c r="P508" s="87" t="str">
        <f t="shared" si="62"/>
        <v/>
      </c>
      <c r="Q508" s="88" t="str">
        <f t="shared" si="63"/>
        <v/>
      </c>
      <c r="R508" s="89" t="str">
        <f t="shared" si="64"/>
        <v>To be determined</v>
      </c>
      <c r="S508" s="89" t="str">
        <f t="shared" si="65"/>
        <v>To be determined</v>
      </c>
      <c r="T508" s="39" t="s">
        <v>120</v>
      </c>
      <c r="U508" s="39" t="s">
        <v>42</v>
      </c>
      <c r="V508" s="39"/>
      <c r="W508" s="39"/>
      <c r="X508" s="39"/>
    </row>
    <row r="509" spans="1:24" x14ac:dyDescent="0.25">
      <c r="L509" s="69"/>
      <c r="M509" s="69"/>
      <c r="N509" s="69"/>
      <c r="O509" s="69"/>
      <c r="P509" s="69"/>
      <c r="Q509" s="69"/>
      <c r="R509" s="69"/>
      <c r="S509" s="69"/>
    </row>
    <row r="510" spans="1:24" x14ac:dyDescent="0.25">
      <c r="L510" s="69"/>
      <c r="M510" s="69"/>
      <c r="N510" s="69"/>
      <c r="O510" s="69"/>
      <c r="P510" s="69"/>
      <c r="Q510" s="69"/>
      <c r="R510" s="69"/>
      <c r="S510" s="69"/>
    </row>
    <row r="511" spans="1:24" x14ac:dyDescent="0.25">
      <c r="L511" s="69"/>
      <c r="M511" s="69"/>
      <c r="N511" s="69"/>
      <c r="O511" s="69"/>
      <c r="P511" s="69"/>
      <c r="Q511" s="69"/>
      <c r="R511" s="69"/>
      <c r="S511" s="69"/>
    </row>
    <row r="512" spans="1:24" x14ac:dyDescent="0.25">
      <c r="L512" s="69"/>
      <c r="M512" s="69"/>
      <c r="N512" s="69"/>
      <c r="O512" s="69"/>
      <c r="P512" s="69"/>
      <c r="Q512" s="69"/>
      <c r="R512" s="69"/>
      <c r="S512" s="69"/>
    </row>
    <row r="513" spans="12:19" x14ac:dyDescent="0.25">
      <c r="L513" s="69"/>
      <c r="M513" s="69"/>
      <c r="N513" s="69"/>
      <c r="O513" s="69"/>
      <c r="P513" s="69"/>
      <c r="Q513" s="69"/>
      <c r="R513" s="69"/>
      <c r="S513" s="69"/>
    </row>
    <row r="514" spans="12:19" x14ac:dyDescent="0.25">
      <c r="L514" s="69"/>
      <c r="M514" s="69"/>
      <c r="N514" s="69"/>
      <c r="O514" s="69"/>
      <c r="P514" s="69"/>
      <c r="Q514" s="69"/>
      <c r="R514" s="69"/>
      <c r="S514" s="69"/>
    </row>
    <row r="515" spans="12:19" x14ac:dyDescent="0.25">
      <c r="L515" s="69"/>
      <c r="M515" s="69"/>
      <c r="N515" s="69"/>
      <c r="O515" s="69"/>
      <c r="P515" s="69"/>
      <c r="Q515" s="69"/>
      <c r="R515" s="69"/>
      <c r="S515" s="69"/>
    </row>
    <row r="516" spans="12:19" x14ac:dyDescent="0.25">
      <c r="L516" s="69"/>
      <c r="M516" s="69"/>
      <c r="N516" s="69"/>
      <c r="O516" s="69"/>
      <c r="P516" s="69"/>
      <c r="Q516" s="69"/>
      <c r="R516" s="69"/>
      <c r="S516" s="69"/>
    </row>
    <row r="517" spans="12:19" x14ac:dyDescent="0.25">
      <c r="L517" s="69"/>
      <c r="M517" s="69"/>
      <c r="N517" s="69"/>
      <c r="O517" s="69"/>
      <c r="P517" s="69"/>
      <c r="Q517" s="69"/>
      <c r="R517" s="69"/>
      <c r="S517" s="69"/>
    </row>
    <row r="518" spans="12:19" x14ac:dyDescent="0.25">
      <c r="L518" s="69"/>
      <c r="M518" s="69"/>
      <c r="N518" s="69"/>
      <c r="O518" s="69"/>
      <c r="P518" s="69"/>
      <c r="Q518" s="69"/>
      <c r="R518" s="69"/>
      <c r="S518" s="69"/>
    </row>
    <row r="519" spans="12:19" x14ac:dyDescent="0.25">
      <c r="L519" s="69"/>
      <c r="M519" s="69"/>
      <c r="N519" s="69"/>
      <c r="O519" s="69"/>
      <c r="P519" s="69"/>
      <c r="Q519" s="69"/>
      <c r="R519" s="69"/>
      <c r="S519" s="69"/>
    </row>
    <row r="520" spans="12:19" x14ac:dyDescent="0.25">
      <c r="L520" s="69"/>
      <c r="M520" s="69"/>
      <c r="N520" s="69"/>
      <c r="O520" s="69"/>
      <c r="P520" s="69"/>
      <c r="Q520" s="69"/>
      <c r="R520" s="69"/>
      <c r="S520" s="69"/>
    </row>
    <row r="521" spans="12:19" x14ac:dyDescent="0.25">
      <c r="L521" s="69"/>
      <c r="M521" s="69"/>
      <c r="N521" s="69"/>
      <c r="O521" s="69"/>
      <c r="P521" s="69"/>
      <c r="Q521" s="69"/>
      <c r="R521" s="69"/>
      <c r="S521" s="69"/>
    </row>
    <row r="522" spans="12:19" x14ac:dyDescent="0.25">
      <c r="L522" s="69"/>
      <c r="M522" s="69"/>
      <c r="N522" s="69"/>
      <c r="O522" s="69"/>
      <c r="P522" s="69"/>
      <c r="Q522" s="69"/>
      <c r="R522" s="69"/>
      <c r="S522" s="69"/>
    </row>
    <row r="523" spans="12:19" x14ac:dyDescent="0.25">
      <c r="L523" s="69"/>
      <c r="M523" s="69"/>
      <c r="N523" s="69"/>
      <c r="O523" s="69"/>
      <c r="P523" s="69"/>
      <c r="Q523" s="69"/>
      <c r="R523" s="69"/>
      <c r="S523" s="69"/>
    </row>
    <row r="524" spans="12:19" x14ac:dyDescent="0.25">
      <c r="L524" s="69"/>
      <c r="M524" s="69"/>
      <c r="N524" s="69"/>
      <c r="O524" s="69"/>
      <c r="P524" s="69"/>
      <c r="Q524" s="69"/>
      <c r="R524" s="69"/>
      <c r="S524" s="69"/>
    </row>
    <row r="525" spans="12:19" x14ac:dyDescent="0.25">
      <c r="L525" s="69"/>
      <c r="M525" s="69"/>
      <c r="N525" s="69"/>
      <c r="O525" s="69"/>
      <c r="P525" s="69"/>
      <c r="Q525" s="69"/>
      <c r="R525" s="69"/>
      <c r="S525" s="69"/>
    </row>
    <row r="526" spans="12:19" x14ac:dyDescent="0.25">
      <c r="L526" s="69"/>
      <c r="M526" s="69"/>
      <c r="N526" s="69"/>
      <c r="O526" s="69"/>
      <c r="P526" s="69"/>
      <c r="Q526" s="69"/>
      <c r="R526" s="69"/>
      <c r="S526" s="69"/>
    </row>
    <row r="527" spans="12:19" x14ac:dyDescent="0.25">
      <c r="L527" s="69"/>
      <c r="M527" s="69"/>
      <c r="N527" s="69"/>
      <c r="O527" s="69"/>
      <c r="P527" s="69"/>
      <c r="Q527" s="69"/>
      <c r="R527" s="69"/>
      <c r="S527" s="69"/>
    </row>
    <row r="528" spans="12:19" x14ac:dyDescent="0.25">
      <c r="L528" s="69"/>
      <c r="M528" s="69"/>
      <c r="N528" s="69"/>
      <c r="O528" s="69"/>
      <c r="P528" s="69"/>
      <c r="Q528" s="69"/>
      <c r="R528" s="69"/>
      <c r="S528" s="69"/>
    </row>
    <row r="529" spans="12:19" x14ac:dyDescent="0.25">
      <c r="L529" s="69"/>
      <c r="M529" s="69"/>
      <c r="N529" s="69"/>
      <c r="O529" s="69"/>
      <c r="P529" s="69"/>
      <c r="Q529" s="69"/>
      <c r="R529" s="69"/>
      <c r="S529" s="69"/>
    </row>
    <row r="530" spans="12:19" x14ac:dyDescent="0.25">
      <c r="L530" s="69"/>
      <c r="M530" s="69"/>
      <c r="N530" s="69"/>
      <c r="O530" s="69"/>
      <c r="P530" s="69"/>
      <c r="Q530" s="69"/>
      <c r="R530" s="69"/>
      <c r="S530" s="69"/>
    </row>
    <row r="531" spans="12:19" x14ac:dyDescent="0.25">
      <c r="L531" s="69"/>
      <c r="M531" s="69"/>
      <c r="N531" s="69"/>
      <c r="O531" s="69"/>
      <c r="P531" s="69"/>
      <c r="Q531" s="69"/>
      <c r="R531" s="69"/>
      <c r="S531" s="69"/>
    </row>
    <row r="532" spans="12:19" x14ac:dyDescent="0.25">
      <c r="L532" s="69"/>
      <c r="M532" s="69"/>
      <c r="N532" s="69"/>
      <c r="O532" s="69"/>
      <c r="P532" s="69"/>
      <c r="Q532" s="69"/>
      <c r="R532" s="69"/>
      <c r="S532" s="69"/>
    </row>
    <row r="533" spans="12:19" x14ac:dyDescent="0.25">
      <c r="L533" s="69"/>
      <c r="M533" s="69"/>
      <c r="N533" s="69"/>
      <c r="O533" s="69"/>
      <c r="P533" s="69"/>
      <c r="Q533" s="69"/>
      <c r="R533" s="69"/>
      <c r="S533" s="69"/>
    </row>
    <row r="534" spans="12:19" x14ac:dyDescent="0.25">
      <c r="L534" s="69"/>
      <c r="M534" s="69"/>
      <c r="N534" s="69"/>
      <c r="O534" s="69"/>
      <c r="P534" s="69"/>
      <c r="Q534" s="69"/>
      <c r="R534" s="69"/>
      <c r="S534" s="69"/>
    </row>
    <row r="535" spans="12:19" x14ac:dyDescent="0.25">
      <c r="L535" s="69"/>
      <c r="M535" s="69"/>
      <c r="N535" s="69"/>
      <c r="O535" s="69"/>
      <c r="P535" s="69"/>
      <c r="Q535" s="69"/>
      <c r="R535" s="69"/>
      <c r="S535" s="69"/>
    </row>
    <row r="536" spans="12:19" x14ac:dyDescent="0.25">
      <c r="L536" s="69"/>
      <c r="M536" s="69"/>
      <c r="N536" s="69"/>
      <c r="O536" s="69"/>
      <c r="P536" s="69"/>
      <c r="Q536" s="69"/>
      <c r="R536" s="69"/>
      <c r="S536" s="69"/>
    </row>
    <row r="537" spans="12:19" x14ac:dyDescent="0.25">
      <c r="L537" s="69"/>
      <c r="M537" s="69"/>
      <c r="N537" s="69"/>
      <c r="O537" s="69"/>
      <c r="P537" s="69"/>
      <c r="Q537" s="69"/>
      <c r="R537" s="69"/>
      <c r="S537" s="69"/>
    </row>
    <row r="538" spans="12:19" x14ac:dyDescent="0.25">
      <c r="L538" s="69"/>
      <c r="M538" s="69"/>
      <c r="N538" s="69"/>
      <c r="O538" s="69"/>
      <c r="P538" s="69"/>
      <c r="Q538" s="69"/>
      <c r="R538" s="69"/>
      <c r="S538" s="69"/>
    </row>
    <row r="539" spans="12:19" x14ac:dyDescent="0.25">
      <c r="L539" s="69"/>
      <c r="M539" s="69"/>
      <c r="N539" s="69"/>
      <c r="O539" s="69"/>
      <c r="P539" s="69"/>
      <c r="Q539" s="69"/>
      <c r="R539" s="69"/>
      <c r="S539" s="69"/>
    </row>
    <row r="540" spans="12:19" x14ac:dyDescent="0.25">
      <c r="L540" s="69"/>
      <c r="M540" s="69"/>
      <c r="N540" s="69"/>
      <c r="O540" s="69"/>
      <c r="P540" s="69"/>
      <c r="Q540" s="69"/>
      <c r="R540" s="69"/>
      <c r="S540" s="69"/>
    </row>
    <row r="541" spans="12:19" x14ac:dyDescent="0.25">
      <c r="L541" s="69"/>
      <c r="M541" s="69"/>
      <c r="N541" s="69"/>
      <c r="O541" s="69"/>
      <c r="P541" s="69"/>
      <c r="Q541" s="69"/>
      <c r="R541" s="69"/>
      <c r="S541" s="69"/>
    </row>
    <row r="542" spans="12:19" x14ac:dyDescent="0.25">
      <c r="L542" s="69"/>
      <c r="M542" s="69"/>
      <c r="N542" s="69"/>
      <c r="O542" s="69"/>
      <c r="P542" s="69"/>
      <c r="Q542" s="69"/>
      <c r="R542" s="69"/>
      <c r="S542" s="69"/>
    </row>
    <row r="543" spans="12:19" x14ac:dyDescent="0.25">
      <c r="L543" s="69"/>
      <c r="M543" s="69"/>
      <c r="N543" s="69"/>
      <c r="O543" s="69"/>
      <c r="P543" s="69"/>
      <c r="Q543" s="69"/>
      <c r="R543" s="69"/>
      <c r="S543" s="69"/>
    </row>
    <row r="544" spans="12:19" x14ac:dyDescent="0.25">
      <c r="L544" s="69"/>
      <c r="M544" s="69"/>
      <c r="N544" s="69"/>
      <c r="O544" s="69"/>
      <c r="P544" s="69"/>
      <c r="Q544" s="69"/>
      <c r="R544" s="69"/>
      <c r="S544" s="69"/>
    </row>
    <row r="545" spans="12:19" x14ac:dyDescent="0.25">
      <c r="L545" s="69"/>
      <c r="M545" s="69"/>
      <c r="N545" s="69"/>
      <c r="O545" s="69"/>
      <c r="P545" s="69"/>
      <c r="Q545" s="69"/>
      <c r="R545" s="69"/>
      <c r="S545" s="69"/>
    </row>
    <row r="546" spans="12:19" x14ac:dyDescent="0.25">
      <c r="L546" s="69"/>
      <c r="M546" s="69"/>
      <c r="N546" s="69"/>
      <c r="O546" s="69"/>
      <c r="P546" s="69"/>
      <c r="Q546" s="69"/>
      <c r="R546" s="69"/>
      <c r="S546" s="69"/>
    </row>
    <row r="547" spans="12:19" x14ac:dyDescent="0.25">
      <c r="L547" s="69"/>
      <c r="M547" s="69"/>
      <c r="N547" s="69"/>
      <c r="O547" s="69"/>
      <c r="P547" s="69"/>
      <c r="Q547" s="69"/>
      <c r="R547" s="69"/>
      <c r="S547" s="69"/>
    </row>
    <row r="548" spans="12:19" x14ac:dyDescent="0.25">
      <c r="L548" s="69"/>
      <c r="M548" s="69"/>
      <c r="N548" s="69"/>
      <c r="O548" s="69"/>
      <c r="P548" s="69"/>
      <c r="Q548" s="69"/>
      <c r="R548" s="69"/>
      <c r="S548" s="69"/>
    </row>
    <row r="549" spans="12:19" x14ac:dyDescent="0.25">
      <c r="L549" s="69"/>
      <c r="M549" s="69"/>
      <c r="N549" s="69"/>
      <c r="O549" s="69"/>
      <c r="P549" s="69"/>
      <c r="Q549" s="69"/>
      <c r="R549" s="69"/>
      <c r="S549" s="69"/>
    </row>
    <row r="550" spans="12:19" x14ac:dyDescent="0.25">
      <c r="L550" s="69"/>
      <c r="M550" s="69"/>
      <c r="N550" s="69"/>
      <c r="O550" s="69"/>
      <c r="P550" s="69"/>
      <c r="Q550" s="69"/>
      <c r="R550" s="69"/>
      <c r="S550" s="69"/>
    </row>
    <row r="551" spans="12:19" x14ac:dyDescent="0.25">
      <c r="L551" s="69"/>
      <c r="M551" s="69"/>
      <c r="N551" s="69"/>
      <c r="O551" s="69"/>
      <c r="P551" s="69"/>
      <c r="Q551" s="69"/>
      <c r="R551" s="69"/>
      <c r="S551" s="69"/>
    </row>
    <row r="552" spans="12:19" x14ac:dyDescent="0.25">
      <c r="L552" s="69"/>
      <c r="M552" s="69"/>
      <c r="N552" s="69"/>
      <c r="O552" s="69"/>
      <c r="P552" s="69"/>
      <c r="Q552" s="69"/>
      <c r="R552" s="69"/>
      <c r="S552" s="69"/>
    </row>
    <row r="553" spans="12:19" x14ac:dyDescent="0.25">
      <c r="L553" s="69"/>
      <c r="M553" s="69"/>
      <c r="N553" s="69"/>
      <c r="O553" s="69"/>
      <c r="P553" s="69"/>
      <c r="Q553" s="69"/>
      <c r="R553" s="69"/>
      <c r="S553" s="69"/>
    </row>
    <row r="554" spans="12:19" x14ac:dyDescent="0.25">
      <c r="L554" s="69"/>
      <c r="M554" s="69"/>
      <c r="N554" s="69"/>
      <c r="O554" s="69"/>
      <c r="P554" s="69"/>
      <c r="Q554" s="69"/>
      <c r="R554" s="69"/>
      <c r="S554" s="69"/>
    </row>
    <row r="555" spans="12:19" x14ac:dyDescent="0.25">
      <c r="L555" s="69"/>
      <c r="M555" s="69"/>
      <c r="N555" s="69"/>
      <c r="O555" s="69"/>
      <c r="P555" s="69"/>
      <c r="Q555" s="69"/>
      <c r="R555" s="69"/>
      <c r="S555" s="69"/>
    </row>
    <row r="556" spans="12:19" x14ac:dyDescent="0.25">
      <c r="L556" s="69"/>
      <c r="M556" s="69"/>
      <c r="N556" s="69"/>
      <c r="O556" s="69"/>
      <c r="P556" s="69"/>
      <c r="Q556" s="69"/>
      <c r="R556" s="69"/>
      <c r="S556" s="69"/>
    </row>
    <row r="557" spans="12:19" x14ac:dyDescent="0.25">
      <c r="L557" s="69"/>
      <c r="M557" s="69"/>
      <c r="N557" s="69"/>
      <c r="O557" s="69"/>
      <c r="P557" s="69"/>
      <c r="Q557" s="69"/>
      <c r="R557" s="69"/>
      <c r="S557" s="69"/>
    </row>
    <row r="558" spans="12:19" x14ac:dyDescent="0.25">
      <c r="L558" s="69"/>
      <c r="M558" s="69"/>
      <c r="N558" s="69"/>
      <c r="O558" s="69"/>
      <c r="P558" s="69"/>
      <c r="Q558" s="69"/>
      <c r="R558" s="69"/>
      <c r="S558" s="69"/>
    </row>
    <row r="559" spans="12:19" x14ac:dyDescent="0.25">
      <c r="L559" s="69"/>
      <c r="M559" s="69"/>
      <c r="N559" s="69"/>
      <c r="O559" s="69"/>
      <c r="P559" s="69"/>
      <c r="Q559" s="69"/>
      <c r="R559" s="69"/>
      <c r="S559" s="69"/>
    </row>
    <row r="560" spans="12:19" x14ac:dyDescent="0.25">
      <c r="L560" s="69"/>
      <c r="M560" s="69"/>
      <c r="N560" s="69"/>
      <c r="O560" s="69"/>
      <c r="P560" s="69"/>
      <c r="Q560" s="69"/>
      <c r="R560" s="69"/>
      <c r="S560" s="69"/>
    </row>
    <row r="561" spans="12:19" x14ac:dyDescent="0.25">
      <c r="L561" s="69"/>
      <c r="M561" s="69"/>
      <c r="N561" s="69"/>
      <c r="O561" s="69"/>
      <c r="P561" s="69"/>
      <c r="Q561" s="69"/>
      <c r="R561" s="69"/>
      <c r="S561" s="69"/>
    </row>
    <row r="562" spans="12:19" x14ac:dyDescent="0.25">
      <c r="L562" s="69"/>
      <c r="M562" s="69"/>
      <c r="N562" s="69"/>
      <c r="O562" s="69"/>
      <c r="P562" s="69"/>
      <c r="Q562" s="69"/>
      <c r="R562" s="69"/>
      <c r="S562" s="69"/>
    </row>
    <row r="563" spans="12:19" x14ac:dyDescent="0.25">
      <c r="L563" s="69"/>
      <c r="M563" s="69"/>
      <c r="N563" s="69"/>
      <c r="O563" s="69"/>
      <c r="P563" s="69"/>
      <c r="Q563" s="69"/>
      <c r="R563" s="69"/>
      <c r="S563" s="69"/>
    </row>
    <row r="564" spans="12:19" x14ac:dyDescent="0.25">
      <c r="L564" s="69"/>
      <c r="M564" s="69"/>
      <c r="N564" s="69"/>
      <c r="O564" s="69"/>
      <c r="P564" s="69"/>
      <c r="Q564" s="69"/>
      <c r="R564" s="69"/>
      <c r="S564" s="69"/>
    </row>
    <row r="565" spans="12:19" x14ac:dyDescent="0.25">
      <c r="L565" s="69"/>
      <c r="M565" s="69"/>
      <c r="N565" s="69"/>
      <c r="O565" s="69"/>
      <c r="P565" s="69"/>
      <c r="Q565" s="69"/>
      <c r="R565" s="69"/>
      <c r="S565" s="69"/>
    </row>
    <row r="566" spans="12:19" x14ac:dyDescent="0.25">
      <c r="L566" s="69"/>
      <c r="M566" s="69"/>
      <c r="N566" s="69"/>
      <c r="O566" s="69"/>
      <c r="P566" s="69"/>
      <c r="Q566" s="69"/>
      <c r="R566" s="69"/>
      <c r="S566" s="69"/>
    </row>
    <row r="567" spans="12:19" x14ac:dyDescent="0.25">
      <c r="L567" s="69"/>
      <c r="M567" s="69"/>
      <c r="N567" s="69"/>
      <c r="O567" s="69"/>
      <c r="P567" s="69"/>
      <c r="Q567" s="69"/>
      <c r="R567" s="69"/>
      <c r="S567" s="69"/>
    </row>
    <row r="568" spans="12:19" x14ac:dyDescent="0.25">
      <c r="L568" s="69"/>
      <c r="M568" s="69"/>
      <c r="N568" s="69"/>
      <c r="O568" s="69"/>
      <c r="P568" s="69"/>
      <c r="Q568" s="69"/>
      <c r="R568" s="69"/>
      <c r="S568" s="69"/>
    </row>
    <row r="569" spans="12:19" x14ac:dyDescent="0.25">
      <c r="L569" s="69"/>
      <c r="M569" s="69"/>
      <c r="N569" s="69"/>
      <c r="O569" s="69"/>
      <c r="P569" s="69"/>
      <c r="Q569" s="69"/>
      <c r="R569" s="69"/>
      <c r="S569" s="69"/>
    </row>
    <row r="570" spans="12:19" x14ac:dyDescent="0.25">
      <c r="L570" s="69"/>
      <c r="M570" s="69"/>
      <c r="N570" s="69"/>
      <c r="O570" s="69"/>
      <c r="P570" s="69"/>
      <c r="Q570" s="69"/>
      <c r="R570" s="69"/>
      <c r="S570" s="69"/>
    </row>
    <row r="571" spans="12:19" x14ac:dyDescent="0.25">
      <c r="L571" s="69"/>
      <c r="M571" s="69"/>
      <c r="N571" s="69"/>
      <c r="O571" s="69"/>
      <c r="P571" s="69"/>
      <c r="Q571" s="69"/>
      <c r="R571" s="69"/>
      <c r="S571" s="69"/>
    </row>
    <row r="572" spans="12:19" x14ac:dyDescent="0.25">
      <c r="L572" s="69"/>
      <c r="M572" s="69"/>
      <c r="N572" s="69"/>
      <c r="O572" s="69"/>
      <c r="P572" s="69"/>
      <c r="Q572" s="69"/>
      <c r="R572" s="69"/>
      <c r="S572" s="69"/>
    </row>
    <row r="573" spans="12:19" x14ac:dyDescent="0.25">
      <c r="L573" s="69"/>
      <c r="M573" s="69"/>
      <c r="N573" s="69"/>
      <c r="O573" s="69"/>
      <c r="P573" s="69"/>
      <c r="Q573" s="69"/>
      <c r="R573" s="69"/>
      <c r="S573" s="69"/>
    </row>
    <row r="574" spans="12:19" x14ac:dyDescent="0.25">
      <c r="L574" s="69"/>
      <c r="M574" s="69"/>
      <c r="N574" s="69"/>
      <c r="O574" s="69"/>
      <c r="P574" s="69"/>
      <c r="Q574" s="69"/>
      <c r="R574" s="69"/>
      <c r="S574" s="69"/>
    </row>
    <row r="575" spans="12:19" x14ac:dyDescent="0.25">
      <c r="L575" s="69"/>
      <c r="M575" s="69"/>
      <c r="N575" s="69"/>
      <c r="O575" s="69"/>
      <c r="P575" s="69"/>
      <c r="Q575" s="69"/>
      <c r="R575" s="69"/>
      <c r="S575" s="69"/>
    </row>
    <row r="576" spans="12:19" x14ac:dyDescent="0.25">
      <c r="L576" s="69"/>
      <c r="M576" s="69"/>
      <c r="N576" s="69"/>
      <c r="O576" s="69"/>
      <c r="P576" s="69"/>
      <c r="Q576" s="69"/>
      <c r="R576" s="69"/>
      <c r="S576" s="69"/>
    </row>
    <row r="577" spans="12:19" x14ac:dyDescent="0.25">
      <c r="L577" s="69"/>
      <c r="M577" s="69"/>
      <c r="N577" s="69"/>
      <c r="O577" s="69"/>
      <c r="P577" s="69"/>
      <c r="Q577" s="69"/>
      <c r="R577" s="69"/>
      <c r="S577" s="69"/>
    </row>
    <row r="578" spans="12:19" x14ac:dyDescent="0.25">
      <c r="L578" s="69"/>
      <c r="M578" s="69"/>
      <c r="N578" s="69"/>
      <c r="O578" s="69"/>
      <c r="P578" s="69"/>
      <c r="Q578" s="69"/>
      <c r="R578" s="69"/>
      <c r="S578" s="69"/>
    </row>
    <row r="579" spans="12:19" x14ac:dyDescent="0.25">
      <c r="L579" s="69"/>
      <c r="M579" s="69"/>
      <c r="N579" s="69"/>
      <c r="O579" s="69"/>
      <c r="P579" s="69"/>
      <c r="Q579" s="69"/>
      <c r="R579" s="69"/>
      <c r="S579" s="69"/>
    </row>
    <row r="580" spans="12:19" x14ac:dyDescent="0.25">
      <c r="L580" s="69"/>
      <c r="M580" s="69"/>
      <c r="N580" s="69"/>
      <c r="O580" s="69"/>
      <c r="P580" s="69"/>
      <c r="Q580" s="69"/>
      <c r="R580" s="69"/>
      <c r="S580" s="69"/>
    </row>
    <row r="581" spans="12:19" x14ac:dyDescent="0.25">
      <c r="L581" s="69"/>
      <c r="M581" s="69"/>
      <c r="N581" s="69"/>
      <c r="O581" s="69"/>
      <c r="P581" s="69"/>
      <c r="Q581" s="69"/>
      <c r="R581" s="69"/>
      <c r="S581" s="69"/>
    </row>
    <row r="582" spans="12:19" x14ac:dyDescent="0.25">
      <c r="L582" s="69"/>
      <c r="M582" s="69"/>
      <c r="N582" s="69"/>
      <c r="O582" s="69"/>
      <c r="P582" s="69"/>
      <c r="Q582" s="69"/>
      <c r="R582" s="69"/>
      <c r="S582" s="69"/>
    </row>
    <row r="583" spans="12:19" x14ac:dyDescent="0.25">
      <c r="L583" s="69"/>
      <c r="M583" s="69"/>
      <c r="N583" s="69"/>
      <c r="O583" s="69"/>
      <c r="P583" s="69"/>
      <c r="Q583" s="69"/>
      <c r="R583" s="69"/>
      <c r="S583" s="69"/>
    </row>
    <row r="584" spans="12:19" x14ac:dyDescent="0.25">
      <c r="L584" s="69"/>
      <c r="M584" s="69"/>
      <c r="N584" s="69"/>
      <c r="O584" s="69"/>
      <c r="P584" s="69"/>
      <c r="Q584" s="69"/>
      <c r="R584" s="69"/>
      <c r="S584" s="69"/>
    </row>
    <row r="585" spans="12:19" x14ac:dyDescent="0.25">
      <c r="L585" s="69"/>
      <c r="M585" s="69"/>
      <c r="N585" s="69"/>
      <c r="O585" s="69"/>
      <c r="P585" s="69"/>
      <c r="Q585" s="69"/>
      <c r="R585" s="69"/>
      <c r="S585" s="69"/>
    </row>
    <row r="586" spans="12:19" x14ac:dyDescent="0.25">
      <c r="L586" s="69"/>
      <c r="M586" s="69"/>
      <c r="N586" s="69"/>
      <c r="O586" s="69"/>
      <c r="P586" s="69"/>
      <c r="Q586" s="69"/>
      <c r="R586" s="69"/>
      <c r="S586" s="69"/>
    </row>
    <row r="587" spans="12:19" x14ac:dyDescent="0.25">
      <c r="L587" s="69"/>
      <c r="M587" s="69"/>
      <c r="N587" s="69"/>
      <c r="O587" s="69"/>
      <c r="P587" s="69"/>
      <c r="Q587" s="69"/>
      <c r="R587" s="69"/>
      <c r="S587" s="69"/>
    </row>
    <row r="588" spans="12:19" x14ac:dyDescent="0.25">
      <c r="L588" s="69"/>
      <c r="M588" s="69"/>
      <c r="N588" s="69"/>
      <c r="O588" s="69"/>
      <c r="P588" s="69"/>
      <c r="Q588" s="69"/>
      <c r="R588" s="69"/>
      <c r="S588" s="69"/>
    </row>
    <row r="589" spans="12:19" x14ac:dyDescent="0.25">
      <c r="L589" s="69"/>
      <c r="M589" s="69"/>
      <c r="N589" s="69"/>
      <c r="O589" s="69"/>
      <c r="P589" s="69"/>
      <c r="Q589" s="69"/>
      <c r="R589" s="69"/>
      <c r="S589" s="69"/>
    </row>
    <row r="590" spans="12:19" x14ac:dyDescent="0.25">
      <c r="L590" s="69"/>
      <c r="M590" s="69"/>
      <c r="N590" s="69"/>
      <c r="O590" s="69"/>
      <c r="P590" s="69"/>
      <c r="Q590" s="69"/>
      <c r="R590" s="69"/>
      <c r="S590" s="69"/>
    </row>
    <row r="591" spans="12:19" x14ac:dyDescent="0.25">
      <c r="L591" s="69"/>
      <c r="M591" s="69"/>
      <c r="N591" s="69"/>
      <c r="O591" s="69"/>
      <c r="P591" s="69"/>
      <c r="Q591" s="69"/>
      <c r="R591" s="69"/>
      <c r="S591" s="69"/>
    </row>
    <row r="592" spans="12:19" x14ac:dyDescent="0.25">
      <c r="L592" s="69"/>
      <c r="M592" s="69"/>
      <c r="N592" s="69"/>
      <c r="O592" s="69"/>
      <c r="P592" s="69"/>
      <c r="Q592" s="69"/>
      <c r="R592" s="69"/>
      <c r="S592" s="69"/>
    </row>
    <row r="593" spans="12:19" x14ac:dyDescent="0.25">
      <c r="L593" s="69"/>
      <c r="M593" s="69"/>
      <c r="N593" s="69"/>
      <c r="O593" s="69"/>
      <c r="P593" s="69"/>
      <c r="Q593" s="69"/>
      <c r="R593" s="69"/>
      <c r="S593" s="69"/>
    </row>
    <row r="594" spans="12:19" x14ac:dyDescent="0.25">
      <c r="L594" s="69"/>
      <c r="M594" s="69"/>
      <c r="N594" s="69"/>
      <c r="O594" s="69"/>
      <c r="P594" s="69"/>
      <c r="Q594" s="69"/>
      <c r="R594" s="69"/>
      <c r="S594" s="69"/>
    </row>
    <row r="595" spans="12:19" x14ac:dyDescent="0.25">
      <c r="L595" s="69"/>
      <c r="M595" s="69"/>
      <c r="N595" s="69"/>
      <c r="O595" s="69"/>
      <c r="P595" s="69"/>
      <c r="Q595" s="69"/>
      <c r="R595" s="69"/>
      <c r="S595" s="69"/>
    </row>
    <row r="596" spans="12:19" x14ac:dyDescent="0.25">
      <c r="L596" s="69"/>
      <c r="M596" s="69"/>
      <c r="N596" s="69"/>
      <c r="O596" s="69"/>
      <c r="P596" s="69"/>
      <c r="Q596" s="69"/>
      <c r="R596" s="69"/>
      <c r="S596" s="69"/>
    </row>
    <row r="597" spans="12:19" x14ac:dyDescent="0.25">
      <c r="L597" s="69"/>
      <c r="M597" s="69"/>
      <c r="N597" s="69"/>
      <c r="O597" s="69"/>
      <c r="P597" s="69"/>
      <c r="Q597" s="69"/>
      <c r="R597" s="69"/>
      <c r="S597" s="69"/>
    </row>
    <row r="598" spans="12:19" x14ac:dyDescent="0.25">
      <c r="L598" s="69"/>
      <c r="M598" s="69"/>
      <c r="N598" s="69"/>
      <c r="O598" s="69"/>
      <c r="P598" s="69"/>
      <c r="Q598" s="69"/>
      <c r="R598" s="69"/>
      <c r="S598" s="69"/>
    </row>
    <row r="599" spans="12:19" x14ac:dyDescent="0.25">
      <c r="L599" s="69"/>
      <c r="M599" s="69"/>
      <c r="N599" s="69"/>
      <c r="O599" s="69"/>
      <c r="P599" s="69"/>
      <c r="Q599" s="69"/>
      <c r="R599" s="69"/>
      <c r="S599" s="69"/>
    </row>
    <row r="600" spans="12:19" x14ac:dyDescent="0.25">
      <c r="L600" s="69"/>
      <c r="M600" s="69"/>
      <c r="N600" s="69"/>
      <c r="O600" s="69"/>
      <c r="P600" s="69"/>
      <c r="Q600" s="69"/>
      <c r="R600" s="69"/>
      <c r="S600" s="69"/>
    </row>
    <row r="601" spans="12:19" x14ac:dyDescent="0.25">
      <c r="L601" s="69"/>
      <c r="M601" s="69"/>
      <c r="N601" s="69"/>
      <c r="O601" s="69"/>
      <c r="P601" s="69"/>
      <c r="Q601" s="69"/>
      <c r="R601" s="69"/>
      <c r="S601" s="69"/>
    </row>
    <row r="602" spans="12:19" x14ac:dyDescent="0.25">
      <c r="L602" s="69"/>
      <c r="M602" s="69"/>
      <c r="N602" s="69"/>
      <c r="O602" s="69"/>
      <c r="P602" s="69"/>
      <c r="Q602" s="69"/>
      <c r="R602" s="69"/>
      <c r="S602" s="69"/>
    </row>
    <row r="603" spans="12:19" x14ac:dyDescent="0.25">
      <c r="L603" s="69"/>
      <c r="M603" s="69"/>
      <c r="N603" s="69"/>
      <c r="O603" s="69"/>
      <c r="P603" s="69"/>
      <c r="Q603" s="69"/>
      <c r="R603" s="69"/>
      <c r="S603" s="69"/>
    </row>
    <row r="604" spans="12:19" x14ac:dyDescent="0.25">
      <c r="L604" s="69"/>
      <c r="M604" s="69"/>
      <c r="N604" s="69"/>
      <c r="O604" s="69"/>
      <c r="P604" s="69"/>
      <c r="Q604" s="69"/>
      <c r="R604" s="69"/>
      <c r="S604" s="69"/>
    </row>
    <row r="605" spans="12:19" x14ac:dyDescent="0.25">
      <c r="L605" s="69"/>
      <c r="M605" s="69"/>
      <c r="N605" s="69"/>
      <c r="O605" s="69"/>
      <c r="P605" s="69"/>
      <c r="Q605" s="69"/>
      <c r="R605" s="69"/>
      <c r="S605" s="69"/>
    </row>
    <row r="606" spans="12:19" x14ac:dyDescent="0.25">
      <c r="L606" s="69"/>
      <c r="M606" s="69"/>
      <c r="N606" s="69"/>
      <c r="O606" s="69"/>
      <c r="P606" s="69"/>
      <c r="Q606" s="69"/>
      <c r="R606" s="69"/>
      <c r="S606" s="69"/>
    </row>
    <row r="607" spans="12:19" x14ac:dyDescent="0.25">
      <c r="L607" s="69"/>
      <c r="M607" s="69"/>
      <c r="N607" s="69"/>
      <c r="O607" s="69"/>
      <c r="P607" s="69"/>
      <c r="Q607" s="69"/>
      <c r="R607" s="69"/>
      <c r="S607" s="69"/>
    </row>
    <row r="608" spans="12:19" x14ac:dyDescent="0.25">
      <c r="L608" s="69"/>
      <c r="M608" s="69"/>
      <c r="N608" s="69"/>
      <c r="O608" s="69"/>
      <c r="P608" s="69"/>
      <c r="Q608" s="69"/>
      <c r="R608" s="69"/>
      <c r="S608" s="69"/>
    </row>
    <row r="609" spans="12:19" x14ac:dyDescent="0.25">
      <c r="L609" s="69"/>
      <c r="M609" s="69"/>
      <c r="N609" s="69"/>
      <c r="O609" s="69"/>
      <c r="P609" s="69"/>
      <c r="Q609" s="69"/>
      <c r="R609" s="69"/>
      <c r="S609" s="69"/>
    </row>
    <row r="610" spans="12:19" x14ac:dyDescent="0.25">
      <c r="L610" s="69"/>
      <c r="M610" s="69"/>
      <c r="N610" s="69"/>
      <c r="O610" s="69"/>
      <c r="P610" s="69"/>
      <c r="Q610" s="69"/>
      <c r="R610" s="69"/>
      <c r="S610" s="69"/>
    </row>
    <row r="611" spans="12:19" x14ac:dyDescent="0.25">
      <c r="L611" s="69"/>
      <c r="M611" s="69"/>
      <c r="N611" s="69"/>
      <c r="O611" s="69"/>
      <c r="P611" s="69"/>
      <c r="Q611" s="69"/>
      <c r="R611" s="69"/>
      <c r="S611" s="69"/>
    </row>
    <row r="612" spans="12:19" x14ac:dyDescent="0.25">
      <c r="L612" s="69"/>
      <c r="M612" s="69"/>
      <c r="N612" s="69"/>
      <c r="O612" s="69"/>
      <c r="P612" s="69"/>
      <c r="Q612" s="69"/>
      <c r="R612" s="69"/>
      <c r="S612" s="69"/>
    </row>
    <row r="613" spans="12:19" x14ac:dyDescent="0.25">
      <c r="L613" s="69"/>
      <c r="M613" s="69"/>
      <c r="N613" s="69"/>
      <c r="O613" s="69"/>
      <c r="P613" s="69"/>
      <c r="Q613" s="69"/>
      <c r="R613" s="69"/>
      <c r="S613" s="69"/>
    </row>
    <row r="614" spans="12:19" x14ac:dyDescent="0.25">
      <c r="L614" s="69"/>
      <c r="M614" s="69"/>
      <c r="N614" s="69"/>
      <c r="O614" s="69"/>
      <c r="P614" s="69"/>
      <c r="Q614" s="69"/>
      <c r="R614" s="69"/>
      <c r="S614" s="69"/>
    </row>
    <row r="615" spans="12:19" x14ac:dyDescent="0.25">
      <c r="L615" s="69"/>
      <c r="M615" s="69"/>
      <c r="N615" s="69"/>
      <c r="O615" s="69"/>
      <c r="P615" s="69"/>
      <c r="Q615" s="69"/>
      <c r="R615" s="69"/>
      <c r="S615" s="69"/>
    </row>
    <row r="616" spans="12:19" x14ac:dyDescent="0.25">
      <c r="L616" s="69"/>
      <c r="M616" s="69"/>
      <c r="N616" s="69"/>
      <c r="O616" s="69"/>
      <c r="P616" s="69"/>
      <c r="Q616" s="69"/>
      <c r="R616" s="69"/>
      <c r="S616" s="69"/>
    </row>
    <row r="617" spans="12:19" x14ac:dyDescent="0.25">
      <c r="L617" s="69"/>
      <c r="M617" s="69"/>
      <c r="N617" s="69"/>
      <c r="O617" s="69"/>
      <c r="P617" s="69"/>
      <c r="Q617" s="69"/>
      <c r="R617" s="69"/>
      <c r="S617" s="69"/>
    </row>
    <row r="618" spans="12:19" x14ac:dyDescent="0.25">
      <c r="L618" s="69"/>
      <c r="M618" s="69"/>
      <c r="N618" s="69"/>
      <c r="O618" s="69"/>
      <c r="P618" s="69"/>
      <c r="Q618" s="69"/>
      <c r="R618" s="69"/>
      <c r="S618" s="69"/>
    </row>
    <row r="619" spans="12:19" x14ac:dyDescent="0.25">
      <c r="L619" s="69"/>
      <c r="M619" s="69"/>
      <c r="N619" s="69"/>
      <c r="O619" s="69"/>
      <c r="P619" s="69"/>
      <c r="Q619" s="69"/>
      <c r="R619" s="69"/>
      <c r="S619" s="69"/>
    </row>
    <row r="620" spans="12:19" x14ac:dyDescent="0.25">
      <c r="L620" s="69"/>
      <c r="M620" s="69"/>
      <c r="N620" s="69"/>
      <c r="O620" s="69"/>
      <c r="P620" s="69"/>
      <c r="Q620" s="69"/>
      <c r="R620" s="69"/>
      <c r="S620" s="69"/>
    </row>
    <row r="621" spans="12:19" x14ac:dyDescent="0.25">
      <c r="L621" s="69"/>
      <c r="M621" s="69"/>
      <c r="N621" s="69"/>
      <c r="O621" s="69"/>
      <c r="P621" s="69"/>
      <c r="Q621" s="69"/>
      <c r="R621" s="69"/>
      <c r="S621" s="69"/>
    </row>
    <row r="622" spans="12:19" x14ac:dyDescent="0.25">
      <c r="L622" s="69"/>
      <c r="M622" s="69"/>
      <c r="N622" s="69"/>
      <c r="O622" s="69"/>
      <c r="P622" s="69"/>
      <c r="Q622" s="69"/>
      <c r="R622" s="69"/>
      <c r="S622" s="69"/>
    </row>
    <row r="623" spans="12:19" x14ac:dyDescent="0.25">
      <c r="L623" s="69"/>
      <c r="M623" s="69"/>
      <c r="N623" s="69"/>
      <c r="O623" s="69"/>
      <c r="P623" s="69"/>
      <c r="Q623" s="69"/>
      <c r="R623" s="69"/>
      <c r="S623" s="69"/>
    </row>
    <row r="624" spans="12:19" x14ac:dyDescent="0.25">
      <c r="L624" s="69"/>
      <c r="M624" s="69"/>
      <c r="N624" s="69"/>
      <c r="O624" s="69"/>
      <c r="P624" s="69"/>
      <c r="Q624" s="69"/>
      <c r="R624" s="69"/>
      <c r="S624" s="69"/>
    </row>
    <row r="625" spans="12:19" x14ac:dyDescent="0.25">
      <c r="L625" s="69"/>
      <c r="M625" s="69"/>
      <c r="N625" s="69"/>
      <c r="O625" s="69"/>
      <c r="P625" s="69"/>
      <c r="Q625" s="69"/>
      <c r="R625" s="69"/>
      <c r="S625" s="69"/>
    </row>
    <row r="626" spans="12:19" x14ac:dyDescent="0.25">
      <c r="L626" s="69"/>
      <c r="M626" s="69"/>
      <c r="N626" s="69"/>
      <c r="O626" s="69"/>
      <c r="P626" s="69"/>
      <c r="Q626" s="69"/>
      <c r="R626" s="69"/>
      <c r="S626" s="69"/>
    </row>
    <row r="627" spans="12:19" x14ac:dyDescent="0.25">
      <c r="L627" s="69"/>
      <c r="M627" s="69"/>
      <c r="N627" s="69"/>
      <c r="O627" s="69"/>
      <c r="P627" s="69"/>
      <c r="Q627" s="69"/>
      <c r="R627" s="69"/>
      <c r="S627" s="69"/>
    </row>
    <row r="628" spans="12:19" x14ac:dyDescent="0.25">
      <c r="L628" s="69"/>
      <c r="M628" s="69"/>
      <c r="N628" s="69"/>
      <c r="O628" s="69"/>
      <c r="P628" s="69"/>
      <c r="Q628" s="69"/>
      <c r="R628" s="69"/>
      <c r="S628" s="69"/>
    </row>
    <row r="629" spans="12:19" x14ac:dyDescent="0.25">
      <c r="L629" s="69"/>
      <c r="M629" s="69"/>
      <c r="N629" s="69"/>
      <c r="O629" s="69"/>
      <c r="P629" s="69"/>
      <c r="Q629" s="69"/>
      <c r="R629" s="69"/>
      <c r="S629" s="69"/>
    </row>
    <row r="630" spans="12:19" x14ac:dyDescent="0.25">
      <c r="L630" s="69"/>
      <c r="M630" s="69"/>
      <c r="N630" s="69"/>
      <c r="O630" s="69"/>
      <c r="P630" s="69"/>
      <c r="Q630" s="69"/>
      <c r="R630" s="69"/>
      <c r="S630" s="69"/>
    </row>
    <row r="631" spans="12:19" x14ac:dyDescent="0.25">
      <c r="L631" s="69"/>
      <c r="M631" s="69"/>
      <c r="N631" s="69"/>
      <c r="O631" s="69"/>
      <c r="P631" s="69"/>
      <c r="Q631" s="69"/>
      <c r="R631" s="69"/>
      <c r="S631" s="69"/>
    </row>
    <row r="632" spans="12:19" x14ac:dyDescent="0.25">
      <c r="L632" s="69"/>
      <c r="M632" s="69"/>
      <c r="N632" s="69"/>
      <c r="O632" s="69"/>
      <c r="P632" s="69"/>
      <c r="Q632" s="69"/>
      <c r="R632" s="69"/>
      <c r="S632" s="69"/>
    </row>
    <row r="633" spans="12:19" x14ac:dyDescent="0.25">
      <c r="L633" s="69"/>
      <c r="M633" s="69"/>
      <c r="N633" s="69"/>
      <c r="O633" s="69"/>
      <c r="P633" s="69"/>
      <c r="Q633" s="69"/>
      <c r="R633" s="69"/>
      <c r="S633" s="69"/>
    </row>
    <row r="634" spans="12:19" x14ac:dyDescent="0.25">
      <c r="L634" s="69"/>
      <c r="M634" s="69"/>
      <c r="N634" s="69"/>
      <c r="O634" s="69"/>
      <c r="P634" s="69"/>
      <c r="Q634" s="69"/>
      <c r="R634" s="69"/>
      <c r="S634" s="69"/>
    </row>
    <row r="635" spans="12:19" x14ac:dyDescent="0.25">
      <c r="L635" s="69"/>
      <c r="M635" s="69"/>
      <c r="N635" s="69"/>
      <c r="O635" s="69"/>
      <c r="P635" s="69"/>
      <c r="Q635" s="69"/>
      <c r="R635" s="69"/>
      <c r="S635" s="69"/>
    </row>
    <row r="636" spans="12:19" x14ac:dyDescent="0.25">
      <c r="L636" s="69"/>
      <c r="M636" s="69"/>
      <c r="N636" s="69"/>
      <c r="O636" s="69"/>
      <c r="P636" s="69"/>
      <c r="Q636" s="69"/>
      <c r="R636" s="69"/>
      <c r="S636" s="69"/>
    </row>
    <row r="637" spans="12:19" x14ac:dyDescent="0.25">
      <c r="L637" s="69"/>
      <c r="M637" s="69"/>
      <c r="N637" s="69"/>
      <c r="O637" s="69"/>
      <c r="P637" s="69"/>
      <c r="Q637" s="69"/>
      <c r="R637" s="69"/>
      <c r="S637" s="69"/>
    </row>
    <row r="638" spans="12:19" x14ac:dyDescent="0.25">
      <c r="L638" s="69"/>
      <c r="M638" s="69"/>
      <c r="N638" s="69"/>
      <c r="O638" s="69"/>
      <c r="P638" s="69"/>
      <c r="Q638" s="69"/>
      <c r="R638" s="69"/>
      <c r="S638" s="69"/>
    </row>
    <row r="639" spans="12:19" x14ac:dyDescent="0.25">
      <c r="L639" s="69"/>
      <c r="M639" s="69"/>
      <c r="N639" s="69"/>
      <c r="O639" s="69"/>
      <c r="P639" s="69"/>
      <c r="Q639" s="69"/>
      <c r="R639" s="69"/>
      <c r="S639" s="69"/>
    </row>
    <row r="640" spans="12:19" x14ac:dyDescent="0.25">
      <c r="L640" s="69"/>
      <c r="M640" s="69"/>
      <c r="N640" s="69"/>
      <c r="O640" s="69"/>
      <c r="P640" s="69"/>
      <c r="Q640" s="69"/>
      <c r="R640" s="69"/>
      <c r="S640" s="69"/>
    </row>
    <row r="641" spans="12:19" x14ac:dyDescent="0.25">
      <c r="L641" s="69"/>
      <c r="M641" s="69"/>
      <c r="N641" s="69"/>
      <c r="O641" s="69"/>
      <c r="P641" s="69"/>
      <c r="Q641" s="69"/>
      <c r="R641" s="69"/>
      <c r="S641" s="69"/>
    </row>
    <row r="642" spans="12:19" x14ac:dyDescent="0.25">
      <c r="L642" s="69"/>
      <c r="M642" s="69"/>
      <c r="N642" s="69"/>
      <c r="O642" s="69"/>
      <c r="P642" s="69"/>
      <c r="Q642" s="69"/>
      <c r="R642" s="69"/>
      <c r="S642" s="69"/>
    </row>
    <row r="643" spans="12:19" x14ac:dyDescent="0.25">
      <c r="L643" s="69"/>
      <c r="M643" s="69"/>
      <c r="N643" s="69"/>
      <c r="O643" s="69"/>
      <c r="P643" s="69"/>
      <c r="Q643" s="69"/>
      <c r="R643" s="69"/>
      <c r="S643" s="69"/>
    </row>
    <row r="644" spans="12:19" x14ac:dyDescent="0.25">
      <c r="L644" s="69"/>
      <c r="M644" s="69"/>
      <c r="N644" s="69"/>
      <c r="O644" s="69"/>
      <c r="P644" s="69"/>
      <c r="Q644" s="69"/>
      <c r="R644" s="69"/>
      <c r="S644" s="69"/>
    </row>
    <row r="645" spans="12:19" x14ac:dyDescent="0.25">
      <c r="L645" s="69"/>
      <c r="M645" s="69"/>
      <c r="N645" s="69"/>
      <c r="O645" s="69"/>
      <c r="P645" s="69"/>
      <c r="Q645" s="69"/>
      <c r="R645" s="69"/>
      <c r="S645" s="69"/>
    </row>
    <row r="646" spans="12:19" x14ac:dyDescent="0.25">
      <c r="L646" s="69"/>
      <c r="M646" s="69"/>
      <c r="N646" s="69"/>
      <c r="O646" s="69"/>
      <c r="P646" s="69"/>
      <c r="Q646" s="69"/>
      <c r="R646" s="69"/>
      <c r="S646" s="69"/>
    </row>
    <row r="647" spans="12:19" x14ac:dyDescent="0.25">
      <c r="L647" s="69"/>
      <c r="M647" s="69"/>
      <c r="N647" s="69"/>
      <c r="O647" s="69"/>
      <c r="P647" s="69"/>
      <c r="Q647" s="69"/>
      <c r="R647" s="69"/>
      <c r="S647" s="69"/>
    </row>
    <row r="648" spans="12:19" x14ac:dyDescent="0.25">
      <c r="L648" s="69"/>
      <c r="M648" s="69"/>
      <c r="N648" s="69"/>
      <c r="O648" s="69"/>
      <c r="P648" s="69"/>
      <c r="Q648" s="69"/>
      <c r="R648" s="69"/>
      <c r="S648" s="69"/>
    </row>
    <row r="649" spans="12:19" x14ac:dyDescent="0.25">
      <c r="L649" s="69"/>
      <c r="M649" s="69"/>
      <c r="N649" s="69"/>
      <c r="O649" s="69"/>
      <c r="P649" s="69"/>
      <c r="Q649" s="69"/>
      <c r="R649" s="69"/>
      <c r="S649" s="69"/>
    </row>
    <row r="650" spans="12:19" x14ac:dyDescent="0.25">
      <c r="L650" s="69"/>
      <c r="M650" s="69"/>
      <c r="N650" s="69"/>
      <c r="O650" s="69"/>
      <c r="P650" s="69"/>
      <c r="Q650" s="69"/>
      <c r="R650" s="69"/>
      <c r="S650" s="69"/>
    </row>
    <row r="651" spans="12:19" x14ac:dyDescent="0.25">
      <c r="L651" s="69"/>
      <c r="M651" s="69"/>
      <c r="N651" s="69"/>
      <c r="O651" s="69"/>
      <c r="P651" s="69"/>
      <c r="Q651" s="69"/>
      <c r="R651" s="69"/>
      <c r="S651" s="69"/>
    </row>
    <row r="652" spans="12:19" x14ac:dyDescent="0.25">
      <c r="L652" s="69"/>
      <c r="M652" s="69"/>
      <c r="N652" s="69"/>
      <c r="O652" s="69"/>
      <c r="P652" s="69"/>
      <c r="Q652" s="69"/>
      <c r="R652" s="69"/>
      <c r="S652" s="69"/>
    </row>
    <row r="653" spans="12:19" x14ac:dyDescent="0.25">
      <c r="L653" s="69"/>
      <c r="M653" s="69"/>
      <c r="N653" s="69"/>
      <c r="O653" s="69"/>
      <c r="P653" s="69"/>
      <c r="Q653" s="69"/>
      <c r="R653" s="69"/>
      <c r="S653" s="69"/>
    </row>
  </sheetData>
  <mergeCells count="12">
    <mergeCell ref="T2:U2"/>
    <mergeCell ref="A8:D8"/>
    <mergeCell ref="C4:D4"/>
    <mergeCell ref="U8:X8"/>
    <mergeCell ref="I8:M8"/>
    <mergeCell ref="A2:D2"/>
    <mergeCell ref="G2:J2"/>
    <mergeCell ref="L2:O2"/>
    <mergeCell ref="Q2:S2"/>
    <mergeCell ref="A3:D3"/>
    <mergeCell ref="F6:L6"/>
    <mergeCell ref="M6:S6"/>
  </mergeCells>
  <conditionalFormatting sqref="L9:L508 S9:S508">
    <cfRule type="containsText" dxfId="22" priority="16" operator="containsText" text="no">
      <formula>NOT(ISERROR(SEARCH("no",L9)))</formula>
    </cfRule>
    <cfRule type="containsText" dxfId="21" priority="17" operator="containsText" text="yes">
      <formula>NOT(ISERROR(SEARCH("yes",L9)))</formula>
    </cfRule>
    <cfRule type="containsText" dxfId="20" priority="18" operator="containsText" text="FALSE">
      <formula>NOT(ISERROR(SEARCH("FALSE",L9)))</formula>
    </cfRule>
  </conditionalFormatting>
  <conditionalFormatting sqref="G9:H508">
    <cfRule type="cellIs" dxfId="19" priority="15" operator="greaterThan">
      <formula>1</formula>
    </cfRule>
  </conditionalFormatting>
  <conditionalFormatting sqref="G9:H508">
    <cfRule type="cellIs" dxfId="18" priority="14" operator="lessThan">
      <formula>1</formula>
    </cfRule>
  </conditionalFormatting>
  <conditionalFormatting sqref="N9:O9 N16:O508">
    <cfRule type="cellIs" dxfId="17" priority="13" operator="greaterThan">
      <formula>1</formula>
    </cfRule>
  </conditionalFormatting>
  <conditionalFormatting sqref="N9:O9 N16:O508">
    <cfRule type="cellIs" dxfId="16" priority="12" operator="lessThan">
      <formula>1</formula>
    </cfRule>
  </conditionalFormatting>
  <conditionalFormatting sqref="N10:O15">
    <cfRule type="cellIs" dxfId="15" priority="8" operator="greaterThan">
      <formula>1</formula>
    </cfRule>
  </conditionalFormatting>
  <conditionalFormatting sqref="N10:O15">
    <cfRule type="cellIs" dxfId="14" priority="7" operator="lessThan">
      <formula>1</formula>
    </cfRule>
  </conditionalFormatting>
  <conditionalFormatting sqref="K9:K508">
    <cfRule type="containsText" dxfId="13" priority="4" operator="containsText" text="no">
      <formula>NOT(ISERROR(SEARCH("no",K9)))</formula>
    </cfRule>
    <cfRule type="containsText" dxfId="12" priority="5" operator="containsText" text="yes">
      <formula>NOT(ISERROR(SEARCH("yes",K9)))</formula>
    </cfRule>
    <cfRule type="containsText" dxfId="11" priority="6" operator="containsText" text="FALSE">
      <formula>NOT(ISERROR(SEARCH("FALSE",K9)))</formula>
    </cfRule>
  </conditionalFormatting>
  <conditionalFormatting sqref="R9:R508">
    <cfRule type="containsText" dxfId="10" priority="1" operator="containsText" text="no">
      <formula>NOT(ISERROR(SEARCH("no",R9)))</formula>
    </cfRule>
    <cfRule type="containsText" dxfId="9" priority="2" operator="containsText" text="yes">
      <formula>NOT(ISERROR(SEARCH("yes",R9)))</formula>
    </cfRule>
    <cfRule type="containsText" dxfId="8" priority="3" operator="containsText" text="FALSE">
      <formula>NOT(ISERROR(SEARCH("FALSE",R9)))</formula>
    </cfRule>
  </conditionalFormatting>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D3797FDB-761E-4E4C-9F9E-470C1F6C3090}">
          <x14:formula1>
            <xm:f>Formulas!$A$12:$A$17</xm:f>
          </x14:formula1>
          <xm:sqref>U9:U508</xm:sqref>
        </x14:dataValidation>
        <x14:dataValidation type="list" allowBlank="1" showInputMessage="1" showErrorMessage="1" xr:uid="{B4C99B93-CB6A-4141-A371-5A1510F050EF}">
          <x14:formula1>
            <xm:f>Formulas!$A$2:$A$6</xm:f>
          </x14:formula1>
          <xm:sqref>C4</xm:sqref>
        </x14:dataValidation>
        <x14:dataValidation type="list" allowBlank="1" showInputMessage="1" showErrorMessage="1" xr:uid="{7893202F-1270-4EC5-955F-DA20A376D532}">
          <x14:formula1>
            <xm:f>Formulas!$A$7:$A$10</xm:f>
          </x14:formula1>
          <xm:sqref>H8 O8</xm:sqref>
        </x14:dataValidation>
        <x14:dataValidation type="list" allowBlank="1" showInputMessage="1" showErrorMessage="1" xr:uid="{F5F5E2A7-AECA-4CC1-B71A-E3502129A8B0}">
          <x14:formula1>
            <xm:f>'3.Targets'!$A$2:$A$30</xm:f>
          </x14:formula1>
          <xm:sqref>D9:D508</xm:sqref>
        </x14:dataValidation>
        <x14:dataValidation type="list" allowBlank="1" showInputMessage="1" showErrorMessage="1" xr:uid="{15B69357-F1C8-4915-BD3D-44DB18E1BD76}">
          <x14:formula1>
            <xm:f>Formulas!$A$20:$A$22</xm:f>
          </x14:formula1>
          <xm:sqref>T9:T508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T7"/>
  <sheetViews>
    <sheetView workbookViewId="0"/>
  </sheetViews>
  <sheetFormatPr defaultColWidth="0" defaultRowHeight="15" zeroHeight="1" x14ac:dyDescent="0.25"/>
  <cols>
    <col min="1" max="1" width="111.85546875" customWidth="1"/>
    <col min="2" max="2" width="1.5703125" customWidth="1"/>
    <col min="3" max="254" width="0" hidden="1" customWidth="1"/>
    <col min="255" max="16384" width="8.7109375" hidden="1"/>
  </cols>
  <sheetData>
    <row r="1" spans="1:13" ht="20.100000000000001" customHeight="1" x14ac:dyDescent="0.25">
      <c r="A1" s="1" t="s">
        <v>12</v>
      </c>
    </row>
    <row r="2" spans="1:13" ht="20.100000000000001" customHeight="1" x14ac:dyDescent="0.25">
      <c r="A2" s="125" t="s">
        <v>13</v>
      </c>
      <c r="B2" s="125"/>
      <c r="C2" s="125"/>
      <c r="D2" s="125"/>
      <c r="E2" s="125"/>
      <c r="F2" s="125"/>
      <c r="G2" s="125"/>
      <c r="H2" s="125"/>
      <c r="I2" s="125"/>
      <c r="J2" s="125"/>
      <c r="K2" s="125"/>
      <c r="L2" s="125"/>
      <c r="M2" s="125"/>
    </row>
    <row r="3" spans="1:13" ht="20.100000000000001" customHeight="1" x14ac:dyDescent="0.25">
      <c r="A3" s="1" t="s">
        <v>4</v>
      </c>
      <c r="B3" s="1"/>
    </row>
    <row r="4" spans="1:13" ht="20.100000000000001" customHeight="1" x14ac:dyDescent="0.25">
      <c r="A4" s="125" t="s">
        <v>5</v>
      </c>
      <c r="B4" s="125"/>
      <c r="C4" s="125"/>
      <c r="D4" s="125"/>
      <c r="E4" s="125"/>
      <c r="F4" s="125"/>
      <c r="G4" s="125"/>
      <c r="H4" s="125"/>
      <c r="I4" s="125"/>
      <c r="J4" s="125"/>
      <c r="K4" s="125"/>
    </row>
    <row r="5" spans="1:13" ht="20.100000000000001" customHeight="1" x14ac:dyDescent="0.25">
      <c r="A5" s="1" t="s">
        <v>6</v>
      </c>
      <c r="B5" s="1"/>
    </row>
    <row r="6" spans="1:13" ht="46.5" customHeight="1" x14ac:dyDescent="0.25">
      <c r="A6" s="61" t="s">
        <v>7</v>
      </c>
      <c r="B6" s="61"/>
      <c r="C6" s="61"/>
      <c r="D6" s="61"/>
      <c r="E6" s="61"/>
      <c r="F6" s="61"/>
      <c r="G6" s="61"/>
      <c r="H6" s="61"/>
      <c r="I6" s="61"/>
      <c r="J6" s="61"/>
      <c r="K6" s="61"/>
      <c r="L6" s="61"/>
      <c r="M6" s="61"/>
    </row>
    <row r="7" spans="1:13" x14ac:dyDescent="0.25"/>
  </sheetData>
  <mergeCells count="2">
    <mergeCell ref="A2:M2"/>
    <mergeCell ref="A4:K4"/>
  </mergeCells>
  <pageMargins left="0.7" right="0.7" top="0.75" bottom="0.75" header="0.3" footer="0.3"/>
  <pageSetup paperSize="9" scale="7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30"/>
  <sheetViews>
    <sheetView workbookViewId="0">
      <pane ySplit="1" topLeftCell="A2" activePane="bottomLeft" state="frozen"/>
      <selection pane="bottomLeft" activeCell="F9" sqref="F9"/>
    </sheetView>
  </sheetViews>
  <sheetFormatPr defaultRowHeight="15" x14ac:dyDescent="0.25"/>
  <cols>
    <col min="1" max="1" width="56.5703125" customWidth="1"/>
    <col min="2" max="2" width="27.5703125" customWidth="1"/>
    <col min="3" max="3" width="29.42578125" customWidth="1"/>
    <col min="4" max="4" width="44.42578125" customWidth="1"/>
    <col min="5" max="5" width="69.85546875" customWidth="1"/>
    <col min="6" max="6" width="12.5703125" customWidth="1"/>
  </cols>
  <sheetData>
    <row r="1" spans="1:6" ht="48.75" customHeight="1" x14ac:dyDescent="0.25">
      <c r="A1" s="10" t="s">
        <v>19</v>
      </c>
      <c r="B1" s="11" t="s">
        <v>48</v>
      </c>
      <c r="C1" s="11" t="s">
        <v>49</v>
      </c>
      <c r="D1" s="12" t="s">
        <v>47</v>
      </c>
      <c r="E1" s="58" t="s">
        <v>73</v>
      </c>
      <c r="F1" s="58" t="s">
        <v>77</v>
      </c>
    </row>
    <row r="2" spans="1:6" x14ac:dyDescent="0.25">
      <c r="A2" s="35" t="s">
        <v>23</v>
      </c>
      <c r="B2" s="37" t="s">
        <v>32</v>
      </c>
      <c r="C2" s="37" t="s">
        <v>32</v>
      </c>
      <c r="D2" s="37" t="s">
        <v>32</v>
      </c>
      <c r="E2" s="37" t="s">
        <v>32</v>
      </c>
      <c r="F2" s="37" t="s">
        <v>32</v>
      </c>
    </row>
    <row r="3" spans="1:6" x14ac:dyDescent="0.25">
      <c r="A3" s="4" t="s">
        <v>50</v>
      </c>
      <c r="B3" s="2">
        <v>380</v>
      </c>
      <c r="C3" s="3" t="s">
        <v>14</v>
      </c>
      <c r="D3" s="5" t="s">
        <v>14</v>
      </c>
      <c r="E3" t="s">
        <v>74</v>
      </c>
      <c r="F3" s="59" t="s">
        <v>79</v>
      </c>
    </row>
    <row r="4" spans="1:6" x14ac:dyDescent="0.25">
      <c r="A4" s="4" t="s">
        <v>51</v>
      </c>
      <c r="B4" s="2">
        <v>450</v>
      </c>
      <c r="C4" s="3" t="s">
        <v>14</v>
      </c>
      <c r="D4" s="5" t="s">
        <v>14</v>
      </c>
      <c r="E4" t="s">
        <v>74</v>
      </c>
      <c r="F4" s="59" t="s">
        <v>79</v>
      </c>
    </row>
    <row r="5" spans="1:6" x14ac:dyDescent="0.25">
      <c r="A5" s="4" t="s">
        <v>52</v>
      </c>
      <c r="B5" s="2">
        <v>710</v>
      </c>
      <c r="C5" s="3" t="s">
        <v>14</v>
      </c>
      <c r="D5" s="5" t="s">
        <v>14</v>
      </c>
      <c r="E5" t="s">
        <v>74</v>
      </c>
      <c r="F5" s="59" t="s">
        <v>79</v>
      </c>
    </row>
    <row r="6" spans="1:6" x14ac:dyDescent="0.25">
      <c r="A6" s="4" t="s">
        <v>53</v>
      </c>
      <c r="B6" s="2">
        <v>1270</v>
      </c>
      <c r="C6" s="3" t="s">
        <v>14</v>
      </c>
      <c r="D6" s="5" t="s">
        <v>14</v>
      </c>
      <c r="E6" t="s">
        <v>74</v>
      </c>
      <c r="F6" s="59" t="s">
        <v>79</v>
      </c>
    </row>
    <row r="7" spans="1:6" x14ac:dyDescent="0.25">
      <c r="A7" s="4" t="s">
        <v>54</v>
      </c>
      <c r="B7" s="2">
        <v>450</v>
      </c>
      <c r="C7" s="3" t="s">
        <v>14</v>
      </c>
      <c r="D7" s="5" t="s">
        <v>14</v>
      </c>
      <c r="E7" t="s">
        <v>74</v>
      </c>
      <c r="F7" s="59" t="s">
        <v>79</v>
      </c>
    </row>
    <row r="8" spans="1:6" x14ac:dyDescent="0.25">
      <c r="A8" s="4" t="s">
        <v>115</v>
      </c>
      <c r="B8" s="2">
        <v>270</v>
      </c>
      <c r="C8" s="3" t="s">
        <v>14</v>
      </c>
      <c r="D8" s="5" t="s">
        <v>14</v>
      </c>
      <c r="E8" t="s">
        <v>74</v>
      </c>
      <c r="F8" s="59" t="s">
        <v>79</v>
      </c>
    </row>
    <row r="9" spans="1:6" x14ac:dyDescent="0.25">
      <c r="A9" s="4" t="s">
        <v>116</v>
      </c>
      <c r="B9" s="2">
        <v>470</v>
      </c>
      <c r="C9" s="3" t="s">
        <v>14</v>
      </c>
      <c r="D9" s="5" t="s">
        <v>14</v>
      </c>
      <c r="E9" t="s">
        <v>74</v>
      </c>
      <c r="F9" s="59" t="s">
        <v>79</v>
      </c>
    </row>
    <row r="10" spans="1:6" x14ac:dyDescent="0.25">
      <c r="A10" s="4" t="s">
        <v>55</v>
      </c>
      <c r="B10" s="2">
        <v>450</v>
      </c>
      <c r="C10" s="3" t="s">
        <v>14</v>
      </c>
      <c r="D10" s="5" t="s">
        <v>14</v>
      </c>
      <c r="E10" t="s">
        <v>74</v>
      </c>
      <c r="F10" s="59" t="s">
        <v>79</v>
      </c>
    </row>
    <row r="11" spans="1:6" x14ac:dyDescent="0.25">
      <c r="A11" s="4" t="s">
        <v>56</v>
      </c>
      <c r="B11" s="2">
        <v>720</v>
      </c>
      <c r="C11" s="3" t="s">
        <v>14</v>
      </c>
      <c r="D11" s="5" t="s">
        <v>14</v>
      </c>
      <c r="E11" t="s">
        <v>74</v>
      </c>
      <c r="F11" s="59" t="s">
        <v>79</v>
      </c>
    </row>
    <row r="12" spans="1:6" x14ac:dyDescent="0.25">
      <c r="A12" s="4" t="s">
        <v>57</v>
      </c>
      <c r="B12" s="2">
        <v>680</v>
      </c>
      <c r="C12" s="3" t="s">
        <v>14</v>
      </c>
      <c r="D12" s="5" t="s">
        <v>14</v>
      </c>
      <c r="E12" t="s">
        <v>74</v>
      </c>
      <c r="F12" s="59" t="s">
        <v>79</v>
      </c>
    </row>
    <row r="13" spans="1:6" x14ac:dyDescent="0.25">
      <c r="A13" s="4" t="s">
        <v>58</v>
      </c>
      <c r="B13" s="2">
        <v>360</v>
      </c>
      <c r="C13" s="3" t="s">
        <v>14</v>
      </c>
      <c r="D13" s="5" t="s">
        <v>14</v>
      </c>
      <c r="E13" t="s">
        <v>74</v>
      </c>
      <c r="F13" s="59" t="s">
        <v>79</v>
      </c>
    </row>
    <row r="14" spans="1:6" x14ac:dyDescent="0.25">
      <c r="A14" s="4" t="s">
        <v>15</v>
      </c>
      <c r="B14" s="2">
        <v>450</v>
      </c>
      <c r="C14" s="3">
        <v>4</v>
      </c>
      <c r="D14" s="5" t="s">
        <v>14</v>
      </c>
      <c r="E14" t="s">
        <v>74</v>
      </c>
      <c r="F14" s="59" t="s">
        <v>79</v>
      </c>
    </row>
    <row r="15" spans="1:6" x14ac:dyDescent="0.25">
      <c r="A15" s="4" t="s">
        <v>59</v>
      </c>
      <c r="B15" s="2">
        <v>1005</v>
      </c>
      <c r="C15" s="3" t="s">
        <v>14</v>
      </c>
      <c r="D15" s="5" t="s">
        <v>14</v>
      </c>
      <c r="E15" t="s">
        <v>74</v>
      </c>
      <c r="F15" s="59" t="s">
        <v>79</v>
      </c>
    </row>
    <row r="16" spans="1:6" x14ac:dyDescent="0.25">
      <c r="A16" s="4" t="s">
        <v>60</v>
      </c>
      <c r="B16" s="2">
        <v>1005</v>
      </c>
      <c r="C16" s="3" t="s">
        <v>14</v>
      </c>
      <c r="D16" s="5" t="s">
        <v>14</v>
      </c>
      <c r="E16" t="s">
        <v>74</v>
      </c>
      <c r="F16" s="59" t="s">
        <v>79</v>
      </c>
    </row>
    <row r="17" spans="1:6" x14ac:dyDescent="0.25">
      <c r="A17" s="4" t="s">
        <v>61</v>
      </c>
      <c r="B17" s="2">
        <v>720</v>
      </c>
      <c r="C17" s="3" t="s">
        <v>14</v>
      </c>
      <c r="D17" s="5" t="s">
        <v>14</v>
      </c>
      <c r="E17" t="s">
        <v>74</v>
      </c>
      <c r="F17" s="59" t="s">
        <v>79</v>
      </c>
    </row>
    <row r="18" spans="1:6" x14ac:dyDescent="0.25">
      <c r="A18" s="4" t="s">
        <v>62</v>
      </c>
      <c r="B18" s="2">
        <v>900</v>
      </c>
      <c r="C18" s="13" t="s">
        <v>17</v>
      </c>
      <c r="D18" s="5" t="s">
        <v>14</v>
      </c>
      <c r="E18" t="s">
        <v>74</v>
      </c>
      <c r="F18" s="59" t="s">
        <v>79</v>
      </c>
    </row>
    <row r="19" spans="1:6" x14ac:dyDescent="0.25">
      <c r="A19" s="4" t="s">
        <v>16</v>
      </c>
      <c r="B19" s="2">
        <v>540</v>
      </c>
      <c r="C19" s="3">
        <v>7</v>
      </c>
      <c r="D19" s="5" t="s">
        <v>14</v>
      </c>
      <c r="E19" t="s">
        <v>74</v>
      </c>
      <c r="F19" s="59" t="s">
        <v>79</v>
      </c>
    </row>
    <row r="20" spans="1:6" x14ac:dyDescent="0.25">
      <c r="A20" s="4" t="s">
        <v>63</v>
      </c>
      <c r="B20" s="2">
        <v>630</v>
      </c>
      <c r="C20" s="3" t="s">
        <v>14</v>
      </c>
      <c r="D20" s="5" t="s">
        <v>14</v>
      </c>
      <c r="E20" t="s">
        <v>74</v>
      </c>
      <c r="F20" s="59" t="s">
        <v>79</v>
      </c>
    </row>
    <row r="21" spans="1:6" x14ac:dyDescent="0.25">
      <c r="A21" s="4" t="s">
        <v>64</v>
      </c>
      <c r="B21" s="2">
        <v>270</v>
      </c>
      <c r="C21" s="3" t="s">
        <v>14</v>
      </c>
      <c r="D21" s="5" t="s">
        <v>14</v>
      </c>
      <c r="E21" t="s">
        <v>74</v>
      </c>
      <c r="F21" s="59" t="s">
        <v>79</v>
      </c>
    </row>
    <row r="22" spans="1:6" x14ac:dyDescent="0.25">
      <c r="A22" s="4" t="s">
        <v>65</v>
      </c>
      <c r="B22" s="2">
        <v>720</v>
      </c>
      <c r="C22" s="3" t="s">
        <v>14</v>
      </c>
      <c r="D22" s="5" t="s">
        <v>14</v>
      </c>
      <c r="E22" t="s">
        <v>74</v>
      </c>
      <c r="F22" s="59" t="s">
        <v>79</v>
      </c>
    </row>
    <row r="23" spans="1:6" x14ac:dyDescent="0.25">
      <c r="A23" s="4" t="s">
        <v>66</v>
      </c>
      <c r="B23" s="2">
        <v>500</v>
      </c>
      <c r="C23" s="3">
        <v>7</v>
      </c>
      <c r="D23" s="5" t="s">
        <v>14</v>
      </c>
      <c r="E23" t="s">
        <v>74</v>
      </c>
      <c r="F23" s="59" t="s">
        <v>79</v>
      </c>
    </row>
    <row r="24" spans="1:6" x14ac:dyDescent="0.25">
      <c r="A24" s="4" t="s">
        <v>67</v>
      </c>
      <c r="B24" s="2">
        <v>400</v>
      </c>
      <c r="C24" s="3">
        <v>7</v>
      </c>
      <c r="D24" s="5" t="s">
        <v>14</v>
      </c>
      <c r="E24" t="s">
        <v>74</v>
      </c>
      <c r="F24" s="59" t="s">
        <v>79</v>
      </c>
    </row>
    <row r="25" spans="1:6" x14ac:dyDescent="0.25">
      <c r="A25" s="4" t="s">
        <v>68</v>
      </c>
      <c r="B25" s="2">
        <v>500</v>
      </c>
      <c r="C25" s="3" t="s">
        <v>14</v>
      </c>
      <c r="D25" s="5" t="s">
        <v>14</v>
      </c>
      <c r="E25" t="s">
        <v>74</v>
      </c>
      <c r="F25" s="59" t="s">
        <v>79</v>
      </c>
    </row>
    <row r="26" spans="1:6" x14ac:dyDescent="0.25">
      <c r="A26" s="4" t="s">
        <v>69</v>
      </c>
      <c r="B26" s="2">
        <v>810</v>
      </c>
      <c r="C26" s="3" t="s">
        <v>14</v>
      </c>
      <c r="D26" s="5" t="s">
        <v>14</v>
      </c>
      <c r="E26" t="s">
        <v>74</v>
      </c>
      <c r="F26" s="59" t="s">
        <v>79</v>
      </c>
    </row>
    <row r="27" spans="1:6" x14ac:dyDescent="0.25">
      <c r="A27" s="4" t="s">
        <v>70</v>
      </c>
      <c r="B27" s="2">
        <v>720</v>
      </c>
      <c r="C27" s="3" t="s">
        <v>14</v>
      </c>
      <c r="D27" s="5" t="s">
        <v>14</v>
      </c>
      <c r="E27" t="s">
        <v>74</v>
      </c>
      <c r="F27" s="59" t="s">
        <v>79</v>
      </c>
    </row>
    <row r="28" spans="1:6" x14ac:dyDescent="0.25">
      <c r="A28" s="4" t="s">
        <v>71</v>
      </c>
      <c r="B28" s="2">
        <v>450</v>
      </c>
      <c r="C28" s="3" t="s">
        <v>14</v>
      </c>
      <c r="D28" s="5" t="s">
        <v>14</v>
      </c>
      <c r="E28" t="s">
        <v>74</v>
      </c>
      <c r="F28" s="59" t="s">
        <v>79</v>
      </c>
    </row>
    <row r="29" spans="1:6" x14ac:dyDescent="0.25">
      <c r="A29" s="4" t="s">
        <v>18</v>
      </c>
      <c r="B29" s="2">
        <v>280</v>
      </c>
      <c r="C29" s="3" t="s">
        <v>14</v>
      </c>
      <c r="D29" s="5" t="s">
        <v>14</v>
      </c>
      <c r="E29" t="s">
        <v>74</v>
      </c>
      <c r="F29" s="59" t="s">
        <v>79</v>
      </c>
    </row>
    <row r="30" spans="1:6" x14ac:dyDescent="0.25">
      <c r="A30" s="6" t="s">
        <v>72</v>
      </c>
      <c r="B30" s="7">
        <v>360</v>
      </c>
      <c r="C30" s="8" t="s">
        <v>14</v>
      </c>
      <c r="D30" s="9" t="s">
        <v>14</v>
      </c>
      <c r="E30" t="s">
        <v>74</v>
      </c>
      <c r="F30" s="59" t="s">
        <v>79</v>
      </c>
    </row>
  </sheetData>
  <sheetProtection selectLockedCells="1" autoFilter="0" selectUnlockedCells="1"/>
  <phoneticPr fontId="16" type="noConversion"/>
  <pageMargins left="0.7" right="0.7" top="0.75" bottom="0.75" header="0.3" footer="0.3"/>
  <pageSetup paperSize="8" scale="80" fitToHeight="0"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0964D-AC18-40EC-A92E-11E8DDBB22D4}">
  <dimension ref="A1:V93"/>
  <sheetViews>
    <sheetView workbookViewId="0">
      <selection activeCell="A94" sqref="A94:XFD1048576"/>
    </sheetView>
  </sheetViews>
  <sheetFormatPr defaultColWidth="0" defaultRowHeight="15" zeroHeight="1" x14ac:dyDescent="0.25"/>
  <cols>
    <col min="1" max="22" width="9.140625" customWidth="1"/>
    <col min="23" max="16384" width="9.14062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23"/>
  <sheetViews>
    <sheetView workbookViewId="0">
      <selection activeCell="A21" sqref="A21"/>
    </sheetView>
  </sheetViews>
  <sheetFormatPr defaultColWidth="0" defaultRowHeight="15" zeroHeight="1" x14ac:dyDescent="0.25"/>
  <cols>
    <col min="1" max="1" width="46" customWidth="1"/>
    <col min="2" max="2" width="1.7109375" customWidth="1"/>
    <col min="3" max="16384" width="8.7109375" hidden="1"/>
  </cols>
  <sheetData>
    <row r="1" spans="1:1" x14ac:dyDescent="0.25">
      <c r="A1" s="17" t="s">
        <v>20</v>
      </c>
    </row>
    <row r="2" spans="1:1" x14ac:dyDescent="0.25">
      <c r="A2" s="36" t="s">
        <v>31</v>
      </c>
    </row>
    <row r="3" spans="1:1" x14ac:dyDescent="0.25">
      <c r="A3" t="s">
        <v>91</v>
      </c>
    </row>
    <row r="4" spans="1:1" x14ac:dyDescent="0.25">
      <c r="A4" t="s">
        <v>95</v>
      </c>
    </row>
    <row r="5" spans="1:1" x14ac:dyDescent="0.25">
      <c r="A5" t="s">
        <v>96</v>
      </c>
    </row>
    <row r="6" spans="1:1" x14ac:dyDescent="0.25"/>
    <row r="7" spans="1:1" x14ac:dyDescent="0.25">
      <c r="A7" t="s">
        <v>31</v>
      </c>
    </row>
    <row r="8" spans="1:1" x14ac:dyDescent="0.25">
      <c r="A8" s="68" t="s">
        <v>93</v>
      </c>
    </row>
    <row r="9" spans="1:1" x14ac:dyDescent="0.25">
      <c r="A9" s="68" t="s">
        <v>94</v>
      </c>
    </row>
    <row r="10" spans="1:1" x14ac:dyDescent="0.25">
      <c r="A10" s="68"/>
    </row>
    <row r="11" spans="1:1" x14ac:dyDescent="0.25">
      <c r="A11" s="17" t="s">
        <v>40</v>
      </c>
    </row>
    <row r="12" spans="1:1" x14ac:dyDescent="0.25">
      <c r="A12" s="36" t="s">
        <v>42</v>
      </c>
    </row>
    <row r="13" spans="1:1" x14ac:dyDescent="0.25">
      <c r="A13" s="36" t="s">
        <v>41</v>
      </c>
    </row>
    <row r="14" spans="1:1" x14ac:dyDescent="0.25">
      <c r="A14" t="s">
        <v>43</v>
      </c>
    </row>
    <row r="15" spans="1:1" x14ac:dyDescent="0.25">
      <c r="A15" t="s">
        <v>44</v>
      </c>
    </row>
    <row r="16" spans="1:1" x14ac:dyDescent="0.25">
      <c r="A16" t="s">
        <v>45</v>
      </c>
    </row>
    <row r="17" spans="1:1" x14ac:dyDescent="0.25">
      <c r="A17" t="s">
        <v>113</v>
      </c>
    </row>
    <row r="18" spans="1:1" x14ac:dyDescent="0.25"/>
    <row r="19" spans="1:1" x14ac:dyDescent="0.25">
      <c r="A19" s="17" t="s">
        <v>117</v>
      </c>
    </row>
    <row r="20" spans="1:1" x14ac:dyDescent="0.25">
      <c r="A20" t="s">
        <v>121</v>
      </c>
    </row>
    <row r="21" spans="1:1" x14ac:dyDescent="0.25">
      <c r="A21" t="s">
        <v>118</v>
      </c>
    </row>
    <row r="22" spans="1:1" x14ac:dyDescent="0.25">
      <c r="A22" t="s">
        <v>119</v>
      </c>
    </row>
    <row r="23" spans="1:1" x14ac:dyDescent="0.25"/>
  </sheetData>
  <pageMargins left="0.7" right="0.7" top="0.75" bottom="0.75" header="0.3" footer="0.3"/>
  <pageSetup paperSize="9"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Reporting against targets</vt:lpstr>
      <vt:lpstr>Instructions</vt:lpstr>
      <vt:lpstr>1. Reporting against targets</vt:lpstr>
      <vt:lpstr>2.Additional information</vt:lpstr>
      <vt:lpstr>3.Targets</vt:lpstr>
      <vt:lpstr>4. FAQs</vt:lpstr>
      <vt:lpstr>Formulas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Healthy Food Partnership Reformulation Program: Progress Report</dc:title>
  <dc:subject>Healthy Food Partnership</dc:subject>
  <dc:creator>Australian Government Department of Health</dc:creator>
  <cp:keywords>Healthy Food Partnership; Report</cp:keywords>
  <cp:lastPrinted>2022-03-02T05:06:09Z</cp:lastPrinted>
  <dcterms:created xsi:type="dcterms:W3CDTF">2020-03-24T03:19:37Z</dcterms:created>
  <dcterms:modified xsi:type="dcterms:W3CDTF">2024-07-04T06:45:11Z</dcterms:modified>
</cp:coreProperties>
</file>