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healthgov-my.sharepoint.com/personal/christopher_spasenovski_health_gov_au/Documents/Desktop/Web Team/Job Tickets/MBS MRAC - https-trello.com-c-7ue8JP0b/"/>
    </mc:Choice>
  </mc:AlternateContent>
  <xr:revisionPtr revIDLastSave="3" documentId="13_ncr:1_{35289AE7-FB3A-447E-BFA9-5445E535112A}" xr6:coauthVersionLast="47" xr6:coauthVersionMax="47" xr10:uidLastSave="{A1BA4FEC-FB0D-4985-AC25-24F4E55DF14D}"/>
  <bookViews>
    <workbookView xWindow="-110" yWindow="-110" windowWidth="19420" windowHeight="10420" firstSheet="20" activeTab="21" xr2:uid="{00000000-000D-0000-FFFF-FFFF00000000}"/>
  </bookViews>
  <sheets>
    <sheet name="Consolidated Stats" sheetId="19" r:id="rId1"/>
    <sheet name="Services (Old vs New Items)" sheetId="18" r:id="rId2"/>
    <sheet name="32222 (DoP)" sheetId="20" r:id="rId3"/>
    <sheet name="32222 by Sex, Age &amp; State" sheetId="41" r:id="rId4"/>
    <sheet name="32222 by Patient MMM" sheetId="48" r:id="rId5"/>
    <sheet name="32222 by Provider MMM" sheetId="49" r:id="rId6"/>
    <sheet name="32223 (DoP)" sheetId="31" r:id="rId7"/>
    <sheet name="32223 by Sex, Age &amp; State" sheetId="40" r:id="rId8"/>
    <sheet name="32224 (DoP)" sheetId="32" r:id="rId9"/>
    <sheet name="32224 by Sex, Age &amp; State" sheetId="42" r:id="rId10"/>
    <sheet name="32225 (DoP)" sheetId="33" r:id="rId11"/>
    <sheet name="32225 by Sex, Age &amp; State" sheetId="43" r:id="rId12"/>
    <sheet name="32226 (DoP)" sheetId="34" r:id="rId13"/>
    <sheet name="32226 by Sex, Age &amp; State" sheetId="44" r:id="rId14"/>
    <sheet name="32227 (DoP)" sheetId="35" r:id="rId15"/>
    <sheet name="32227 by Age, Sex &amp; State" sheetId="45" r:id="rId16"/>
    <sheet name="32228 (DoP)" sheetId="36" r:id="rId17"/>
    <sheet name="32228 by Sex, Age &amp; State" sheetId="46" r:id="rId18"/>
    <sheet name="32229 (DoP)" sheetId="37" r:id="rId19"/>
    <sheet name="32229 by Sex, Age &amp; State" sheetId="47" r:id="rId20"/>
    <sheet name="66522 (DoP)" sheetId="38" r:id="rId21"/>
    <sheet name="66523 (DoP)" sheetId="39" r:id="rId22"/>
    <sheet name="SEIFA (DoP)" sheetId="21" r:id="rId23"/>
    <sheet name="Patient MMM % (DoP)" sheetId="24" r:id="rId24"/>
    <sheet name="Provider MMM % (DoP)" sheetId="27" r:id="rId25"/>
    <sheet name="% Patients &gt;1 Item 32222" sheetId="28" r:id="rId26"/>
    <sheet name="Total colonoscopies per patient" sheetId="29" r:id="rId27"/>
    <sheet name="Top 10 item combinations" sheetId="30" r:id="rId28"/>
  </sheets>
  <definedNames>
    <definedName name="IDX" localSheetId="3">'32222 by Sex, Age &amp; State'!$A$1</definedName>
    <definedName name="IDX" localSheetId="7">'32223 by Sex, Age &amp; State'!$A$1</definedName>
    <definedName name="IDX" localSheetId="9">'32224 by Sex, Age &amp; State'!$A$1</definedName>
    <definedName name="IDX" localSheetId="11">'32225 by Sex, Age &amp; State'!$A$1</definedName>
    <definedName name="IDX" localSheetId="13">'32226 by Sex, Age &amp; State'!$A$1</definedName>
    <definedName name="IDX" localSheetId="15">'32227 by Age, Sex &amp; State'!$A$1</definedName>
    <definedName name="IDX" localSheetId="17">'32228 by Sex, Age &amp; State'!$A$1</definedName>
    <definedName name="IDX" localSheetId="19">'32229 by Sex, Age &amp; State'!$A$1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39" l="1"/>
  <c r="D10" i="49"/>
  <c r="D11" i="49"/>
  <c r="D12" i="49"/>
  <c r="D13" i="49"/>
  <c r="D14" i="49"/>
  <c r="D15" i="49"/>
  <c r="D9" i="49"/>
  <c r="D3" i="49"/>
  <c r="D4" i="49"/>
  <c r="D5" i="49"/>
  <c r="D6" i="49"/>
  <c r="D7" i="49"/>
  <c r="D8" i="49"/>
  <c r="D2" i="49"/>
  <c r="D10" i="48"/>
  <c r="D11" i="48"/>
  <c r="D12" i="48"/>
  <c r="D13" i="48"/>
  <c r="D14" i="48"/>
  <c r="D15" i="48"/>
  <c r="D9" i="48"/>
  <c r="D3" i="48"/>
  <c r="D4" i="48"/>
  <c r="D5" i="48"/>
  <c r="D6" i="48"/>
  <c r="D7" i="48"/>
  <c r="D8" i="48"/>
  <c r="D2" i="48"/>
  <c r="I18" i="18"/>
  <c r="U18" i="18" s="1"/>
  <c r="J18" i="18"/>
  <c r="K18" i="18"/>
  <c r="L18" i="18"/>
  <c r="M18" i="18"/>
  <c r="N18" i="18"/>
  <c r="O18" i="18"/>
  <c r="P18" i="18"/>
  <c r="Q18" i="18"/>
  <c r="R18" i="18"/>
  <c r="S18" i="18"/>
  <c r="T18" i="18"/>
  <c r="H18" i="18"/>
  <c r="U16" i="18"/>
  <c r="U5" i="18"/>
  <c r="U6" i="18"/>
  <c r="U7" i="18"/>
  <c r="U4" i="18"/>
  <c r="I16" i="18"/>
  <c r="J16" i="18"/>
  <c r="K16" i="18"/>
  <c r="L16" i="18"/>
  <c r="M16" i="18"/>
  <c r="N16" i="18"/>
  <c r="O16" i="18"/>
  <c r="P16" i="18"/>
  <c r="Q16" i="18"/>
  <c r="R16" i="18"/>
  <c r="S16" i="18"/>
  <c r="T16" i="18"/>
  <c r="H16" i="18"/>
  <c r="U17" i="18"/>
  <c r="U10" i="18"/>
  <c r="U11" i="18"/>
  <c r="U12" i="18"/>
  <c r="U13" i="18"/>
  <c r="U14" i="18"/>
  <c r="U15" i="18"/>
  <c r="U9" i="18"/>
  <c r="I8" i="18"/>
  <c r="J8" i="18"/>
  <c r="B8" i="18"/>
  <c r="C8" i="18"/>
  <c r="D8" i="18"/>
  <c r="E8" i="18"/>
  <c r="F8" i="18"/>
  <c r="G8" i="18"/>
  <c r="H8" i="18"/>
  <c r="U8" i="18" l="1"/>
</calcChain>
</file>

<file path=xl/sharedStrings.xml><?xml version="1.0" encoding="utf-8"?>
<sst xmlns="http://schemas.openxmlformats.org/spreadsheetml/2006/main" count="1210" uniqueCount="256">
  <si>
    <t>Consolidated MBS Item Summary Statistics: by Date of Processing; period 1 November 2019 to 31 October 2022</t>
  </si>
  <si>
    <t>MBS Item</t>
  </si>
  <si>
    <t>Services</t>
  </si>
  <si>
    <t>Services (per 100,000 population)</t>
  </si>
  <si>
    <t>Benefits</t>
  </si>
  <si>
    <t>Fee Charged</t>
  </si>
  <si>
    <t>Providers</t>
  </si>
  <si>
    <t>Patients</t>
  </si>
  <si>
    <t>Average Out of Pocket</t>
  </si>
  <si>
    <t>In Hospital %</t>
  </si>
  <si>
    <t>32222</t>
  </si>
  <si>
    <t>32223</t>
  </si>
  <si>
    <t>32224</t>
  </si>
  <si>
    <t>32225</t>
  </si>
  <si>
    <t>32226</t>
  </si>
  <si>
    <t>32227</t>
  </si>
  <si>
    <t>32228</t>
  </si>
  <si>
    <t>32229</t>
  </si>
  <si>
    <t>Source: MBS, Department of Health. Data extracted from Qlik on 18 November 2022.</t>
  </si>
  <si>
    <t>Notes: Services (per 100,000 population) calculated using Estimated Resident Population (as at 31 March 2022, national population was 25,890,773).</t>
  </si>
  <si>
    <t xml:space="preserve">Comparison of old versus new colonoscopy item number use: by Date of Processing; period 1 Apr 2018 to 31 Oct 2022 </t>
  </si>
  <si>
    <t xml:space="preserve">Item </t>
  </si>
  <si>
    <t xml:space="preserve">2018-Q2 </t>
  </si>
  <si>
    <t>2018-Q3</t>
  </si>
  <si>
    <t>2018-Q4</t>
  </si>
  <si>
    <t>2019-Q1</t>
  </si>
  <si>
    <t>2019-Q2</t>
  </si>
  <si>
    <t>2019-Q3</t>
  </si>
  <si>
    <t>2019-Q4</t>
  </si>
  <si>
    <t>2020-Q1</t>
  </si>
  <si>
    <t>2020-Q2</t>
  </si>
  <si>
    <t>2020-Q3</t>
  </si>
  <si>
    <t>2020-Q4</t>
  </si>
  <si>
    <t>2021-Q1</t>
  </si>
  <si>
    <t>2021-Q2</t>
  </si>
  <si>
    <t>2021-Q3</t>
  </si>
  <si>
    <t>2021-Q4</t>
  </si>
  <si>
    <t>2022-Q1</t>
  </si>
  <si>
    <t>2022-Q2</t>
  </si>
  <si>
    <t>2022-Q3</t>
  </si>
  <si>
    <t>2022-Q4</t>
  </si>
  <si>
    <t xml:space="preserve">Total </t>
  </si>
  <si>
    <t>NFP</t>
  </si>
  <si>
    <t xml:space="preserve">Total old items </t>
  </si>
  <si>
    <t>Total 32222 - 322228</t>
  </si>
  <si>
    <t xml:space="preserve">Total new items </t>
  </si>
  <si>
    <t>Source: MBS, Department of Health. Data extracted from Qlik on 16 November 2022.</t>
  </si>
  <si>
    <t>Notes: Orange shaded column represents quarter when new colonoscopy items were introduced.</t>
  </si>
  <si>
    <t>Month</t>
  </si>
  <si>
    <t>Services (by Date of Processing): 1 Nov 2019 to 10 Nov 2022; Filters: Item: 32222</t>
  </si>
  <si>
    <t>2019-Nov</t>
  </si>
  <si>
    <t>2019-Dec</t>
  </si>
  <si>
    <t>2020-Jan</t>
  </si>
  <si>
    <t>2020-Feb</t>
  </si>
  <si>
    <t>2020-Mar</t>
  </si>
  <si>
    <t>2020-Apr</t>
  </si>
  <si>
    <t>2020-May</t>
  </si>
  <si>
    <t>2020-Jun</t>
  </si>
  <si>
    <t>2020-Jul</t>
  </si>
  <si>
    <t>2020-Aug</t>
  </si>
  <si>
    <t>2020-Sep</t>
  </si>
  <si>
    <t>2020-Oct</t>
  </si>
  <si>
    <t>2020-Nov</t>
  </si>
  <si>
    <t>2020-Dec</t>
  </si>
  <si>
    <t>2021-Jan</t>
  </si>
  <si>
    <t>2021-Feb</t>
  </si>
  <si>
    <t>2021-Mar</t>
  </si>
  <si>
    <t>2021-Apr</t>
  </si>
  <si>
    <t>2021-May</t>
  </si>
  <si>
    <t>2021-Jun</t>
  </si>
  <si>
    <t>2021-Jul</t>
  </si>
  <si>
    <t>2021-Aug</t>
  </si>
  <si>
    <t>2021-Sep</t>
  </si>
  <si>
    <t>2021-Oct</t>
  </si>
  <si>
    <t>2021-Nov</t>
  </si>
  <si>
    <t>2021-Dec</t>
  </si>
  <si>
    <t>2022-Jan</t>
  </si>
  <si>
    <t>2022-Feb</t>
  </si>
  <si>
    <t>2022-Mar</t>
  </si>
  <si>
    <t>2022-Apr</t>
  </si>
  <si>
    <t>2022-May</t>
  </si>
  <si>
    <t>2022-Jun</t>
  </si>
  <si>
    <t>2022-Jul</t>
  </si>
  <si>
    <t>2022-Aug</t>
  </si>
  <si>
    <t>2022-Sep</t>
  </si>
  <si>
    <t>2022-Oct</t>
  </si>
  <si>
    <t>Medicare Item 32222 Services (by Date of Processing): 1 November 2019 to 31 October 2022</t>
  </si>
  <si>
    <t>Item 32222</t>
  </si>
  <si>
    <t>State</t>
  </si>
  <si>
    <t>Total</t>
  </si>
  <si>
    <t>NSW</t>
  </si>
  <si>
    <t>VIC</t>
  </si>
  <si>
    <t>QLD</t>
  </si>
  <si>
    <t>SA</t>
  </si>
  <si>
    <t>WA</t>
  </si>
  <si>
    <t>TAS</t>
  </si>
  <si>
    <t>ACT</t>
  </si>
  <si>
    <t>NT</t>
  </si>
  <si>
    <t>Female</t>
  </si>
  <si>
    <t>0-4</t>
  </si>
  <si>
    <t>5-14</t>
  </si>
  <si>
    <t>15-24</t>
  </si>
  <si>
    <t>25-34</t>
  </si>
  <si>
    <t>35-44</t>
  </si>
  <si>
    <t>45-54</t>
  </si>
  <si>
    <t>55-64</t>
  </si>
  <si>
    <t>65-74</t>
  </si>
  <si>
    <t>75-84</t>
  </si>
  <si>
    <t>&gt;=85</t>
  </si>
  <si>
    <t>Unknown</t>
  </si>
  <si>
    <t>Male</t>
  </si>
  <si>
    <t>Disclaimer</t>
  </si>
  <si>
    <t>The information and data contained in the reports and tables have been provided by</t>
  </si>
  <si>
    <t>Services Australia for general information purposes only.</t>
  </si>
  <si>
    <t>While Services Australia takes care in the compilation and provision of the informationand data, it does not assume or accept any liability</t>
  </si>
  <si>
    <t>for the accuracy, quality, suitability and currency of the information or data,or for any reliance on the information or data.</t>
  </si>
  <si>
    <t>Services Australia recommends that users exercise their own care, skill and diligence with respect to the use and interpretation of the information and data.</t>
  </si>
  <si>
    <t>Financial Year</t>
  </si>
  <si>
    <t>Patient Modified Monash</t>
  </si>
  <si>
    <t>Services (by Date of Processing): 1 Nov 2019 to 30 Nov 2022; Filters: Item: 32222</t>
  </si>
  <si>
    <t>Rate (per 100,000 population)</t>
  </si>
  <si>
    <t>2019-20</t>
  </si>
  <si>
    <t>1. Metropolitan Areas</t>
  </si>
  <si>
    <t>2. Regional Centres</t>
  </si>
  <si>
    <t>3. Large Rural Towns</t>
  </si>
  <si>
    <t>4. Medium Rural Towns</t>
  </si>
  <si>
    <t>5. Small Rural Towns</t>
  </si>
  <si>
    <t>6. Remote Communities</t>
  </si>
  <si>
    <t>7. Very Remote Communities</t>
  </si>
  <si>
    <t>MMM</t>
  </si>
  <si>
    <t>ERP 2019</t>
  </si>
  <si>
    <t>ERP 2020</t>
  </si>
  <si>
    <t>2020-21</t>
  </si>
  <si>
    <t>2021-22</t>
  </si>
  <si>
    <t>Grand Total</t>
  </si>
  <si>
    <t>2022-23</t>
  </si>
  <si>
    <t>Source: MBS, Department of Health Aged Care. Data extracted from Qlik on 13 December 2022.</t>
  </si>
  <si>
    <t xml:space="preserve">Note: Estimated Resident Population as at 30 June 2021 and 30 June 2022 for Modified Monash categories unavailable at time of extracting data. </t>
  </si>
  <si>
    <t>Provider Modified Monash</t>
  </si>
  <si>
    <t>DOP Month</t>
  </si>
  <si>
    <t>Services (by Date of Processing): 1 Nov 2019 to 30 Nov 2022; Filters: Item: 32223</t>
  </si>
  <si>
    <t>2022-Nov</t>
  </si>
  <si>
    <t>Source: MBS, Department of Health. Data extracted from Qlik on 12 December 2022.</t>
  </si>
  <si>
    <t>Medicare Item 32223 Services (by Date of Processing): 1 November 2019 to 31 October 2022</t>
  </si>
  <si>
    <t>Item 32223</t>
  </si>
  <si>
    <t>Services (by Date of Processing): 1 Nov 2019 to 30 Nov 2022; Filters: Item: 32224</t>
  </si>
  <si>
    <t>Medicare Item 32224 Services (by Date of Processing): 1 November 2019 to 31 October 2022</t>
  </si>
  <si>
    <t>Item 32224</t>
  </si>
  <si>
    <t>Service (by Date of Processing): 5 Nov 2019 to 30 Nov 2022; Filters: Item: 32225</t>
  </si>
  <si>
    <t>Medicare Item 32225 Services (by Date of Processing): 1 November 2019 to 31 October 2022</t>
  </si>
  <si>
    <t>Item 32225</t>
  </si>
  <si>
    <t>Services (by Date of Processing): 1 Nov 2019 to 30 Nov 2022; Filters: Item: 32226</t>
  </si>
  <si>
    <t>Medicare Item 32226 Services (by Date of Processing): 1 November 2019 to 31 October 2022</t>
  </si>
  <si>
    <t>Item 32226</t>
  </si>
  <si>
    <t>Services (by Date of Processing): 1 Nov 2019 to 30 Nov 2022; Filters: Item: 32227</t>
  </si>
  <si>
    <t>Medicare Item 32227 Services (by Date of Processing): 1 November 2019 to 31 October 2022</t>
  </si>
  <si>
    <t>Item 32227</t>
  </si>
  <si>
    <t>Services (by Date of Processing): 1 Nov 2019 to 30 Nov 2022; Filters: Item: 32228</t>
  </si>
  <si>
    <t>Medicare Item 32228 Services (by Date of Processing): 1 November 2019 to 31 October 2022</t>
  </si>
  <si>
    <t>Item 32228</t>
  </si>
  <si>
    <t>Services (by Date of Processing): 1 Nov 2019 to 30 Nov 2022; Filters: Item: 32229</t>
  </si>
  <si>
    <t>Medicare Item 32229 Services (by Date of Processing): 1 November 2019 to 31 October 2022</t>
  </si>
  <si>
    <t>Item 32229</t>
  </si>
  <si>
    <t>Services (by Date of Processing): 5 Nov 2021 to 30 Nov 2022; Filters: Item: 66522</t>
  </si>
  <si>
    <t>DOP Quarter</t>
  </si>
  <si>
    <t>Services (by Date of Processing): 30 Dec 2021 to 29 Nov 2022; Filters: Item: 66523</t>
  </si>
  <si>
    <t>Services (by Date of Processing) by Patient SEIFA Disadvantage Decile: 1 Nov 2019 to 31 Oct 2022</t>
  </si>
  <si>
    <t>MBS Item Number</t>
  </si>
  <si>
    <t>SEIFA Decile 1</t>
  </si>
  <si>
    <t>SEIFA Decile 2</t>
  </si>
  <si>
    <t>SEIFA Decile 3</t>
  </si>
  <si>
    <t>SEIFA Decile 4</t>
  </si>
  <si>
    <t>SEIFA Decile 5</t>
  </si>
  <si>
    <t>SEIFA Decile 6</t>
  </si>
  <si>
    <t>SEIFA Decile 7</t>
  </si>
  <si>
    <t>SEIFA Decile 8</t>
  </si>
  <si>
    <t>SEIFA Decile 9</t>
  </si>
  <si>
    <t>SEIFA Decile 10</t>
  </si>
  <si>
    <t>Modified Monash Model Category</t>
  </si>
  <si>
    <t>MMM1</t>
  </si>
  <si>
    <t>MMM2</t>
  </si>
  <si>
    <t>MMM3</t>
  </si>
  <si>
    <t>MMM4</t>
  </si>
  <si>
    <t>MMM5</t>
  </si>
  <si>
    <t>MMM6</t>
  </si>
  <si>
    <t>MMM7</t>
  </si>
  <si>
    <t>Patients who have received at least one colonoscopy under item 32222. The table shows the total number of item 32222 received per patient for the period 1 November 2019 to 30 September 2022.</t>
  </si>
  <si>
    <t>Number of patients</t>
  </si>
  <si>
    <t>Number of procedures under item 32222</t>
  </si>
  <si>
    <t>Percentage of patients who have received at least one item 32222</t>
  </si>
  <si>
    <t>7+</t>
  </si>
  <si>
    <t>Source: MBS, Department of Health.</t>
  </si>
  <si>
    <t xml:space="preserve">Patients who have received at least one colonoscopy under any of items 32222, 32223, 32224, 32225, 32226, 32227 or 32228. The table shows the total number of colonoscopies received per patient under any of the items for the period 1 November 2019 to 30 September 2022. </t>
  </si>
  <si>
    <t xml:space="preserve">Number of patients </t>
  </si>
  <si>
    <t>Number of total procedures under items 32222, 32223, 32224, 32225, 32226, 32227 or 32228</t>
  </si>
  <si>
    <t xml:space="preserve">Percentage of patients who have had a colonoscopy </t>
  </si>
  <si>
    <t>9+</t>
  </si>
  <si>
    <t xml:space="preserve">Source: MBS, Department of Health. </t>
  </si>
  <si>
    <r>
      <t xml:space="preserve">Top 10 item combinations for patients who have received at least one colonoscopy under any of items 32222, 32223, 32224, 32225, 32226, 32227 or 32228 for the period 1 November 2019 to 30 September 2022.
</t>
    </r>
    <r>
      <rPr>
        <b/>
        <i/>
        <sz val="11"/>
        <rFont val="Calibri"/>
        <family val="2"/>
        <scheme val="minor"/>
      </rPr>
      <t xml:space="preserve">Note: For the Item Combination column, the number inside the brackets represents the number of services performed for that item number.  </t>
    </r>
  </si>
  <si>
    <t>Item Combination</t>
  </si>
  <si>
    <t xml:space="preserve">Total Services </t>
  </si>
  <si>
    <t xml:space="preserve"> Total Benefits ($) </t>
  </si>
  <si>
    <t xml:space="preserve"> Episodes </t>
  </si>
  <si>
    <t xml:space="preserve"> Patient Counts </t>
  </si>
  <si>
    <t>32222(1)</t>
  </si>
  <si>
    <t xml:space="preserve">                                        1,133,224 </t>
  </si>
  <si>
    <t xml:space="preserve">                               295,485,215 </t>
  </si>
  <si>
    <t xml:space="preserve">                       1,133,224 </t>
  </si>
  <si>
    <t xml:space="preserve">                                                 1,133,224 </t>
  </si>
  <si>
    <t>32223(1)</t>
  </si>
  <si>
    <t xml:space="preserve">                                           196,951 </t>
  </si>
  <si>
    <t xml:space="preserve">                                 51,259,496 </t>
  </si>
  <si>
    <t xml:space="preserve">                          196,951 </t>
  </si>
  <si>
    <t xml:space="preserve">                                                    196,951 </t>
  </si>
  <si>
    <t>32224(1)</t>
  </si>
  <si>
    <t xml:space="preserve">                                             79,630 </t>
  </si>
  <si>
    <t xml:space="preserve">                                 20,726,510 </t>
  </si>
  <si>
    <t xml:space="preserve">                             79,630 </t>
  </si>
  <si>
    <t xml:space="preserve">                                                       79,630 </t>
  </si>
  <si>
    <t>32222(2)</t>
  </si>
  <si>
    <t xml:space="preserve">                                           115,526 </t>
  </si>
  <si>
    <t xml:space="preserve">                                 30,064,546 </t>
  </si>
  <si>
    <t xml:space="preserve">                             57,763 </t>
  </si>
  <si>
    <t xml:space="preserve">                                                       57,763 </t>
  </si>
  <si>
    <t>32228(1)</t>
  </si>
  <si>
    <t xml:space="preserve">                                             23,394 </t>
  </si>
  <si>
    <t xml:space="preserve">                                    6,119,638 </t>
  </si>
  <si>
    <t xml:space="preserve">                             23,394 </t>
  </si>
  <si>
    <t xml:space="preserve">                                                       23,394 </t>
  </si>
  <si>
    <t>32222(1) 32225(1)</t>
  </si>
  <si>
    <t xml:space="preserve">                                             30,444 </t>
  </si>
  <si>
    <t xml:space="preserve">                                    7,919,665 </t>
  </si>
  <si>
    <t xml:space="preserve">                             15,222 </t>
  </si>
  <si>
    <t xml:space="preserve">                                                       15,222 </t>
  </si>
  <si>
    <t>32225(1)</t>
  </si>
  <si>
    <t xml:space="preserve">                                             15,148 </t>
  </si>
  <si>
    <t xml:space="preserve">                                    3,972,357 </t>
  </si>
  <si>
    <t xml:space="preserve">                             15,148 </t>
  </si>
  <si>
    <t xml:space="preserve">                                                       15,148 </t>
  </si>
  <si>
    <t>32226(1)</t>
  </si>
  <si>
    <t xml:space="preserve">                                             10,525 </t>
  </si>
  <si>
    <t xml:space="preserve">                                    2,749,589 </t>
  </si>
  <si>
    <t xml:space="preserve">                             10,525 </t>
  </si>
  <si>
    <t xml:space="preserve">                                                       10,525 </t>
  </si>
  <si>
    <t>32222(1) 32223(1)</t>
  </si>
  <si>
    <t xml:space="preserve">                                             15,098 </t>
  </si>
  <si>
    <t xml:space="preserve">                                    3,922,430 </t>
  </si>
  <si>
    <t xml:space="preserve">                               7,549 </t>
  </si>
  <si>
    <t xml:space="preserve">                                                         7,549 </t>
  </si>
  <si>
    <t>32222(1) 32224(1)</t>
  </si>
  <si>
    <t xml:space="preserve">                                                9,680 </t>
  </si>
  <si>
    <t xml:space="preserve">                                    2,524,897 </t>
  </si>
  <si>
    <t xml:space="preserve">                               4,840 </t>
  </si>
  <si>
    <t xml:space="preserve">                                                         4,840 </t>
  </si>
  <si>
    <t>66522</t>
  </si>
  <si>
    <t>66523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</si>
</sst>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0;\-\$#,##0.00"/>
    <numFmt numFmtId="165" formatCode="0.0%"/>
    <numFmt numFmtId="166" formatCode="\$#,##0;\-\$#,##0"/>
  </numFmts>
  <fonts count="20"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color rgb="FF000000"/>
      <name val="Calibri"/>
      <family val="2"/>
      <scheme val="minor"/>
    </font>
    <font>
      <b/>
      <sz val="12"/>
      <color rgb="FF000000"/>
      <name val="Calibri"/>
      <family val="2"/>
      <scheme val="minor"/>
    </font>
    <font>
      <b/>
      <sz val="12"/>
      <color theme="1"/>
      <name val="Calibri"/>
      <family val="2"/>
      <scheme val="minor"/>
    </font>
    <font>
      <b/>
      <sz val="13.5"/>
      <color rgb="FF000000"/>
      <name val="Calibri"/>
      <family val="2"/>
      <scheme val="minor"/>
    </font>
    <font>
      <sz val="10"/>
      <color rgb="FF000000"/>
      <name val="Calibri"/>
      <family val="2"/>
      <scheme val="minor"/>
    </font>
    <font>
      <b/>
      <sz val="11"/>
      <color rgb="FF000000"/>
      <name val="Calibri"/>
      <family val="2"/>
      <scheme val="minor"/>
    </font>
    <font>
      <sz val="11"/>
      <name val="Calibri"/>
      <family val="2"/>
      <scheme val="minor"/>
    </font>
    <font>
      <sz val="11"/>
      <color rgb="FF000000"/>
      <name val="Calibri"/>
      <family val="2"/>
    </font>
    <font>
      <sz val="9"/>
      <color rgb="FF000000"/>
      <name val="Arial"/>
      <family val="2"/>
    </font>
    <font>
      <b/>
      <sz val="11"/>
      <color rgb="FFFFFFFF"/>
      <name val="Calibri"/>
      <family val="2"/>
      <scheme val="minor"/>
    </font>
    <font>
      <b/>
      <sz val="11"/>
      <name val="Calibri"/>
      <family val="2"/>
      <scheme val="minor"/>
    </font>
    <font>
      <sz val="11"/>
      <name val="Calibri"/>
      <family val="2"/>
    </font>
    <font>
      <b/>
      <sz val="11"/>
      <color theme="0"/>
      <name val="Calibri"/>
      <family val="2"/>
    </font>
    <font>
      <b/>
      <i/>
      <sz val="11"/>
      <name val="Calibri"/>
      <family val="2"/>
      <scheme val="minor"/>
    </font>
    <font>
      <sz val="12"/>
      <name val="Calibri"/>
      <family val="2"/>
      <scheme val="minor"/>
    </font>
    <font>
      <sz val="10"/>
      <color rgb="FF000000"/>
      <name val="Arial"/>
      <family val="2"/>
    </font>
  </fonts>
  <fills count="14">
    <fill>
      <patternFill patternType="none"/>
    </fill>
    <fill>
      <patternFill patternType="gray125"/>
    </fill>
    <fill>
      <patternFill patternType="solid">
        <fgColor rgb="FFF2F2F2"/>
        <bgColor indexed="64"/>
      </patternFill>
    </fill>
    <fill>
      <patternFill patternType="solid">
        <fgColor rgb="FFFAFBFE"/>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rgb="FF009999"/>
        <bgColor indexed="64"/>
      </patternFill>
    </fill>
    <fill>
      <patternFill patternType="solid">
        <fgColor rgb="FF138C89"/>
        <bgColor indexed="64"/>
      </patternFill>
    </fill>
    <fill>
      <patternFill patternType="solid">
        <fgColor rgb="FFFFFFFF"/>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C1C1C1"/>
      </left>
      <right style="medium">
        <color rgb="FFC1C1C1"/>
      </right>
      <top style="thin">
        <color rgb="FFC1C1C1"/>
      </top>
      <bottom style="medium">
        <color rgb="FFC1C1C1"/>
      </bottom>
      <diagonal/>
    </border>
    <border>
      <left style="thin">
        <color rgb="FFC1C1C1"/>
      </left>
      <right style="thin">
        <color rgb="FFC1C1C1"/>
      </right>
      <top style="thin">
        <color rgb="FFC1C1C1"/>
      </top>
      <bottom style="medium">
        <color rgb="FFC1C1C1"/>
      </bottom>
      <diagonal/>
    </border>
    <border>
      <left style="medium">
        <color rgb="FFC1C1C1"/>
      </left>
      <right style="thin">
        <color rgb="FFC1C1C1"/>
      </right>
      <top/>
      <bottom style="medium">
        <color rgb="FFC1C1C1"/>
      </bottom>
      <diagonal/>
    </border>
    <border>
      <left style="thin">
        <color rgb="FFC1C1C1"/>
      </left>
      <right style="medium">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medium">
        <color rgb="FFC1C1C1"/>
      </left>
      <right style="thin">
        <color rgb="FFC1C1C1"/>
      </right>
      <top/>
      <bottom/>
      <diagonal/>
    </border>
    <border>
      <left style="medium">
        <color rgb="FFC1C1C1"/>
      </left>
      <right style="thin">
        <color rgb="FFC1C1C1"/>
      </right>
      <top style="thin">
        <color rgb="FFC1C1C1"/>
      </top>
      <bottom/>
      <diagonal/>
    </border>
    <border>
      <left style="medium">
        <color rgb="FFC1C1C1"/>
      </left>
      <right style="thin">
        <color rgb="FFC1C1C1"/>
      </right>
      <top/>
      <bottom style="thin">
        <color rgb="FFC1C1C1"/>
      </bottom>
      <diagonal/>
    </border>
    <border>
      <left/>
      <right style="thin">
        <color rgb="FFC1C1C1"/>
      </right>
      <top/>
      <bottom style="thin">
        <color rgb="FFC1C1C1"/>
      </bottom>
      <diagonal/>
    </border>
    <border>
      <left style="medium">
        <color rgb="FFC1C1C1"/>
      </left>
      <right/>
      <top/>
      <bottom style="thin">
        <color rgb="FFC1C1C1"/>
      </bottom>
      <diagonal/>
    </border>
    <border>
      <left style="thin">
        <color rgb="FFC1C1C1"/>
      </left>
      <right style="medium">
        <color rgb="FFC1C1C1"/>
      </right>
      <top/>
      <bottom style="thin">
        <color rgb="FFC1C1C1"/>
      </bottom>
      <diagonal/>
    </border>
    <border>
      <left/>
      <right style="thin">
        <color rgb="FFC1C1C1"/>
      </right>
      <top/>
      <bottom/>
      <diagonal/>
    </border>
    <border>
      <left style="medium">
        <color rgb="FFC1C1C1"/>
      </left>
      <right/>
      <top/>
      <bottom/>
      <diagonal/>
    </border>
    <border>
      <left style="thin">
        <color rgb="FFC1C1C1"/>
      </left>
      <right style="medium">
        <color rgb="FFC1C1C1"/>
      </right>
      <top style="medium">
        <color rgb="FFC1C1C1"/>
      </top>
      <bottom/>
      <diagonal/>
    </border>
    <border>
      <left/>
      <right style="thin">
        <color rgb="FFC1C1C1"/>
      </right>
      <top style="medium">
        <color rgb="FFC1C1C1"/>
      </top>
      <bottom style="thin">
        <color rgb="FFC1C1C1"/>
      </bottom>
      <diagonal/>
    </border>
    <border>
      <left/>
      <right/>
      <top style="medium">
        <color rgb="FFC1C1C1"/>
      </top>
      <bottom style="thin">
        <color rgb="FFC1C1C1"/>
      </bottom>
      <diagonal/>
    </border>
    <border>
      <left style="thin">
        <color rgb="FFC1C1C1"/>
      </left>
      <right/>
      <top style="medium">
        <color rgb="FFC1C1C1"/>
      </top>
      <bottom style="thin">
        <color rgb="FFC1C1C1"/>
      </bottom>
      <diagonal/>
    </border>
    <border>
      <left/>
      <right style="thin">
        <color rgb="FFC1C1C1"/>
      </right>
      <top style="medium">
        <color rgb="FFC1C1C1"/>
      </top>
      <bottom/>
      <diagonal/>
    </border>
    <border>
      <left style="medium">
        <color rgb="FFC1C1C1"/>
      </left>
      <right/>
      <top style="medium">
        <color rgb="FFC1C1C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top/>
      <bottom/>
      <diagonal/>
    </border>
    <border>
      <left style="thin">
        <color indexed="64"/>
      </left>
      <right/>
      <top style="thin">
        <color indexed="64"/>
      </top>
      <bottom style="thin">
        <color rgb="FF7F7F7F"/>
      </bottom>
      <diagonal/>
    </border>
    <border>
      <left style="thin">
        <color indexed="64"/>
      </left>
      <right style="thin">
        <color indexed="64"/>
      </right>
      <top style="thin">
        <color indexed="64"/>
      </top>
      <bottom style="thin">
        <color rgb="FF7F7F7F"/>
      </bottom>
      <diagonal/>
    </border>
    <border>
      <left/>
      <right/>
      <top style="thin">
        <color indexed="64"/>
      </top>
      <bottom style="thin">
        <color rgb="FF7F7F7F"/>
      </bottom>
      <diagonal/>
    </border>
    <border>
      <left/>
      <right style="thin">
        <color indexed="64"/>
      </right>
      <top style="thin">
        <color indexed="64"/>
      </top>
      <bottom style="thin">
        <color rgb="FF7F7F7F"/>
      </bottom>
      <diagonal/>
    </border>
    <border>
      <left style="thin">
        <color rgb="FF7F7F7F"/>
      </left>
      <right/>
      <top style="thin">
        <color indexed="64"/>
      </top>
      <bottom/>
      <diagonal/>
    </border>
    <border>
      <left style="thin">
        <color rgb="FF7F7F7F"/>
      </left>
      <right style="thin">
        <color rgb="FF7F7F7F"/>
      </right>
      <top style="thin">
        <color indexed="64"/>
      </top>
      <bottom/>
      <diagonal/>
    </border>
    <border>
      <left style="thin">
        <color indexed="64"/>
      </left>
      <right style="thin">
        <color rgb="FF7F7F7F"/>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7F7F7F"/>
      </top>
      <bottom style="thin">
        <color indexed="64"/>
      </bottom>
      <diagonal/>
    </border>
    <border>
      <left style="thin">
        <color indexed="64"/>
      </left>
      <right style="thin">
        <color indexed="64"/>
      </right>
      <top style="thin">
        <color rgb="FF7F7F7F"/>
      </top>
      <bottom style="thin">
        <color indexed="64"/>
      </bottom>
      <diagonal/>
    </border>
  </borders>
  <cellStyleXfs count="2">
    <xf numFmtId="0" fontId="0" fillId="0" borderId="0"/>
    <xf numFmtId="9" fontId="3" fillId="0" borderId="0" applyFont="0" applyFill="0" applyBorder="0" applyAlignment="0" applyProtection="0"/>
  </cellStyleXfs>
  <cellXfs count="154">
    <xf numFmtId="0" fontId="0" fillId="0" borderId="0" xfId="0"/>
    <xf numFmtId="3" fontId="0" fillId="0" borderId="0" xfId="0" applyNumberFormat="1"/>
    <xf numFmtId="0" fontId="1" fillId="0" borderId="0" xfId="0" applyFont="1" applyAlignment="1">
      <alignment horizontal="center" vertical="center"/>
    </xf>
    <xf numFmtId="0" fontId="1" fillId="0" borderId="0" xfId="0" applyFont="1"/>
    <xf numFmtId="0" fontId="4" fillId="3" borderId="0" xfId="0" applyFont="1" applyFill="1"/>
    <xf numFmtId="0" fontId="5" fillId="3" borderId="0" xfId="0" applyFont="1" applyFill="1"/>
    <xf numFmtId="0" fontId="0" fillId="0" borderId="0" xfId="0" applyAlignment="1">
      <alignment horizontal="center"/>
    </xf>
    <xf numFmtId="0" fontId="6" fillId="0" borderId="0" xfId="0" applyFont="1"/>
    <xf numFmtId="0" fontId="0" fillId="0" borderId="0" xfId="0" applyAlignment="1">
      <alignment wrapText="1"/>
    </xf>
    <xf numFmtId="164" fontId="0" fillId="0" borderId="0" xfId="0" applyNumberFormat="1"/>
    <xf numFmtId="166" fontId="0" fillId="0" borderId="0" xfId="0" applyNumberFormat="1"/>
    <xf numFmtId="0" fontId="7" fillId="3" borderId="0" xfId="0" applyFont="1" applyFill="1" applyAlignment="1">
      <alignment vertical="top"/>
    </xf>
    <xf numFmtId="0" fontId="8" fillId="3" borderId="0" xfId="0" applyFont="1" applyFill="1"/>
    <xf numFmtId="0" fontId="9" fillId="3" borderId="7" xfId="0" applyFont="1" applyFill="1" applyBorder="1" applyAlignment="1">
      <alignment horizontal="center" vertical="top" wrapText="1"/>
    </xf>
    <xf numFmtId="0" fontId="9" fillId="3" borderId="6" xfId="0" applyFont="1" applyFill="1" applyBorder="1" applyAlignment="1">
      <alignment horizontal="center" vertical="top" wrapText="1"/>
    </xf>
    <xf numFmtId="0" fontId="4" fillId="3" borderId="7" xfId="0" applyFont="1" applyFill="1" applyBorder="1" applyAlignment="1">
      <alignment vertical="top" wrapText="1"/>
    </xf>
    <xf numFmtId="0" fontId="4" fillId="3" borderId="6" xfId="0" applyFont="1" applyFill="1" applyBorder="1" applyAlignment="1">
      <alignment vertical="top" wrapText="1"/>
    </xf>
    <xf numFmtId="3" fontId="4" fillId="3" borderId="6" xfId="0" applyNumberFormat="1" applyFont="1" applyFill="1" applyBorder="1" applyAlignment="1">
      <alignment vertical="top" wrapText="1"/>
    </xf>
    <xf numFmtId="3" fontId="4" fillId="3" borderId="7" xfId="0" applyNumberFormat="1" applyFont="1" applyFill="1" applyBorder="1" applyAlignment="1">
      <alignment vertical="top" wrapText="1"/>
    </xf>
    <xf numFmtId="0" fontId="9" fillId="3" borderId="4" xfId="0" applyFont="1" applyFill="1" applyBorder="1" applyAlignment="1">
      <alignment horizontal="center" vertical="top" wrapText="1"/>
    </xf>
    <xf numFmtId="3" fontId="4" fillId="3" borderId="4" xfId="0" applyNumberFormat="1" applyFont="1" applyFill="1" applyBorder="1" applyAlignment="1">
      <alignment vertical="top" wrapText="1"/>
    </xf>
    <xf numFmtId="3" fontId="4" fillId="3" borderId="3" xfId="0" applyNumberFormat="1" applyFont="1" applyFill="1" applyBorder="1" applyAlignment="1">
      <alignment vertical="top" wrapText="1"/>
    </xf>
    <xf numFmtId="49" fontId="9" fillId="3" borderId="7" xfId="0" applyNumberFormat="1" applyFont="1" applyFill="1" applyBorder="1" applyAlignment="1">
      <alignment horizontal="center" vertical="top" wrapText="1"/>
    </xf>
    <xf numFmtId="0" fontId="1" fillId="0" borderId="0" xfId="0" applyFont="1" applyAlignment="1">
      <alignment horizontal="center"/>
    </xf>
    <xf numFmtId="3" fontId="1" fillId="0" borderId="0" xfId="0" applyNumberFormat="1" applyFont="1" applyAlignment="1">
      <alignment horizontal="center"/>
    </xf>
    <xf numFmtId="41" fontId="0" fillId="0" borderId="0" xfId="0" applyNumberFormat="1" applyAlignment="1">
      <alignment horizontal="right"/>
    </xf>
    <xf numFmtId="41" fontId="0" fillId="0" borderId="0" xfId="0" applyNumberFormat="1"/>
    <xf numFmtId="3" fontId="1" fillId="0" borderId="0" xfId="0" applyNumberFormat="1" applyFont="1" applyAlignment="1">
      <alignment horizontal="center" wrapText="1"/>
    </xf>
    <xf numFmtId="3" fontId="1" fillId="0" borderId="0" xfId="0" applyNumberFormat="1" applyFont="1" applyAlignment="1">
      <alignment horizontal="right"/>
    </xf>
    <xf numFmtId="3" fontId="0" fillId="0" borderId="2" xfId="0" applyNumberFormat="1" applyBorder="1"/>
    <xf numFmtId="49" fontId="1" fillId="0" borderId="22" xfId="0" applyNumberFormat="1" applyFont="1" applyBorder="1" applyAlignment="1">
      <alignment horizontal="center"/>
    </xf>
    <xf numFmtId="49" fontId="1" fillId="0" borderId="23" xfId="0" applyNumberFormat="1" applyFont="1" applyBorder="1" applyAlignment="1">
      <alignment horizontal="center"/>
    </xf>
    <xf numFmtId="3" fontId="0" fillId="0" borderId="22" xfId="0" applyNumberFormat="1" applyBorder="1"/>
    <xf numFmtId="3" fontId="0" fillId="0" borderId="23" xfId="0" applyNumberFormat="1" applyBorder="1"/>
    <xf numFmtId="0" fontId="0" fillId="0" borderId="23" xfId="0" applyBorder="1"/>
    <xf numFmtId="0" fontId="1" fillId="2" borderId="1" xfId="0" applyFont="1" applyFill="1" applyBorder="1" applyAlignment="1">
      <alignment vertical="center"/>
    </xf>
    <xf numFmtId="0" fontId="1" fillId="2" borderId="24" xfId="0" applyFont="1" applyFill="1" applyBorder="1" applyAlignment="1">
      <alignment vertical="center"/>
    </xf>
    <xf numFmtId="0" fontId="1" fillId="9" borderId="1" xfId="0" applyFont="1" applyFill="1" applyBorder="1"/>
    <xf numFmtId="0" fontId="0" fillId="7" borderId="1" xfId="0" applyFill="1" applyBorder="1"/>
    <xf numFmtId="9" fontId="1" fillId="7" borderId="1" xfId="1" applyFont="1" applyFill="1" applyBorder="1"/>
    <xf numFmtId="9" fontId="1" fillId="7" borderId="25" xfId="1" applyFont="1" applyFill="1" applyBorder="1"/>
    <xf numFmtId="0" fontId="11" fillId="0" borderId="0" xfId="0" applyFont="1" applyAlignment="1">
      <alignment horizontal="right" vertical="center"/>
    </xf>
    <xf numFmtId="0" fontId="0" fillId="0" borderId="0" xfId="0" applyAlignment="1">
      <alignment vertical="center"/>
    </xf>
    <xf numFmtId="3" fontId="11" fillId="0" borderId="29" xfId="0" applyNumberFormat="1" applyFont="1" applyBorder="1" applyAlignment="1">
      <alignment horizontal="right" vertical="center"/>
    </xf>
    <xf numFmtId="10" fontId="11" fillId="0" borderId="30" xfId="0" applyNumberFormat="1" applyFont="1" applyBorder="1" applyAlignment="1">
      <alignment horizontal="right" vertical="center"/>
    </xf>
    <xf numFmtId="0" fontId="11" fillId="0" borderId="29" xfId="0" applyFont="1" applyBorder="1" applyAlignment="1">
      <alignment horizontal="right" vertical="center"/>
    </xf>
    <xf numFmtId="3" fontId="15" fillId="0" borderId="29" xfId="0" applyNumberFormat="1" applyFont="1" applyBorder="1" applyAlignment="1">
      <alignment horizontal="right" vertical="center"/>
    </xf>
    <xf numFmtId="0" fontId="15" fillId="0" borderId="0" xfId="0" applyFont="1" applyAlignment="1">
      <alignment horizontal="right" vertical="center"/>
    </xf>
    <xf numFmtId="10" fontId="15" fillId="0" borderId="30" xfId="0" applyNumberFormat="1" applyFont="1" applyBorder="1" applyAlignment="1">
      <alignment horizontal="right" vertical="center"/>
    </xf>
    <xf numFmtId="0" fontId="15" fillId="0" borderId="29" xfId="0" applyFont="1" applyBorder="1" applyAlignment="1">
      <alignment horizontal="right" vertical="center"/>
    </xf>
    <xf numFmtId="0" fontId="16" fillId="10" borderId="26" xfId="0" applyFont="1" applyFill="1" applyBorder="1" applyAlignment="1">
      <alignment vertical="center" wrapText="1"/>
    </xf>
    <xf numFmtId="0" fontId="16" fillId="10" borderId="27" xfId="0" applyFont="1" applyFill="1" applyBorder="1" applyAlignment="1">
      <alignment vertical="center" wrapText="1"/>
    </xf>
    <xf numFmtId="0" fontId="16" fillId="10" borderId="28" xfId="0" applyFont="1" applyFill="1" applyBorder="1" applyAlignment="1">
      <alignment vertical="center" wrapText="1"/>
    </xf>
    <xf numFmtId="0" fontId="13" fillId="11" borderId="1" xfId="0" applyFont="1" applyFill="1" applyBorder="1" applyAlignment="1">
      <alignment horizontal="center" vertical="center" wrapText="1"/>
    </xf>
    <xf numFmtId="0" fontId="12" fillId="12" borderId="1" xfId="0" applyFont="1" applyFill="1" applyBorder="1" applyAlignment="1">
      <alignment vertical="center" wrapText="1"/>
    </xf>
    <xf numFmtId="0" fontId="12" fillId="12" borderId="1" xfId="0" applyFont="1" applyFill="1" applyBorder="1" applyAlignment="1">
      <alignment horizontal="center" vertical="center" wrapText="1"/>
    </xf>
    <xf numFmtId="0" fontId="0" fillId="0" borderId="29" xfId="0" applyBorder="1"/>
    <xf numFmtId="165" fontId="0" fillId="0" borderId="30" xfId="0" applyNumberFormat="1" applyBorder="1"/>
    <xf numFmtId="0" fontId="0" fillId="0" borderId="31" xfId="0" applyBorder="1"/>
    <xf numFmtId="166" fontId="0" fillId="0" borderId="2" xfId="0" applyNumberFormat="1" applyBorder="1"/>
    <xf numFmtId="165" fontId="0" fillId="0" borderId="32" xfId="0" applyNumberFormat="1" applyBorder="1"/>
    <xf numFmtId="0" fontId="18" fillId="0" borderId="0" xfId="0" applyFont="1" applyAlignment="1">
      <alignment vertical="center"/>
    </xf>
    <xf numFmtId="0" fontId="0" fillId="0" borderId="0" xfId="0" applyAlignment="1">
      <alignment horizontal="center" vertical="center"/>
    </xf>
    <xf numFmtId="0" fontId="1" fillId="8" borderId="1" xfId="0" applyFont="1" applyFill="1" applyBorder="1" applyAlignment="1">
      <alignment wrapText="1"/>
    </xf>
    <xf numFmtId="0" fontId="19" fillId="3" borderId="0" xfId="0" applyFont="1" applyFill="1"/>
    <xf numFmtId="0" fontId="19" fillId="3" borderId="0" xfId="0" applyFont="1" applyFill="1" applyAlignment="1">
      <alignment horizontal="center"/>
    </xf>
    <xf numFmtId="0" fontId="4" fillId="3" borderId="4" xfId="0" applyFont="1" applyFill="1" applyBorder="1" applyAlignment="1">
      <alignment vertical="top" wrapText="1"/>
    </xf>
    <xf numFmtId="0" fontId="1" fillId="2" borderId="35" xfId="0" applyFont="1" applyFill="1" applyBorder="1" applyAlignment="1">
      <alignment horizontal="center" vertical="center"/>
    </xf>
    <xf numFmtId="0" fontId="0" fillId="0" borderId="22" xfId="0" applyBorder="1"/>
    <xf numFmtId="0" fontId="1" fillId="2" borderId="36" xfId="0" applyFont="1" applyFill="1" applyBorder="1" applyAlignment="1">
      <alignment horizontal="center" vertical="center" wrapText="1"/>
    </xf>
    <xf numFmtId="166" fontId="0" fillId="0" borderId="22" xfId="0" applyNumberFormat="1" applyBorder="1"/>
    <xf numFmtId="166" fontId="0" fillId="0" borderId="23" xfId="0" applyNumberFormat="1" applyBorder="1"/>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wrapText="1"/>
    </xf>
    <xf numFmtId="164" fontId="0" fillId="0" borderId="22" xfId="0" applyNumberFormat="1" applyBorder="1"/>
    <xf numFmtId="164" fontId="0" fillId="0" borderId="23" xfId="0" applyNumberFormat="1" applyBorder="1"/>
    <xf numFmtId="0" fontId="1" fillId="4" borderId="1" xfId="0" applyFont="1" applyFill="1" applyBorder="1" applyAlignment="1">
      <alignment horizontal="center"/>
    </xf>
    <xf numFmtId="3" fontId="1" fillId="5" borderId="1" xfId="0" applyNumberFormat="1" applyFont="1" applyFill="1" applyBorder="1" applyAlignment="1">
      <alignment horizontal="center"/>
    </xf>
    <xf numFmtId="0" fontId="1" fillId="0" borderId="1" xfId="0" applyFont="1" applyBorder="1" applyAlignment="1">
      <alignment horizontal="center"/>
    </xf>
    <xf numFmtId="3" fontId="0" fillId="0" borderId="1" xfId="0" applyNumberFormat="1" applyBorder="1" applyAlignment="1">
      <alignment horizontal="right"/>
    </xf>
    <xf numFmtId="3" fontId="0" fillId="6" borderId="1" xfId="0" applyNumberFormat="1" applyFill="1" applyBorder="1" applyAlignment="1">
      <alignment horizontal="right"/>
    </xf>
    <xf numFmtId="3" fontId="0" fillId="5" borderId="1" xfId="0" applyNumberFormat="1" applyFill="1" applyBorder="1"/>
    <xf numFmtId="3" fontId="10" fillId="0" borderId="1" xfId="0" applyNumberFormat="1" applyFont="1" applyBorder="1"/>
    <xf numFmtId="3" fontId="1" fillId="5" borderId="1" xfId="0" applyNumberFormat="1" applyFont="1" applyFill="1" applyBorder="1" applyAlignment="1">
      <alignment horizontal="center" wrapText="1"/>
    </xf>
    <xf numFmtId="3" fontId="1" fillId="5" borderId="1" xfId="0" applyNumberFormat="1" applyFont="1" applyFill="1" applyBorder="1" applyAlignment="1">
      <alignment horizontal="right"/>
    </xf>
    <xf numFmtId="3" fontId="1" fillId="5" borderId="1" xfId="0" applyNumberFormat="1" applyFont="1" applyFill="1" applyBorder="1"/>
    <xf numFmtId="0" fontId="0" fillId="0" borderId="1" xfId="0" applyBorder="1"/>
    <xf numFmtId="3" fontId="0" fillId="6" borderId="1" xfId="0" applyNumberFormat="1" applyFill="1" applyBorder="1"/>
    <xf numFmtId="3" fontId="0" fillId="0" borderId="1" xfId="0" applyNumberFormat="1" applyBorder="1"/>
    <xf numFmtId="0" fontId="0" fillId="0" borderId="1" xfId="0" applyBorder="1" applyAlignment="1">
      <alignment horizontal="center"/>
    </xf>
    <xf numFmtId="0" fontId="1" fillId="2" borderId="34" xfId="0" applyFont="1" applyFill="1" applyBorder="1"/>
    <xf numFmtId="0" fontId="1" fillId="2" borderId="35" xfId="0" applyFont="1" applyFill="1" applyBorder="1"/>
    <xf numFmtId="0" fontId="1" fillId="2" borderId="1" xfId="0" applyFont="1" applyFill="1" applyBorder="1"/>
    <xf numFmtId="3" fontId="0" fillId="0" borderId="32" xfId="0" applyNumberFormat="1" applyBorder="1"/>
    <xf numFmtId="3" fontId="0" fillId="0" borderId="30" xfId="0" applyNumberFormat="1" applyBorder="1"/>
    <xf numFmtId="0" fontId="0" fillId="0" borderId="25" xfId="0" applyBorder="1"/>
    <xf numFmtId="3" fontId="0" fillId="0" borderId="28" xfId="0" applyNumberFormat="1" applyBorder="1"/>
    <xf numFmtId="0" fontId="1"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3" fontId="0" fillId="0" borderId="27" xfId="0" applyNumberFormat="1" applyBorder="1"/>
    <xf numFmtId="0" fontId="0" fillId="0" borderId="0" xfId="0" applyAlignment="1">
      <alignment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0" borderId="41" xfId="0" applyFont="1" applyBorder="1" applyAlignment="1">
      <alignment horizontal="center"/>
    </xf>
    <xf numFmtId="4" fontId="0" fillId="0" borderId="25" xfId="0" applyNumberFormat="1" applyBorder="1"/>
    <xf numFmtId="4" fontId="0" fillId="0" borderId="22" xfId="0" applyNumberFormat="1" applyBorder="1"/>
    <xf numFmtId="4" fontId="0" fillId="0" borderId="23" xfId="0" applyNumberFormat="1" applyBorder="1"/>
    <xf numFmtId="0" fontId="1" fillId="8" borderId="41" xfId="0" applyFont="1" applyFill="1" applyBorder="1" applyAlignment="1">
      <alignment horizontal="center"/>
    </xf>
    <xf numFmtId="0" fontId="1" fillId="8" borderId="1" xfId="0" applyFont="1" applyFill="1" applyBorder="1" applyAlignment="1">
      <alignment horizontal="center"/>
    </xf>
    <xf numFmtId="0" fontId="1" fillId="8" borderId="42" xfId="0" applyFont="1" applyFill="1" applyBorder="1" applyAlignment="1">
      <alignment horizontal="center"/>
    </xf>
    <xf numFmtId="3" fontId="1" fillId="0" borderId="1" xfId="0" applyNumberFormat="1" applyFont="1" applyBorder="1"/>
    <xf numFmtId="3" fontId="1" fillId="0" borderId="42" xfId="0" applyNumberFormat="1" applyFont="1" applyBorder="1"/>
    <xf numFmtId="0" fontId="1" fillId="0" borderId="29" xfId="0" applyFont="1" applyBorder="1" applyAlignment="1">
      <alignment horizontal="center"/>
    </xf>
    <xf numFmtId="4" fontId="0" fillId="8" borderId="25" xfId="0" applyNumberFormat="1" applyFill="1" applyBorder="1"/>
    <xf numFmtId="4" fontId="0" fillId="8" borderId="22" xfId="0" applyNumberFormat="1" applyFill="1" applyBorder="1"/>
    <xf numFmtId="4" fontId="0" fillId="8" borderId="23" xfId="0" applyNumberFormat="1" applyFill="1" applyBorder="1"/>
    <xf numFmtId="3" fontId="0" fillId="13" borderId="1" xfId="0" applyNumberFormat="1" applyFill="1" applyBorder="1" applyAlignment="1">
      <alignment horizontal="right"/>
    </xf>
    <xf numFmtId="3" fontId="10" fillId="13" borderId="1" xfId="0" applyNumberFormat="1" applyFont="1" applyFill="1" applyBorder="1" applyAlignment="1">
      <alignment horizontal="right"/>
    </xf>
    <xf numFmtId="3" fontId="1" fillId="13" borderId="1" xfId="0" applyNumberFormat="1" applyFont="1" applyFill="1" applyBorder="1" applyAlignment="1">
      <alignment horizontal="right"/>
    </xf>
    <xf numFmtId="0" fontId="11" fillId="13" borderId="31" xfId="0" applyFont="1" applyFill="1" applyBorder="1" applyAlignment="1">
      <alignment horizontal="right" vertical="center"/>
    </xf>
    <xf numFmtId="0" fontId="11" fillId="13" borderId="2" xfId="0" applyFont="1" applyFill="1" applyBorder="1" applyAlignment="1">
      <alignment horizontal="right" vertical="center"/>
    </xf>
    <xf numFmtId="10" fontId="11" fillId="13" borderId="32" xfId="0" applyNumberFormat="1" applyFont="1" applyFill="1" applyBorder="1" applyAlignment="1">
      <alignment horizontal="right" vertical="center"/>
    </xf>
    <xf numFmtId="0" fontId="15" fillId="13" borderId="31" xfId="0" applyFont="1" applyFill="1" applyBorder="1" applyAlignment="1">
      <alignment horizontal="right" vertical="center"/>
    </xf>
    <xf numFmtId="0" fontId="15" fillId="13" borderId="2" xfId="0" applyFont="1" applyFill="1" applyBorder="1" applyAlignment="1">
      <alignment horizontal="right" vertical="center"/>
    </xf>
    <xf numFmtId="10" fontId="15" fillId="13" borderId="32" xfId="0" applyNumberFormat="1" applyFont="1" applyFill="1" applyBorder="1" applyAlignment="1">
      <alignment horizontal="right" vertical="center"/>
    </xf>
    <xf numFmtId="0" fontId="0" fillId="7" borderId="43" xfId="0" applyFill="1" applyBorder="1"/>
    <xf numFmtId="3" fontId="0" fillId="7" borderId="44" xfId="0" applyNumberFormat="1" applyFill="1" applyBorder="1" applyAlignment="1">
      <alignment horizontal="right"/>
    </xf>
    <xf numFmtId="0" fontId="0" fillId="7" borderId="41" xfId="0" applyFill="1" applyBorder="1"/>
    <xf numFmtId="3" fontId="0" fillId="7" borderId="1" xfId="0" applyNumberFormat="1" applyFill="1" applyBorder="1" applyAlignment="1">
      <alignment horizontal="right"/>
    </xf>
    <xf numFmtId="0" fontId="6" fillId="0" borderId="33" xfId="0" applyFont="1" applyBorder="1" applyAlignment="1">
      <alignment horizontal="center"/>
    </xf>
    <xf numFmtId="0" fontId="6" fillId="0" borderId="0" xfId="0" applyFont="1" applyAlignment="1">
      <alignment horizontal="center"/>
    </xf>
    <xf numFmtId="0" fontId="9" fillId="3" borderId="9" xfId="0" applyFont="1" applyFill="1" applyBorder="1" applyAlignment="1">
      <alignment horizontal="center" vertical="top" wrapText="1"/>
    </xf>
    <xf numFmtId="0" fontId="9" fillId="3" borderId="8" xfId="0" applyFont="1" applyFill="1" applyBorder="1" applyAlignment="1">
      <alignment horizontal="center" vertical="top" wrapText="1"/>
    </xf>
    <xf numFmtId="0" fontId="9" fillId="3" borderId="5" xfId="0" applyFont="1" applyFill="1" applyBorder="1" applyAlignment="1">
      <alignment horizontal="center" vertical="top" wrapText="1"/>
    </xf>
    <xf numFmtId="0" fontId="9" fillId="3" borderId="21" xfId="0" applyFont="1" applyFill="1" applyBorder="1" applyAlignment="1">
      <alignment horizontal="center" vertical="top" wrapText="1"/>
    </xf>
    <xf numFmtId="0" fontId="9" fillId="3" borderId="20" xfId="0" applyFont="1" applyFill="1" applyBorder="1" applyAlignment="1">
      <alignment horizontal="center" vertical="top" wrapText="1"/>
    </xf>
    <xf numFmtId="0" fontId="9" fillId="3" borderId="15"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12" xfId="0" applyFont="1" applyFill="1" applyBorder="1" applyAlignment="1">
      <alignment horizontal="center" vertical="top" wrapText="1"/>
    </xf>
    <xf numFmtId="0" fontId="9" fillId="3" borderId="11" xfId="0" applyFont="1" applyFill="1" applyBorder="1" applyAlignment="1">
      <alignment horizontal="center" vertical="top" wrapText="1"/>
    </xf>
    <xf numFmtId="0" fontId="9" fillId="3" borderId="19" xfId="0" applyFont="1" applyFill="1" applyBorder="1" applyAlignment="1">
      <alignment horizontal="center" vertical="top" wrapText="1"/>
    </xf>
    <xf numFmtId="0" fontId="9" fillId="3" borderId="18" xfId="0" applyFont="1" applyFill="1" applyBorder="1" applyAlignment="1">
      <alignment horizontal="center" vertical="top" wrapText="1"/>
    </xf>
    <xf numFmtId="0" fontId="9" fillId="3" borderId="17" xfId="0" applyFont="1" applyFill="1" applyBorder="1" applyAlignment="1">
      <alignment horizontal="center" vertical="top" wrapText="1"/>
    </xf>
    <xf numFmtId="0" fontId="9" fillId="3" borderId="16"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10" xfId="0" applyFont="1" applyFill="1" applyBorder="1" applyAlignment="1">
      <alignment horizontal="center" vertical="top" wrapText="1"/>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6" fillId="0" borderId="0" xfId="0" applyFont="1" applyAlignment="1">
      <alignment horizontal="center" vertical="center"/>
    </xf>
    <xf numFmtId="0" fontId="14"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'32222 (DoP)'!$B$1</c:f>
              <c:strCache>
                <c:ptCount val="1"/>
                <c:pt idx="0">
                  <c:v>Services (by Date of Processing): 1 Nov 2019 to 10 Nov 2022; Filters: Item: 32222</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'32222 (DoP)'!$A$2:$A$37</c:f>
              <c:strCache>
                <c:ptCount val="36"/>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strCache>
            </c:strRef>
          </c:cat>
          <c:val>
            <c:numRef>
              <c:f>'32222 (DoP)'!$B$2:$B$37</c:f>
              <c:numCache>
                <c:formatCode>#,##0</c:formatCode>
                <c:ptCount val="36"/>
                <c:pt idx="0">
                  <c:v>25748</c:v>
                </c:pt>
                <c:pt idx="1">
                  <c:v>31745</c:v>
                </c:pt>
                <c:pt idx="2">
                  <c:v>27299</c:v>
                </c:pt>
                <c:pt idx="3">
                  <c:v>36203</c:v>
                </c:pt>
                <c:pt idx="4">
                  <c:v>38076</c:v>
                </c:pt>
                <c:pt idx="5">
                  <c:v>18839</c:v>
                </c:pt>
                <c:pt idx="6">
                  <c:v>26380</c:v>
                </c:pt>
                <c:pt idx="7">
                  <c:v>33659</c:v>
                </c:pt>
                <c:pt idx="8">
                  <c:v>41137</c:v>
                </c:pt>
                <c:pt idx="9">
                  <c:v>38753</c:v>
                </c:pt>
                <c:pt idx="10">
                  <c:v>39349</c:v>
                </c:pt>
                <c:pt idx="11">
                  <c:v>39554</c:v>
                </c:pt>
                <c:pt idx="12">
                  <c:v>44709</c:v>
                </c:pt>
                <c:pt idx="13">
                  <c:v>41970</c:v>
                </c:pt>
                <c:pt idx="14">
                  <c:v>28295</c:v>
                </c:pt>
                <c:pt idx="15">
                  <c:v>40478</c:v>
                </c:pt>
                <c:pt idx="16">
                  <c:v>46529</c:v>
                </c:pt>
                <c:pt idx="17">
                  <c:v>37444</c:v>
                </c:pt>
                <c:pt idx="18">
                  <c:v>42059</c:v>
                </c:pt>
                <c:pt idx="19">
                  <c:v>41559</c:v>
                </c:pt>
                <c:pt idx="20">
                  <c:v>41258</c:v>
                </c:pt>
                <c:pt idx="21">
                  <c:v>41993</c:v>
                </c:pt>
                <c:pt idx="22">
                  <c:v>40741</c:v>
                </c:pt>
                <c:pt idx="23">
                  <c:v>39168</c:v>
                </c:pt>
                <c:pt idx="24">
                  <c:v>42358</c:v>
                </c:pt>
                <c:pt idx="25">
                  <c:v>38857</c:v>
                </c:pt>
                <c:pt idx="26">
                  <c:v>24413</c:v>
                </c:pt>
                <c:pt idx="27">
                  <c:v>35433</c:v>
                </c:pt>
                <c:pt idx="28">
                  <c:v>42207</c:v>
                </c:pt>
                <c:pt idx="29">
                  <c:v>32852</c:v>
                </c:pt>
                <c:pt idx="30">
                  <c:v>39313</c:v>
                </c:pt>
                <c:pt idx="31">
                  <c:v>39640</c:v>
                </c:pt>
                <c:pt idx="32">
                  <c:v>36264</c:v>
                </c:pt>
                <c:pt idx="33">
                  <c:v>44781</c:v>
                </c:pt>
                <c:pt idx="34">
                  <c:v>41898</c:v>
                </c:pt>
                <c:pt idx="35">
                  <c:v>41898</c:v>
                </c:pt>
              </c:numCache>
            </c:numRef>
          </c:val>
          <c:smooth val="0"/>
          <c:extLst>
            <c:ext xmlns:c16="http://schemas.microsoft.com/office/drawing/2014/chart" uri="{C3380CC4-5D6E-409C-BE32-E72D297353CC}">
              <c16:uniqueId val="{00000000-98C5-4C88-9D13-1441F16942AD}"/>
            </c:ext>
          </c:extLst>
        </c:ser>
        <c:dLbls>
          <c:showLegendKey val="0"/>
          <c:showVal val="0"/>
          <c:showCatName val="0"/>
          <c:showSerName val="0"/>
          <c:showPercent val="0"/>
          <c:showBubbleSize val="0"/>
        </c:dLbls>
        <c:smooth val="0"/>
        <c:axId val="807894616"/>
        <c:axId val="807894944"/>
      </c:lineChart>
      <c:catAx>
        <c:axId val="8078946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7894944"/>
        <c:crosses val="autoZero"/>
        <c:auto val="1"/>
        <c:lblAlgn val="ctr"/>
        <c:lblOffset val="100"/>
        <c:noMultiLvlLbl val="0"/>
      </c:catAx>
      <c:valAx>
        <c:axId val="80789494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7894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Percentage of new colonoscopy items 32222 to 32228 - Services by Date of Processing and Patient MMM (FY 2019-20 to 2021-22)</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MMM % (DoP)'!$B$1</c:f>
              <c:strCache>
                <c:ptCount val="1"/>
                <c:pt idx="0">
                  <c:v>2019-20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'Patient MMM % (DoP)'!$A$2:$A$9</c:f>
              <c:strCache>
                <c:ptCount val="8"/>
                <c:pt idx="0">
                  <c:v>MMM1</c:v>
                </c:pt>
                <c:pt idx="1">
                  <c:v>MMM2</c:v>
                </c:pt>
                <c:pt idx="2">
                  <c:v>MMM3</c:v>
                </c:pt>
                <c:pt idx="3">
                  <c:v>MMM4</c:v>
                </c:pt>
                <c:pt idx="4">
                  <c:v>MMM5</c:v>
                </c:pt>
                <c:pt idx="5">
                  <c:v>MMM6</c:v>
                </c:pt>
                <c:pt idx="6">
                  <c:v>MMM7</c:v>
                </c:pt>
                <c:pt idx="7">
                  <c:v>Unknown</c:v>
                </c:pt>
              </c:strCache>
            </c:strRef>
          </c:cat>
          <c:val>
            <c:numRef>
              <c:f>'Patient MMM % (DoP)'!$B$2:$B$9</c:f>
              <c:numCache>
                <c:formatCode>0%</c:formatCode>
                <c:ptCount val="8"/>
                <c:pt idx="0">
                  <c:v>0.76156081178816026</c:v>
                </c:pt>
                <c:pt idx="1">
                  <c:v>8.8156496254881866E-2</c:v>
                </c:pt>
                <c:pt idx="2">
                  <c:v>5.3752350525448564E-2</c:v>
                </c:pt>
                <c:pt idx="3">
                  <c:v>3.1652694535460706E-2</c:v>
                </c:pt>
                <c:pt idx="4">
                  <c:v>5.6745929424490749E-2</c:v>
                </c:pt>
                <c:pt idx="5">
                  <c:v>5.8204984686208786E-3</c:v>
                </c:pt>
                <c:pt idx="6">
                  <c:v>2.3080744872867234E-3</c:v>
                </c:pt>
                <c:pt idx="7">
                  <c:v>3.1445156502543915E-6</c:v>
                </c:pt>
              </c:numCache>
            </c:numRef>
          </c:val>
          <c:extLst>
            <c:ext xmlns:c16="http://schemas.microsoft.com/office/drawing/2014/chart" uri="{C3380CC4-5D6E-409C-BE32-E72D297353CC}">
              <c16:uniqueId val="{00000000-8702-4AB3-8715-D5BC70FB95B6}"/>
            </c:ext>
          </c:extLst>
        </c:ser>
        <c:ser>
          <c:idx val="1"/>
          <c:order val="1"/>
          <c:tx>
            <c:strRef>
              <c:f>'Patient MMM % (DoP)'!$C$1</c:f>
              <c:strCache>
                <c:ptCount val="1"/>
                <c:pt idx="0">
                  <c:v>2020-21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'Patient MMM % (DoP)'!$A$2:$A$9</c:f>
              <c:strCache>
                <c:ptCount val="8"/>
                <c:pt idx="0">
                  <c:v>MMM1</c:v>
                </c:pt>
                <c:pt idx="1">
                  <c:v>MMM2</c:v>
                </c:pt>
                <c:pt idx="2">
                  <c:v>MMM3</c:v>
                </c:pt>
                <c:pt idx="3">
                  <c:v>MMM4</c:v>
                </c:pt>
                <c:pt idx="4">
                  <c:v>MMM5</c:v>
                </c:pt>
                <c:pt idx="5">
                  <c:v>MMM6</c:v>
                </c:pt>
                <c:pt idx="6">
                  <c:v>MMM7</c:v>
                </c:pt>
                <c:pt idx="7">
                  <c:v>Unknown</c:v>
                </c:pt>
              </c:strCache>
            </c:strRef>
          </c:cat>
          <c:val>
            <c:numRef>
              <c:f>'Patient MMM % (DoP)'!$C$2:$C$9</c:f>
              <c:numCache>
                <c:formatCode>0%</c:formatCode>
                <c:ptCount val="8"/>
                <c:pt idx="0">
                  <c:v>0.76641959992820996</c:v>
                </c:pt>
                <c:pt idx="1">
                  <c:v>8.7056389781890661E-2</c:v>
                </c:pt>
                <c:pt idx="2">
                  <c:v>5.1581741411177197E-2</c:v>
                </c:pt>
                <c:pt idx="3">
                  <c:v>3.0915353927825864E-2</c:v>
                </c:pt>
                <c:pt idx="4">
                  <c:v>5.5612056940801589E-2</c:v>
                </c:pt>
                <c:pt idx="5">
                  <c:v>5.9053568561019919E-3</c:v>
                </c:pt>
                <c:pt idx="6">
                  <c:v>2.5032037859776504E-3</c:v>
                </c:pt>
                <c:pt idx="7">
                  <c:v>6.2973680150381145E-6</c:v>
                </c:pt>
              </c:numCache>
            </c:numRef>
          </c:val>
          <c:extLst>
            <c:ext xmlns:c16="http://schemas.microsoft.com/office/drawing/2014/chart" uri="{C3380CC4-5D6E-409C-BE32-E72D297353CC}">
              <c16:uniqueId val="{00000001-8702-4AB3-8715-D5BC70FB95B6}"/>
            </c:ext>
          </c:extLst>
        </c:ser>
        <c:ser>
          <c:idx val="2"/>
          <c:order val="2"/>
          <c:tx>
            <c:strRef>
              <c:f>'Patient MMM % (DoP)'!$D$1</c:f>
              <c:strCache>
                <c:ptCount val="1"/>
                <c:pt idx="0">
                  <c:v>2021-22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'Patient MMM % (DoP)'!$A$2:$A$9</c:f>
              <c:strCache>
                <c:ptCount val="8"/>
                <c:pt idx="0">
                  <c:v>MMM1</c:v>
                </c:pt>
                <c:pt idx="1">
                  <c:v>MMM2</c:v>
                </c:pt>
                <c:pt idx="2">
                  <c:v>MMM3</c:v>
                </c:pt>
                <c:pt idx="3">
                  <c:v>MMM4</c:v>
                </c:pt>
                <c:pt idx="4">
                  <c:v>MMM5</c:v>
                </c:pt>
                <c:pt idx="5">
                  <c:v>MMM6</c:v>
                </c:pt>
                <c:pt idx="6">
                  <c:v>MMM7</c:v>
                </c:pt>
                <c:pt idx="7">
                  <c:v>Unknown</c:v>
                </c:pt>
              </c:strCache>
            </c:strRef>
          </c:cat>
          <c:val>
            <c:numRef>
              <c:f>'Patient MMM % (DoP)'!$D$2:$D$9</c:f>
              <c:numCache>
                <c:formatCode>0%</c:formatCode>
                <c:ptCount val="8"/>
                <c:pt idx="0">
                  <c:v>0.76860508133942584</c:v>
                </c:pt>
                <c:pt idx="1">
                  <c:v>8.670372851529301E-2</c:v>
                </c:pt>
                <c:pt idx="2">
                  <c:v>5.1618289622349094E-2</c:v>
                </c:pt>
                <c:pt idx="3">
                  <c:v>3.0627685067607879E-2</c:v>
                </c:pt>
                <c:pt idx="4">
                  <c:v>5.5311142884758316E-2</c:v>
                </c:pt>
                <c:pt idx="5">
                  <c:v>4.9510230336722895E-3</c:v>
                </c:pt>
                <c:pt idx="6">
                  <c:v>2.1597192364992551E-3</c:v>
                </c:pt>
                <c:pt idx="7">
                  <c:v>2.3330300394282076E-5</c:v>
                </c:pt>
              </c:numCache>
            </c:numRef>
          </c:val>
          <c:extLst>
            <c:ext xmlns:c16="http://schemas.microsoft.com/office/drawing/2014/chart" uri="{C3380CC4-5D6E-409C-BE32-E72D297353CC}">
              <c16:uniqueId val="{00000002-8702-4AB3-8715-D5BC70FB95B6}"/>
            </c:ext>
          </c:extLst>
        </c:ser>
        <c:ser>
          <c:idx val="3"/>
          <c:order val="3"/>
          <c:tx>
            <c:strRef>
              <c:f>'Patient MMM % (DoP)'!$E$1</c:f>
              <c:strCache>
                <c:ptCount val="1"/>
                <c:pt idx="0">
                  <c:v>2022-23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'Patient MMM % (DoP)'!$A$2:$A$9</c:f>
              <c:strCache>
                <c:ptCount val="8"/>
                <c:pt idx="0">
                  <c:v>MMM1</c:v>
                </c:pt>
                <c:pt idx="1">
                  <c:v>MMM2</c:v>
                </c:pt>
                <c:pt idx="2">
                  <c:v>MMM3</c:v>
                </c:pt>
                <c:pt idx="3">
                  <c:v>MMM4</c:v>
                </c:pt>
                <c:pt idx="4">
                  <c:v>MMM5</c:v>
                </c:pt>
                <c:pt idx="5">
                  <c:v>MMM6</c:v>
                </c:pt>
                <c:pt idx="6">
                  <c:v>MMM7</c:v>
                </c:pt>
                <c:pt idx="7">
                  <c:v>Unknown</c:v>
                </c:pt>
              </c:strCache>
            </c:strRef>
          </c:cat>
          <c:val>
            <c:numRef>
              <c:f>'Patient MMM % (DoP)'!$E$2:$E$9</c:f>
              <c:numCache>
                <c:formatCode>0%</c:formatCode>
                <c:ptCount val="8"/>
                <c:pt idx="0">
                  <c:v>0.76931356518313931</c:v>
                </c:pt>
                <c:pt idx="1">
                  <c:v>8.6767339498284718E-2</c:v>
                </c:pt>
                <c:pt idx="2">
                  <c:v>5.0872299398619529E-2</c:v>
                </c:pt>
                <c:pt idx="3">
                  <c:v>2.9830853154155845E-2</c:v>
                </c:pt>
                <c:pt idx="4">
                  <c:v>5.6047927229756656E-2</c:v>
                </c:pt>
                <c:pt idx="5">
                  <c:v>4.9328771452519342E-3</c:v>
                </c:pt>
                <c:pt idx="6">
                  <c:v>2.1847561729667342E-3</c:v>
                </c:pt>
                <c:pt idx="7">
                  <c:v>5.0382217825228666E-5</c:v>
                </c:pt>
              </c:numCache>
            </c:numRef>
          </c:val>
          <c:extLst>
            <c:ext xmlns:c16="http://schemas.microsoft.com/office/drawing/2014/chart" uri="{C3380CC4-5D6E-409C-BE32-E72D297353CC}">
              <c16:uniqueId val="{00000003-8702-4AB3-8715-D5BC70FB95B6}"/>
            </c:ext>
          </c:extLst>
        </c:ser>
        <c:dLbls>
          <c:dLblPos val="outEnd"/>
          <c:showLegendKey val="0"/>
          <c:showVal val="1"/>
          <c:showCatName val="0"/>
          <c:showSerName val="0"/>
          <c:showPercent val="0"/>
          <c:showBubbleSize val="0"/>
        </c:dLbls>
        <c:gapWidth val="219"/>
        <c:overlap val="-27"/>
        <c:axId val="616297264"/>
        <c:axId val="616297592"/>
      </c:barChart>
      <c:catAx>
        <c:axId val="61629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297592"/>
        <c:crosses val="autoZero"/>
        <c:auto val="1"/>
        <c:lblAlgn val="ctr"/>
        <c:lblOffset val="100"/>
        <c:noMultiLvlLbl val="0"/>
      </c:catAx>
      <c:valAx>
        <c:axId val="616297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297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Percentage of new colonoscopy items 32222 to 32228 - Services by Date of Processing</a:t>
            </a:r>
            <a:r>
              <a:rPr lang="en-US" b="1" baseline="0"/>
              <a:t> and </a:t>
            </a:r>
            <a:r>
              <a:rPr lang="en-US" b="1"/>
              <a:t>Provider MMM (FY 2019-20 to 2021-22)</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'Provider MMM % (DoP)'!$B$1</c:f>
              <c:strCache>
                <c:ptCount val="1"/>
                <c:pt idx="0">
                  <c:v>2019-20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'Provider MMM % (DoP)'!$A$2:$A$9</c:f>
              <c:strCache>
                <c:ptCount val="8"/>
                <c:pt idx="0">
                  <c:v>MMM1</c:v>
                </c:pt>
                <c:pt idx="1">
                  <c:v>MMM2</c:v>
                </c:pt>
                <c:pt idx="2">
                  <c:v>MMM3</c:v>
                </c:pt>
                <c:pt idx="3">
                  <c:v>MMM4</c:v>
                </c:pt>
                <c:pt idx="4">
                  <c:v>MMM5</c:v>
                </c:pt>
                <c:pt idx="5">
                  <c:v>MMM6</c:v>
                </c:pt>
                <c:pt idx="6">
                  <c:v>MMM7</c:v>
                </c:pt>
                <c:pt idx="7">
                  <c:v>Unknown</c:v>
                </c:pt>
              </c:strCache>
            </c:strRef>
          </c:cat>
          <c:val>
            <c:numRef>
              <c:f>'Provider MMM % (DoP)'!$B$2:$B$9</c:f>
              <c:numCache>
                <c:formatCode>0%</c:formatCode>
                <c:ptCount val="8"/>
                <c:pt idx="0">
                  <c:v>0.83675561453269354</c:v>
                </c:pt>
                <c:pt idx="1">
                  <c:v>8.8275987849591522E-2</c:v>
                </c:pt>
                <c:pt idx="2">
                  <c:v>5.4679982642273611E-2</c:v>
                </c:pt>
                <c:pt idx="3">
                  <c:v>1.510939769947235E-2</c:v>
                </c:pt>
                <c:pt idx="4">
                  <c:v>2.883520851283277E-3</c:v>
                </c:pt>
                <c:pt idx="5">
                  <c:v>1.4401881678165111E-3</c:v>
                </c:pt>
                <c:pt idx="6">
                  <c:v>3.3960769022747426E-4</c:v>
                </c:pt>
                <c:pt idx="7">
                  <c:v>5.1570056664172021E-4</c:v>
                </c:pt>
              </c:numCache>
            </c:numRef>
          </c:val>
          <c:extLst>
            <c:ext xmlns:c16="http://schemas.microsoft.com/office/drawing/2014/chart" uri="{C3380CC4-5D6E-409C-BE32-E72D297353CC}">
              <c16:uniqueId val="{00000000-DBF2-4E86-9AD6-91588F4DF209}"/>
            </c:ext>
          </c:extLst>
        </c:ser>
        <c:ser>
          <c:idx val="1"/>
          <c:order val="1"/>
          <c:tx>
            <c:strRef>
              <c:f>'Provider MMM % (DoP)'!$C$1</c:f>
              <c:strCache>
                <c:ptCount val="1"/>
                <c:pt idx="0">
                  <c:v>2020-21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'Provider MMM % (DoP)'!$A$2:$A$9</c:f>
              <c:strCache>
                <c:ptCount val="8"/>
                <c:pt idx="0">
                  <c:v>MMM1</c:v>
                </c:pt>
                <c:pt idx="1">
                  <c:v>MMM2</c:v>
                </c:pt>
                <c:pt idx="2">
                  <c:v>MMM3</c:v>
                </c:pt>
                <c:pt idx="3">
                  <c:v>MMM4</c:v>
                </c:pt>
                <c:pt idx="4">
                  <c:v>MMM5</c:v>
                </c:pt>
                <c:pt idx="5">
                  <c:v>MMM6</c:v>
                </c:pt>
                <c:pt idx="6">
                  <c:v>MMM7</c:v>
                </c:pt>
                <c:pt idx="7">
                  <c:v>Unknown</c:v>
                </c:pt>
              </c:strCache>
            </c:strRef>
          </c:cat>
          <c:val>
            <c:numRef>
              <c:f>'Provider MMM % (DoP)'!$C$2:$C$9</c:f>
              <c:numCache>
                <c:formatCode>0%</c:formatCode>
                <c:ptCount val="8"/>
                <c:pt idx="0">
                  <c:v>0.83886137288920093</c:v>
                </c:pt>
                <c:pt idx="1">
                  <c:v>8.7275223320413237E-2</c:v>
                </c:pt>
                <c:pt idx="2">
                  <c:v>5.4743020154726332E-2</c:v>
                </c:pt>
                <c:pt idx="3">
                  <c:v>1.4269835922076368E-2</c:v>
                </c:pt>
                <c:pt idx="4">
                  <c:v>3.0447774352709285E-3</c:v>
                </c:pt>
                <c:pt idx="5">
                  <c:v>1.0028558563948198E-3</c:v>
                </c:pt>
                <c:pt idx="6">
                  <c:v>2.7708419266167706E-4</c:v>
                </c:pt>
                <c:pt idx="7">
                  <c:v>5.2583022925568261E-4</c:v>
                </c:pt>
              </c:numCache>
            </c:numRef>
          </c:val>
          <c:extLst>
            <c:ext xmlns:c16="http://schemas.microsoft.com/office/drawing/2014/chart" uri="{C3380CC4-5D6E-409C-BE32-E72D297353CC}">
              <c16:uniqueId val="{00000001-DBF2-4E86-9AD6-91588F4DF209}"/>
            </c:ext>
          </c:extLst>
        </c:ser>
        <c:ser>
          <c:idx val="2"/>
          <c:order val="2"/>
          <c:tx>
            <c:strRef>
              <c:f>'Provider MMM % (DoP)'!$D$1</c:f>
              <c:strCache>
                <c:ptCount val="1"/>
                <c:pt idx="0">
                  <c:v>2021-22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'Provider MMM % (DoP)'!$A$2:$A$9</c:f>
              <c:strCache>
                <c:ptCount val="8"/>
                <c:pt idx="0">
                  <c:v>MMM1</c:v>
                </c:pt>
                <c:pt idx="1">
                  <c:v>MMM2</c:v>
                </c:pt>
                <c:pt idx="2">
                  <c:v>MMM3</c:v>
                </c:pt>
                <c:pt idx="3">
                  <c:v>MMM4</c:v>
                </c:pt>
                <c:pt idx="4">
                  <c:v>MMM5</c:v>
                </c:pt>
                <c:pt idx="5">
                  <c:v>MMM6</c:v>
                </c:pt>
                <c:pt idx="6">
                  <c:v>MMM7</c:v>
                </c:pt>
                <c:pt idx="7">
                  <c:v>Unknown</c:v>
                </c:pt>
              </c:strCache>
            </c:strRef>
          </c:cat>
          <c:val>
            <c:numRef>
              <c:f>'Provider MMM % (DoP)'!$D$2:$D$9</c:f>
              <c:numCache>
                <c:formatCode>0%</c:formatCode>
                <c:ptCount val="8"/>
                <c:pt idx="0">
                  <c:v>0.84034408860181509</c:v>
                </c:pt>
                <c:pt idx="1">
                  <c:v>8.728698602515006E-2</c:v>
                </c:pt>
                <c:pt idx="2">
                  <c:v>5.5399464736250952E-2</c:v>
                </c:pt>
                <c:pt idx="3">
                  <c:v>1.2328397308349915E-2</c:v>
                </c:pt>
                <c:pt idx="4">
                  <c:v>3.4862134589170074E-3</c:v>
                </c:pt>
                <c:pt idx="5">
                  <c:v>3.7661770636483922E-4</c:v>
                </c:pt>
                <c:pt idx="6">
                  <c:v>2.0330690343588667E-4</c:v>
                </c:pt>
                <c:pt idx="7">
                  <c:v>5.7492525971623691E-4</c:v>
                </c:pt>
              </c:numCache>
            </c:numRef>
          </c:val>
          <c:extLst>
            <c:ext xmlns:c16="http://schemas.microsoft.com/office/drawing/2014/chart" uri="{C3380CC4-5D6E-409C-BE32-E72D297353CC}">
              <c16:uniqueId val="{00000002-DBF2-4E86-9AD6-91588F4DF209}"/>
            </c:ext>
          </c:extLst>
        </c:ser>
        <c:ser>
          <c:idx val="3"/>
          <c:order val="3"/>
          <c:tx>
            <c:strRef>
              <c:f>'Provider MMM % (DoP)'!$E$1</c:f>
              <c:strCache>
                <c:ptCount val="1"/>
                <c:pt idx="0">
                  <c:v>2022-23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'Provider MMM % (DoP)'!$A$2:$A$9</c:f>
              <c:strCache>
                <c:ptCount val="8"/>
                <c:pt idx="0">
                  <c:v>MMM1</c:v>
                </c:pt>
                <c:pt idx="1">
                  <c:v>MMM2</c:v>
                </c:pt>
                <c:pt idx="2">
                  <c:v>MMM3</c:v>
                </c:pt>
                <c:pt idx="3">
                  <c:v>MMM4</c:v>
                </c:pt>
                <c:pt idx="4">
                  <c:v>MMM5</c:v>
                </c:pt>
                <c:pt idx="5">
                  <c:v>MMM6</c:v>
                </c:pt>
                <c:pt idx="6">
                  <c:v>MMM7</c:v>
                </c:pt>
                <c:pt idx="7">
                  <c:v>Unknown</c:v>
                </c:pt>
              </c:strCache>
            </c:strRef>
          </c:cat>
          <c:val>
            <c:numRef>
              <c:f>'Provider MMM % (DoP)'!$E$2:$E$9</c:f>
              <c:numCache>
                <c:formatCode>0%</c:formatCode>
                <c:ptCount val="8"/>
                <c:pt idx="0">
                  <c:v>0.84282580119176842</c:v>
                </c:pt>
                <c:pt idx="1">
                  <c:v>8.4948999454956001E-2</c:v>
                </c:pt>
                <c:pt idx="2">
                  <c:v>5.519600972834824E-2</c:v>
                </c:pt>
                <c:pt idx="3">
                  <c:v>1.1496306067393087E-2</c:v>
                </c:pt>
                <c:pt idx="4">
                  <c:v>3.5267552477660068E-3</c:v>
                </c:pt>
                <c:pt idx="5">
                  <c:v>2.7939229884899535E-4</c:v>
                </c:pt>
                <c:pt idx="6">
                  <c:v>2.2442987940329135E-4</c:v>
                </c:pt>
                <c:pt idx="7">
                  <c:v>1.5023061315159094E-3</c:v>
                </c:pt>
              </c:numCache>
            </c:numRef>
          </c:val>
          <c:extLst>
            <c:ext xmlns:c16="http://schemas.microsoft.com/office/drawing/2014/chart" uri="{C3380CC4-5D6E-409C-BE32-E72D297353CC}">
              <c16:uniqueId val="{00000003-DBF2-4E86-9AD6-91588F4DF209}"/>
            </c:ext>
          </c:extLst>
        </c:ser>
        <c:dLbls>
          <c:dLblPos val="outEnd"/>
          <c:showLegendKey val="0"/>
          <c:showVal val="1"/>
          <c:showCatName val="0"/>
          <c:showSerName val="0"/>
          <c:showPercent val="0"/>
          <c:showBubbleSize val="0"/>
        </c:dLbls>
        <c:gapWidth val="219"/>
        <c:overlap val="-27"/>
        <c:axId val="267128312"/>
        <c:axId val="267123392"/>
      </c:barChart>
      <c:catAx>
        <c:axId val="267128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123392"/>
        <c:crosses val="autoZero"/>
        <c:auto val="1"/>
        <c:lblAlgn val="ctr"/>
        <c:lblOffset val="100"/>
        <c:noMultiLvlLbl val="0"/>
      </c:catAx>
      <c:valAx>
        <c:axId val="267123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128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'32223 (DoP)'!$B$1</c:f>
              <c:strCache>
                <c:ptCount val="1"/>
                <c:pt idx="0">
                  <c:v>Services (by Date of Processing): 1 Nov 2019 to 30 Nov 2022; Filters: Item: 32223</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'32223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'32223 (DoP)'!$B$2:$B$38</c:f>
              <c:numCache>
                <c:formatCode>#,##0</c:formatCode>
                <c:ptCount val="37"/>
                <c:pt idx="0">
                  <c:v>5939</c:v>
                </c:pt>
                <c:pt idx="1">
                  <c:v>6260</c:v>
                </c:pt>
                <c:pt idx="2">
                  <c:v>5065</c:v>
                </c:pt>
                <c:pt idx="3">
                  <c:v>6893</c:v>
                </c:pt>
                <c:pt idx="4">
                  <c:v>6836</c:v>
                </c:pt>
                <c:pt idx="5">
                  <c:v>1559</c:v>
                </c:pt>
                <c:pt idx="6">
                  <c:v>2882</c:v>
                </c:pt>
                <c:pt idx="7">
                  <c:v>4758</c:v>
                </c:pt>
                <c:pt idx="8">
                  <c:v>6856</c:v>
                </c:pt>
                <c:pt idx="9">
                  <c:v>6242</c:v>
                </c:pt>
                <c:pt idx="10">
                  <c:v>5919</c:v>
                </c:pt>
                <c:pt idx="11">
                  <c:v>6530</c:v>
                </c:pt>
                <c:pt idx="12">
                  <c:v>7139</c:v>
                </c:pt>
                <c:pt idx="13">
                  <c:v>6265</c:v>
                </c:pt>
                <c:pt idx="14">
                  <c:v>4256</c:v>
                </c:pt>
                <c:pt idx="15">
                  <c:v>6514</c:v>
                </c:pt>
                <c:pt idx="16">
                  <c:v>8040</c:v>
                </c:pt>
                <c:pt idx="17">
                  <c:v>6147</c:v>
                </c:pt>
                <c:pt idx="18">
                  <c:v>7201</c:v>
                </c:pt>
                <c:pt idx="19">
                  <c:v>6699</c:v>
                </c:pt>
                <c:pt idx="20">
                  <c:v>6643</c:v>
                </c:pt>
                <c:pt idx="21">
                  <c:v>6512</c:v>
                </c:pt>
                <c:pt idx="22">
                  <c:v>6048</c:v>
                </c:pt>
                <c:pt idx="23">
                  <c:v>5843</c:v>
                </c:pt>
                <c:pt idx="24">
                  <c:v>6375</c:v>
                </c:pt>
                <c:pt idx="25">
                  <c:v>5197</c:v>
                </c:pt>
                <c:pt idx="26">
                  <c:v>3087</c:v>
                </c:pt>
                <c:pt idx="27">
                  <c:v>5089</c:v>
                </c:pt>
                <c:pt idx="28">
                  <c:v>6602</c:v>
                </c:pt>
                <c:pt idx="29">
                  <c:v>5193</c:v>
                </c:pt>
                <c:pt idx="30">
                  <c:v>6734</c:v>
                </c:pt>
                <c:pt idx="31">
                  <c:v>6732</c:v>
                </c:pt>
                <c:pt idx="32">
                  <c:v>6022</c:v>
                </c:pt>
                <c:pt idx="33">
                  <c:v>7255</c:v>
                </c:pt>
                <c:pt idx="34">
                  <c:v>6580</c:v>
                </c:pt>
                <c:pt idx="35">
                  <c:v>6800</c:v>
                </c:pt>
                <c:pt idx="36">
                  <c:v>7189</c:v>
                </c:pt>
              </c:numCache>
            </c:numRef>
          </c:val>
          <c:smooth val="0"/>
          <c:extLst>
            <c:ext xmlns:c16="http://schemas.microsoft.com/office/drawing/2014/chart" uri="{C3380CC4-5D6E-409C-BE32-E72D297353CC}">
              <c16:uniqueId val="{00000000-71EC-4072-BF5E-E8D599A47C57}"/>
            </c:ext>
          </c:extLst>
        </c:ser>
        <c:dLbls>
          <c:showLegendKey val="0"/>
          <c:showVal val="0"/>
          <c:showCatName val="0"/>
          <c:showSerName val="0"/>
          <c:showPercent val="0"/>
          <c:showBubbleSize val="0"/>
        </c:dLbls>
        <c:smooth val="0"/>
        <c:axId val="417541048"/>
        <c:axId val="417543672"/>
      </c:lineChart>
      <c:catAx>
        <c:axId val="4175410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17543672"/>
        <c:crosses val="autoZero"/>
        <c:auto val="1"/>
        <c:lblAlgn val="ctr"/>
        <c:lblOffset val="100"/>
        <c:noMultiLvlLbl val="0"/>
      </c:catAx>
      <c:valAx>
        <c:axId val="417543672"/>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17541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'32224 (DoP)'!$B$1</c:f>
              <c:strCache>
                <c:ptCount val="1"/>
                <c:pt idx="0">
                  <c:v>Services (by Date of Processing): 1 Nov 2019 to 30 Nov 2022; Filters: Item: 32224</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'32224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'32224 (DoP)'!$B$2:$B$38</c:f>
              <c:numCache>
                <c:formatCode>#,##0</c:formatCode>
                <c:ptCount val="37"/>
                <c:pt idx="0">
                  <c:v>2440</c:v>
                </c:pt>
                <c:pt idx="1">
                  <c:v>2414</c:v>
                </c:pt>
                <c:pt idx="2">
                  <c:v>1892</c:v>
                </c:pt>
                <c:pt idx="3">
                  <c:v>2701</c:v>
                </c:pt>
                <c:pt idx="4">
                  <c:v>2621</c:v>
                </c:pt>
                <c:pt idx="5">
                  <c:v>695</c:v>
                </c:pt>
                <c:pt idx="6">
                  <c:v>1198</c:v>
                </c:pt>
                <c:pt idx="7">
                  <c:v>2173</c:v>
                </c:pt>
                <c:pt idx="8">
                  <c:v>2841</c:v>
                </c:pt>
                <c:pt idx="9">
                  <c:v>2683</c:v>
                </c:pt>
                <c:pt idx="10">
                  <c:v>2621</c:v>
                </c:pt>
                <c:pt idx="11">
                  <c:v>2762</c:v>
                </c:pt>
                <c:pt idx="12">
                  <c:v>2933</c:v>
                </c:pt>
                <c:pt idx="13">
                  <c:v>2585</c:v>
                </c:pt>
                <c:pt idx="14">
                  <c:v>1736</c:v>
                </c:pt>
                <c:pt idx="15">
                  <c:v>2755</c:v>
                </c:pt>
                <c:pt idx="16">
                  <c:v>3216</c:v>
                </c:pt>
                <c:pt idx="17">
                  <c:v>2442</c:v>
                </c:pt>
                <c:pt idx="18">
                  <c:v>2852</c:v>
                </c:pt>
                <c:pt idx="19">
                  <c:v>2935</c:v>
                </c:pt>
                <c:pt idx="20">
                  <c:v>2700</c:v>
                </c:pt>
                <c:pt idx="21">
                  <c:v>2731</c:v>
                </c:pt>
                <c:pt idx="22">
                  <c:v>2600</c:v>
                </c:pt>
                <c:pt idx="23">
                  <c:v>2708</c:v>
                </c:pt>
                <c:pt idx="24">
                  <c:v>2934</c:v>
                </c:pt>
                <c:pt idx="25">
                  <c:v>2382</c:v>
                </c:pt>
                <c:pt idx="26">
                  <c:v>1406</c:v>
                </c:pt>
                <c:pt idx="27">
                  <c:v>2378</c:v>
                </c:pt>
                <c:pt idx="28">
                  <c:v>2952</c:v>
                </c:pt>
                <c:pt idx="29">
                  <c:v>2325</c:v>
                </c:pt>
                <c:pt idx="30">
                  <c:v>2808</c:v>
                </c:pt>
                <c:pt idx="31">
                  <c:v>3028</c:v>
                </c:pt>
                <c:pt idx="32">
                  <c:v>2563</c:v>
                </c:pt>
                <c:pt idx="33">
                  <c:v>3339</c:v>
                </c:pt>
                <c:pt idx="34">
                  <c:v>2986</c:v>
                </c:pt>
                <c:pt idx="35">
                  <c:v>3083</c:v>
                </c:pt>
                <c:pt idx="36">
                  <c:v>3463</c:v>
                </c:pt>
              </c:numCache>
            </c:numRef>
          </c:val>
          <c:smooth val="0"/>
          <c:extLst>
            <c:ext xmlns:c16="http://schemas.microsoft.com/office/drawing/2014/chart" uri="{C3380CC4-5D6E-409C-BE32-E72D297353CC}">
              <c16:uniqueId val="{00000001-3C6A-46AC-A2EA-2894E43FFEDD}"/>
            </c:ext>
          </c:extLst>
        </c:ser>
        <c:dLbls>
          <c:showLegendKey val="0"/>
          <c:showVal val="0"/>
          <c:showCatName val="0"/>
          <c:showSerName val="0"/>
          <c:showPercent val="0"/>
          <c:showBubbleSize val="0"/>
        </c:dLbls>
        <c:smooth val="0"/>
        <c:axId val="666668912"/>
        <c:axId val="666670880"/>
      </c:lineChart>
      <c:catAx>
        <c:axId val="6666689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6670880"/>
        <c:crosses val="autoZero"/>
        <c:auto val="1"/>
        <c:lblAlgn val="ctr"/>
        <c:lblOffset val="100"/>
        <c:noMultiLvlLbl val="0"/>
      </c:catAx>
      <c:valAx>
        <c:axId val="66667088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6668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'32225 (DoP)'!$B$1</c:f>
              <c:strCache>
                <c:ptCount val="1"/>
                <c:pt idx="0">
                  <c:v>Service (by Date of Processing): 5 Nov 2019 to 30 Nov 2022; Filters: Item: 32225</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'32225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'32225 (DoP)'!$B$2:$B$38</c:f>
              <c:numCache>
                <c:formatCode>#,##0</c:formatCode>
                <c:ptCount val="37"/>
                <c:pt idx="0">
                  <c:v>1413</c:v>
                </c:pt>
                <c:pt idx="1">
                  <c:v>1661</c:v>
                </c:pt>
                <c:pt idx="2">
                  <c:v>1238</c:v>
                </c:pt>
                <c:pt idx="3">
                  <c:v>1728</c:v>
                </c:pt>
                <c:pt idx="4">
                  <c:v>1664</c:v>
                </c:pt>
                <c:pt idx="5">
                  <c:v>710</c:v>
                </c:pt>
                <c:pt idx="6">
                  <c:v>1113</c:v>
                </c:pt>
                <c:pt idx="7">
                  <c:v>1537</c:v>
                </c:pt>
                <c:pt idx="8">
                  <c:v>1815</c:v>
                </c:pt>
                <c:pt idx="9">
                  <c:v>1638</c:v>
                </c:pt>
                <c:pt idx="10">
                  <c:v>1687</c:v>
                </c:pt>
                <c:pt idx="11">
                  <c:v>1884</c:v>
                </c:pt>
                <c:pt idx="12">
                  <c:v>2071</c:v>
                </c:pt>
                <c:pt idx="13">
                  <c:v>2005</c:v>
                </c:pt>
                <c:pt idx="14">
                  <c:v>1193</c:v>
                </c:pt>
                <c:pt idx="15">
                  <c:v>1885</c:v>
                </c:pt>
                <c:pt idx="16">
                  <c:v>2066</c:v>
                </c:pt>
                <c:pt idx="17">
                  <c:v>1431</c:v>
                </c:pt>
                <c:pt idx="18">
                  <c:v>1735</c:v>
                </c:pt>
                <c:pt idx="19">
                  <c:v>1731</c:v>
                </c:pt>
                <c:pt idx="20">
                  <c:v>1627</c:v>
                </c:pt>
                <c:pt idx="21">
                  <c:v>1636</c:v>
                </c:pt>
                <c:pt idx="22">
                  <c:v>1813</c:v>
                </c:pt>
                <c:pt idx="23">
                  <c:v>1876</c:v>
                </c:pt>
                <c:pt idx="24">
                  <c:v>2172</c:v>
                </c:pt>
                <c:pt idx="25">
                  <c:v>1944</c:v>
                </c:pt>
                <c:pt idx="26">
                  <c:v>978</c:v>
                </c:pt>
                <c:pt idx="27">
                  <c:v>1629</c:v>
                </c:pt>
                <c:pt idx="28">
                  <c:v>2026</c:v>
                </c:pt>
                <c:pt idx="29">
                  <c:v>1532</c:v>
                </c:pt>
                <c:pt idx="30">
                  <c:v>1851</c:v>
                </c:pt>
                <c:pt idx="31">
                  <c:v>1962</c:v>
                </c:pt>
                <c:pt idx="32">
                  <c:v>1688</c:v>
                </c:pt>
                <c:pt idx="33">
                  <c:v>1990</c:v>
                </c:pt>
                <c:pt idx="34">
                  <c:v>1833</c:v>
                </c:pt>
                <c:pt idx="35">
                  <c:v>1879</c:v>
                </c:pt>
                <c:pt idx="36">
                  <c:v>2261</c:v>
                </c:pt>
              </c:numCache>
            </c:numRef>
          </c:val>
          <c:smooth val="0"/>
          <c:extLst>
            <c:ext xmlns:c16="http://schemas.microsoft.com/office/drawing/2014/chart" uri="{C3380CC4-5D6E-409C-BE32-E72D297353CC}">
              <c16:uniqueId val="{00000001-6C4C-436A-82CF-D20317A8F3D4}"/>
            </c:ext>
          </c:extLst>
        </c:ser>
        <c:dLbls>
          <c:showLegendKey val="0"/>
          <c:showVal val="0"/>
          <c:showCatName val="0"/>
          <c:showSerName val="0"/>
          <c:showPercent val="0"/>
          <c:showBubbleSize val="0"/>
        </c:dLbls>
        <c:smooth val="0"/>
        <c:axId val="716632192"/>
        <c:axId val="716632848"/>
      </c:lineChart>
      <c:catAx>
        <c:axId val="71663219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16632848"/>
        <c:crosses val="autoZero"/>
        <c:auto val="1"/>
        <c:lblAlgn val="ctr"/>
        <c:lblOffset val="100"/>
        <c:noMultiLvlLbl val="0"/>
      </c:catAx>
      <c:valAx>
        <c:axId val="7166328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16632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'32226 (DoP)'!$B$1</c:f>
              <c:strCache>
                <c:ptCount val="1"/>
                <c:pt idx="0">
                  <c:v>Services (by Date of Processing): 1 Nov 2019 to 30 Nov 2022; Filters: Item: 32226</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'32226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'32226 (DoP)'!$B$2:$B$38</c:f>
              <c:numCache>
                <c:formatCode>#,##0</c:formatCode>
                <c:ptCount val="37"/>
                <c:pt idx="0">
                  <c:v>710</c:v>
                </c:pt>
                <c:pt idx="1">
                  <c:v>796</c:v>
                </c:pt>
                <c:pt idx="2">
                  <c:v>578</c:v>
                </c:pt>
                <c:pt idx="3">
                  <c:v>797</c:v>
                </c:pt>
                <c:pt idx="4">
                  <c:v>747</c:v>
                </c:pt>
                <c:pt idx="5">
                  <c:v>284</c:v>
                </c:pt>
                <c:pt idx="6">
                  <c:v>469</c:v>
                </c:pt>
                <c:pt idx="7">
                  <c:v>679</c:v>
                </c:pt>
                <c:pt idx="8">
                  <c:v>922</c:v>
                </c:pt>
                <c:pt idx="9">
                  <c:v>765</c:v>
                </c:pt>
                <c:pt idx="10">
                  <c:v>750</c:v>
                </c:pt>
                <c:pt idx="11">
                  <c:v>865</c:v>
                </c:pt>
                <c:pt idx="12">
                  <c:v>890</c:v>
                </c:pt>
                <c:pt idx="13">
                  <c:v>888</c:v>
                </c:pt>
                <c:pt idx="14">
                  <c:v>478</c:v>
                </c:pt>
                <c:pt idx="15">
                  <c:v>793</c:v>
                </c:pt>
                <c:pt idx="16">
                  <c:v>890</c:v>
                </c:pt>
                <c:pt idx="17">
                  <c:v>712</c:v>
                </c:pt>
                <c:pt idx="18">
                  <c:v>826</c:v>
                </c:pt>
                <c:pt idx="19">
                  <c:v>729</c:v>
                </c:pt>
                <c:pt idx="20">
                  <c:v>806</c:v>
                </c:pt>
                <c:pt idx="21">
                  <c:v>745</c:v>
                </c:pt>
                <c:pt idx="22">
                  <c:v>782</c:v>
                </c:pt>
                <c:pt idx="23">
                  <c:v>788</c:v>
                </c:pt>
                <c:pt idx="24">
                  <c:v>910</c:v>
                </c:pt>
                <c:pt idx="25">
                  <c:v>778</c:v>
                </c:pt>
                <c:pt idx="26">
                  <c:v>475</c:v>
                </c:pt>
                <c:pt idx="27">
                  <c:v>731</c:v>
                </c:pt>
                <c:pt idx="28">
                  <c:v>910</c:v>
                </c:pt>
                <c:pt idx="29">
                  <c:v>654</c:v>
                </c:pt>
                <c:pt idx="30">
                  <c:v>887</c:v>
                </c:pt>
                <c:pt idx="31">
                  <c:v>841</c:v>
                </c:pt>
                <c:pt idx="32">
                  <c:v>753</c:v>
                </c:pt>
                <c:pt idx="33">
                  <c:v>1009</c:v>
                </c:pt>
                <c:pt idx="34">
                  <c:v>884</c:v>
                </c:pt>
                <c:pt idx="35">
                  <c:v>933</c:v>
                </c:pt>
                <c:pt idx="36">
                  <c:v>1098</c:v>
                </c:pt>
              </c:numCache>
            </c:numRef>
          </c:val>
          <c:smooth val="0"/>
          <c:extLst>
            <c:ext xmlns:c16="http://schemas.microsoft.com/office/drawing/2014/chart" uri="{C3380CC4-5D6E-409C-BE32-E72D297353CC}">
              <c16:uniqueId val="{00000001-CE92-44FB-AFBA-13B6020F7327}"/>
            </c:ext>
          </c:extLst>
        </c:ser>
        <c:dLbls>
          <c:showLegendKey val="0"/>
          <c:showVal val="0"/>
          <c:showCatName val="0"/>
          <c:showSerName val="0"/>
          <c:showPercent val="0"/>
          <c:showBubbleSize val="0"/>
        </c:dLbls>
        <c:smooth val="0"/>
        <c:axId val="350020272"/>
        <c:axId val="670387048"/>
      </c:lineChart>
      <c:catAx>
        <c:axId val="35002027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0387048"/>
        <c:crosses val="autoZero"/>
        <c:auto val="1"/>
        <c:lblAlgn val="ctr"/>
        <c:lblOffset val="100"/>
        <c:noMultiLvlLbl val="0"/>
      </c:catAx>
      <c:valAx>
        <c:axId val="6703870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5002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'32227 (DoP)'!$B$1</c:f>
              <c:strCache>
                <c:ptCount val="1"/>
                <c:pt idx="0">
                  <c:v>Services (by Date of Processing): 1 Nov 2019 to 30 Nov 2022; Filters: Item: 32227</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'32227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'32227 (DoP)'!$B$2:$B$38</c:f>
              <c:numCache>
                <c:formatCode>#,##0</c:formatCode>
                <c:ptCount val="37"/>
                <c:pt idx="0">
                  <c:v>187</c:v>
                </c:pt>
                <c:pt idx="1">
                  <c:v>247</c:v>
                </c:pt>
                <c:pt idx="2">
                  <c:v>205</c:v>
                </c:pt>
                <c:pt idx="3">
                  <c:v>267</c:v>
                </c:pt>
                <c:pt idx="4">
                  <c:v>232</c:v>
                </c:pt>
                <c:pt idx="5">
                  <c:v>156</c:v>
                </c:pt>
                <c:pt idx="6">
                  <c:v>182</c:v>
                </c:pt>
                <c:pt idx="7">
                  <c:v>232</c:v>
                </c:pt>
                <c:pt idx="8">
                  <c:v>272</c:v>
                </c:pt>
                <c:pt idx="9">
                  <c:v>231</c:v>
                </c:pt>
                <c:pt idx="10">
                  <c:v>274</c:v>
                </c:pt>
                <c:pt idx="11">
                  <c:v>247</c:v>
                </c:pt>
                <c:pt idx="12">
                  <c:v>249</c:v>
                </c:pt>
                <c:pt idx="13">
                  <c:v>229</c:v>
                </c:pt>
                <c:pt idx="14">
                  <c:v>141</c:v>
                </c:pt>
                <c:pt idx="15">
                  <c:v>265</c:v>
                </c:pt>
                <c:pt idx="16">
                  <c:v>238</c:v>
                </c:pt>
                <c:pt idx="17">
                  <c:v>257</c:v>
                </c:pt>
                <c:pt idx="18">
                  <c:v>246</c:v>
                </c:pt>
                <c:pt idx="19">
                  <c:v>268</c:v>
                </c:pt>
                <c:pt idx="20">
                  <c:v>243</c:v>
                </c:pt>
                <c:pt idx="21">
                  <c:v>224</c:v>
                </c:pt>
                <c:pt idx="22">
                  <c:v>229</c:v>
                </c:pt>
                <c:pt idx="23">
                  <c:v>222</c:v>
                </c:pt>
                <c:pt idx="24">
                  <c:v>305</c:v>
                </c:pt>
                <c:pt idx="25">
                  <c:v>238</c:v>
                </c:pt>
                <c:pt idx="26">
                  <c:v>130</c:v>
                </c:pt>
                <c:pt idx="27">
                  <c:v>212</c:v>
                </c:pt>
                <c:pt idx="28">
                  <c:v>243</c:v>
                </c:pt>
                <c:pt idx="29">
                  <c:v>219</c:v>
                </c:pt>
                <c:pt idx="30">
                  <c:v>240</c:v>
                </c:pt>
                <c:pt idx="31">
                  <c:v>239</c:v>
                </c:pt>
                <c:pt idx="32">
                  <c:v>208</c:v>
                </c:pt>
                <c:pt idx="33">
                  <c:v>298</c:v>
                </c:pt>
                <c:pt idx="34">
                  <c:v>237</c:v>
                </c:pt>
                <c:pt idx="35">
                  <c:v>241</c:v>
                </c:pt>
                <c:pt idx="36">
                  <c:v>254</c:v>
                </c:pt>
              </c:numCache>
            </c:numRef>
          </c:val>
          <c:smooth val="0"/>
          <c:extLst>
            <c:ext xmlns:c16="http://schemas.microsoft.com/office/drawing/2014/chart" uri="{C3380CC4-5D6E-409C-BE32-E72D297353CC}">
              <c16:uniqueId val="{00000001-FD69-432E-8B85-7F7819A385CA}"/>
            </c:ext>
          </c:extLst>
        </c:ser>
        <c:dLbls>
          <c:showLegendKey val="0"/>
          <c:showVal val="0"/>
          <c:showCatName val="0"/>
          <c:showSerName val="0"/>
          <c:showPercent val="0"/>
          <c:showBubbleSize val="0"/>
        </c:dLbls>
        <c:smooth val="0"/>
        <c:axId val="720826888"/>
        <c:axId val="720830824"/>
      </c:lineChart>
      <c:catAx>
        <c:axId val="72082688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830824"/>
        <c:crosses val="autoZero"/>
        <c:auto val="1"/>
        <c:lblAlgn val="ctr"/>
        <c:lblOffset val="100"/>
        <c:noMultiLvlLbl val="0"/>
      </c:catAx>
      <c:valAx>
        <c:axId val="72083082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826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'32228 (DoP)'!$B$1</c:f>
              <c:strCache>
                <c:ptCount val="1"/>
                <c:pt idx="0">
                  <c:v>Services (by Date of Processing): 1 Nov 2019 to 30 Nov 2022; Filters: Item: 32228</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'32228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'32228 (DoP)'!$B$2:$B$38</c:f>
              <c:numCache>
                <c:formatCode>#,##0</c:formatCode>
                <c:ptCount val="37"/>
                <c:pt idx="0">
                  <c:v>1070</c:v>
                </c:pt>
                <c:pt idx="1">
                  <c:v>1033</c:v>
                </c:pt>
                <c:pt idx="2">
                  <c:v>691</c:v>
                </c:pt>
                <c:pt idx="3">
                  <c:v>983</c:v>
                </c:pt>
                <c:pt idx="4">
                  <c:v>957</c:v>
                </c:pt>
                <c:pt idx="5">
                  <c:v>257</c:v>
                </c:pt>
                <c:pt idx="6">
                  <c:v>358</c:v>
                </c:pt>
                <c:pt idx="7">
                  <c:v>558</c:v>
                </c:pt>
                <c:pt idx="8">
                  <c:v>776</c:v>
                </c:pt>
                <c:pt idx="9">
                  <c:v>829</c:v>
                </c:pt>
                <c:pt idx="10">
                  <c:v>744</c:v>
                </c:pt>
                <c:pt idx="11">
                  <c:v>797</c:v>
                </c:pt>
                <c:pt idx="12">
                  <c:v>887</c:v>
                </c:pt>
                <c:pt idx="13">
                  <c:v>759</c:v>
                </c:pt>
                <c:pt idx="14">
                  <c:v>482</c:v>
                </c:pt>
                <c:pt idx="15">
                  <c:v>815</c:v>
                </c:pt>
                <c:pt idx="16">
                  <c:v>1021</c:v>
                </c:pt>
                <c:pt idx="17">
                  <c:v>817</c:v>
                </c:pt>
                <c:pt idx="18">
                  <c:v>825</c:v>
                </c:pt>
                <c:pt idx="19">
                  <c:v>863</c:v>
                </c:pt>
                <c:pt idx="20">
                  <c:v>679</c:v>
                </c:pt>
                <c:pt idx="21">
                  <c:v>727</c:v>
                </c:pt>
                <c:pt idx="22">
                  <c:v>662</c:v>
                </c:pt>
                <c:pt idx="23">
                  <c:v>679</c:v>
                </c:pt>
                <c:pt idx="24">
                  <c:v>773</c:v>
                </c:pt>
                <c:pt idx="25">
                  <c:v>646</c:v>
                </c:pt>
                <c:pt idx="26">
                  <c:v>384</c:v>
                </c:pt>
                <c:pt idx="27">
                  <c:v>556</c:v>
                </c:pt>
                <c:pt idx="28">
                  <c:v>684</c:v>
                </c:pt>
                <c:pt idx="29">
                  <c:v>583</c:v>
                </c:pt>
                <c:pt idx="30">
                  <c:v>648</c:v>
                </c:pt>
                <c:pt idx="31">
                  <c:v>720</c:v>
                </c:pt>
                <c:pt idx="32">
                  <c:v>583</c:v>
                </c:pt>
                <c:pt idx="33">
                  <c:v>860</c:v>
                </c:pt>
                <c:pt idx="34">
                  <c:v>705</c:v>
                </c:pt>
                <c:pt idx="35">
                  <c:v>761</c:v>
                </c:pt>
                <c:pt idx="36">
                  <c:v>855</c:v>
                </c:pt>
              </c:numCache>
            </c:numRef>
          </c:val>
          <c:smooth val="0"/>
          <c:extLst>
            <c:ext xmlns:c16="http://schemas.microsoft.com/office/drawing/2014/chart" uri="{C3380CC4-5D6E-409C-BE32-E72D297353CC}">
              <c16:uniqueId val="{00000001-9A4C-4634-89CF-B7CF7AD034AF}"/>
            </c:ext>
          </c:extLst>
        </c:ser>
        <c:dLbls>
          <c:showLegendKey val="0"/>
          <c:showVal val="0"/>
          <c:showCatName val="0"/>
          <c:showSerName val="0"/>
          <c:showPercent val="0"/>
          <c:showBubbleSize val="0"/>
        </c:dLbls>
        <c:smooth val="0"/>
        <c:axId val="723828040"/>
        <c:axId val="723829024"/>
      </c:lineChart>
      <c:catAx>
        <c:axId val="72382804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3829024"/>
        <c:crosses val="autoZero"/>
        <c:auto val="1"/>
        <c:lblAlgn val="ctr"/>
        <c:lblOffset val="100"/>
        <c:noMultiLvlLbl val="0"/>
      </c:catAx>
      <c:valAx>
        <c:axId val="72382902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3828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'32229 (DoP)'!$B$1</c:f>
              <c:strCache>
                <c:ptCount val="1"/>
                <c:pt idx="0">
                  <c:v>Services (by Date of Processing): 1 Nov 2019 to 30 Nov 2022; Filters: Item: 32229</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'32229 (DoP)'!$A$2:$A$38</c:f>
              <c:strCache>
                <c:ptCount val="37"/>
                <c:pt idx="0">
                  <c:v>2019-Nov</c:v>
                </c:pt>
                <c:pt idx="1">
                  <c:v>2019-Dec</c:v>
                </c:pt>
                <c:pt idx="2">
                  <c:v>2020-Jan</c:v>
                </c:pt>
                <c:pt idx="3">
                  <c:v>2020-Feb</c:v>
                </c:pt>
                <c:pt idx="4">
                  <c:v>2020-Mar</c:v>
                </c:pt>
                <c:pt idx="5">
                  <c:v>2020-Apr</c:v>
                </c:pt>
                <c:pt idx="6">
                  <c:v>2020-May</c:v>
                </c:pt>
                <c:pt idx="7">
                  <c:v>2020-Jun</c:v>
                </c:pt>
                <c:pt idx="8">
                  <c:v>2020-Jul</c:v>
                </c:pt>
                <c:pt idx="9">
                  <c:v>2020-Aug</c:v>
                </c:pt>
                <c:pt idx="10">
                  <c:v>2020-Sep</c:v>
                </c:pt>
                <c:pt idx="11">
                  <c:v>2020-Oct</c:v>
                </c:pt>
                <c:pt idx="12">
                  <c:v>2020-Nov</c:v>
                </c:pt>
                <c:pt idx="13">
                  <c:v>2020-Dec</c:v>
                </c:pt>
                <c:pt idx="14">
                  <c:v>2021-Jan</c:v>
                </c:pt>
                <c:pt idx="15">
                  <c:v>2021-Feb</c:v>
                </c:pt>
                <c:pt idx="16">
                  <c:v>2021-Mar</c:v>
                </c:pt>
                <c:pt idx="17">
                  <c:v>2021-Apr</c:v>
                </c:pt>
                <c:pt idx="18">
                  <c:v>2021-May</c:v>
                </c:pt>
                <c:pt idx="19">
                  <c:v>2021-Jun</c:v>
                </c:pt>
                <c:pt idx="20">
                  <c:v>2021-Jul</c:v>
                </c:pt>
                <c:pt idx="21">
                  <c:v>2021-Aug</c:v>
                </c:pt>
                <c:pt idx="22">
                  <c:v>2021-Sep</c:v>
                </c:pt>
                <c:pt idx="23">
                  <c:v>2021-Oct</c:v>
                </c:pt>
                <c:pt idx="24">
                  <c:v>2021-Nov</c:v>
                </c:pt>
                <c:pt idx="25">
                  <c:v>2021-Dec</c:v>
                </c:pt>
                <c:pt idx="26">
                  <c:v>2022-Jan</c:v>
                </c:pt>
                <c:pt idx="27">
                  <c:v>2022-Feb</c:v>
                </c:pt>
                <c:pt idx="28">
                  <c:v>2022-Mar</c:v>
                </c:pt>
                <c:pt idx="29">
                  <c:v>2022-Apr</c:v>
                </c:pt>
                <c:pt idx="30">
                  <c:v>2022-May</c:v>
                </c:pt>
                <c:pt idx="31">
                  <c:v>2022-Jun</c:v>
                </c:pt>
                <c:pt idx="32">
                  <c:v>2022-Jul</c:v>
                </c:pt>
                <c:pt idx="33">
                  <c:v>2022-Aug</c:v>
                </c:pt>
                <c:pt idx="34">
                  <c:v>2022-Sep</c:v>
                </c:pt>
                <c:pt idx="35">
                  <c:v>2022-Oct</c:v>
                </c:pt>
                <c:pt idx="36">
                  <c:v>2022-Nov</c:v>
                </c:pt>
              </c:strCache>
            </c:strRef>
          </c:cat>
          <c:val>
            <c:numRef>
              <c:f>'32229 (DoP)'!$B$2:$B$38</c:f>
              <c:numCache>
                <c:formatCode>#,##0</c:formatCode>
                <c:ptCount val="37"/>
                <c:pt idx="0">
                  <c:v>19482</c:v>
                </c:pt>
                <c:pt idx="1">
                  <c:v>22641</c:v>
                </c:pt>
                <c:pt idx="2">
                  <c:v>19018</c:v>
                </c:pt>
                <c:pt idx="3">
                  <c:v>25384</c:v>
                </c:pt>
                <c:pt idx="4">
                  <c:v>25509</c:v>
                </c:pt>
                <c:pt idx="5">
                  <c:v>10896</c:v>
                </c:pt>
                <c:pt idx="6">
                  <c:v>16726</c:v>
                </c:pt>
                <c:pt idx="7">
                  <c:v>22683</c:v>
                </c:pt>
                <c:pt idx="8">
                  <c:v>28514</c:v>
                </c:pt>
                <c:pt idx="9">
                  <c:v>26928</c:v>
                </c:pt>
                <c:pt idx="10">
                  <c:v>27161</c:v>
                </c:pt>
                <c:pt idx="11">
                  <c:v>27673</c:v>
                </c:pt>
                <c:pt idx="12">
                  <c:v>30979</c:v>
                </c:pt>
                <c:pt idx="13">
                  <c:v>28255</c:v>
                </c:pt>
                <c:pt idx="14">
                  <c:v>18981</c:v>
                </c:pt>
                <c:pt idx="15">
                  <c:v>28062</c:v>
                </c:pt>
                <c:pt idx="16">
                  <c:v>32332</c:v>
                </c:pt>
                <c:pt idx="17">
                  <c:v>25314</c:v>
                </c:pt>
                <c:pt idx="18">
                  <c:v>29206</c:v>
                </c:pt>
                <c:pt idx="19">
                  <c:v>28634</c:v>
                </c:pt>
                <c:pt idx="20">
                  <c:v>28205</c:v>
                </c:pt>
                <c:pt idx="21">
                  <c:v>28517</c:v>
                </c:pt>
                <c:pt idx="22">
                  <c:v>27899</c:v>
                </c:pt>
                <c:pt idx="23">
                  <c:v>27407</c:v>
                </c:pt>
                <c:pt idx="24">
                  <c:v>29870</c:v>
                </c:pt>
                <c:pt idx="25">
                  <c:v>26207</c:v>
                </c:pt>
                <c:pt idx="26">
                  <c:v>16333</c:v>
                </c:pt>
                <c:pt idx="27">
                  <c:v>24018</c:v>
                </c:pt>
                <c:pt idx="28">
                  <c:v>29226</c:v>
                </c:pt>
                <c:pt idx="29">
                  <c:v>23055</c:v>
                </c:pt>
                <c:pt idx="30">
                  <c:v>27671</c:v>
                </c:pt>
                <c:pt idx="31">
                  <c:v>28905</c:v>
                </c:pt>
                <c:pt idx="32">
                  <c:v>25694</c:v>
                </c:pt>
                <c:pt idx="33">
                  <c:v>32333</c:v>
                </c:pt>
                <c:pt idx="34">
                  <c:v>30014</c:v>
                </c:pt>
                <c:pt idx="35">
                  <c:v>30573</c:v>
                </c:pt>
                <c:pt idx="36">
                  <c:v>33647</c:v>
                </c:pt>
              </c:numCache>
            </c:numRef>
          </c:val>
          <c:smooth val="0"/>
          <c:extLst>
            <c:ext xmlns:c16="http://schemas.microsoft.com/office/drawing/2014/chart" uri="{C3380CC4-5D6E-409C-BE32-E72D297353CC}">
              <c16:uniqueId val="{00000001-06E6-465C-BEAB-46EDC192638F}"/>
            </c:ext>
          </c:extLst>
        </c:ser>
        <c:dLbls>
          <c:showLegendKey val="0"/>
          <c:showVal val="0"/>
          <c:showCatName val="0"/>
          <c:showSerName val="0"/>
          <c:showPercent val="0"/>
          <c:showBubbleSize val="0"/>
        </c:dLbls>
        <c:smooth val="0"/>
        <c:axId val="676210744"/>
        <c:axId val="676206808"/>
      </c:lineChart>
      <c:catAx>
        <c:axId val="67621074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6206808"/>
        <c:crosses val="autoZero"/>
        <c:auto val="1"/>
        <c:lblAlgn val="ctr"/>
        <c:lblOffset val="100"/>
        <c:noMultiLvlLbl val="0"/>
      </c:catAx>
      <c:valAx>
        <c:axId val="67620680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6210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'66522 (DoP)'!$B$1</c:f>
              <c:strCache>
                <c:ptCount val="1"/>
                <c:pt idx="0">
                  <c:v>Services (by Date of Processing): 5 Nov 2021 to 30 Nov 2022; Filters: Item: 66522</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trendline>
            <c:spPr>
              <a:ln w="19050" cap="rnd">
                <a:solidFill>
                  <a:schemeClr val="accent1"/>
                </a:solidFill>
                <a:prstDash val="sysDash"/>
              </a:ln>
              <a:effectLst/>
            </c:spPr>
            <c:trendlineType val="linear"/>
            <c:dispRSqr val="0"/>
            <c:dispEq val="0"/>
          </c:trendline>
          <c:cat>
            <c:strRef>
              <c:f>'66522 (DoP)'!$A$2:$A$14</c:f>
              <c:strCache>
                <c:ptCount val="13"/>
                <c:pt idx="0">
                  <c:v>2021-Nov</c:v>
                </c:pt>
                <c:pt idx="1">
                  <c:v>2021-Dec</c:v>
                </c:pt>
                <c:pt idx="2">
                  <c:v>2022-Jan</c:v>
                </c:pt>
                <c:pt idx="3">
                  <c:v>2022-Feb</c:v>
                </c:pt>
                <c:pt idx="4">
                  <c:v>2022-Mar</c:v>
                </c:pt>
                <c:pt idx="5">
                  <c:v>2022-Apr</c:v>
                </c:pt>
                <c:pt idx="6">
                  <c:v>2022-May</c:v>
                </c:pt>
                <c:pt idx="7">
                  <c:v>2022-Jun</c:v>
                </c:pt>
                <c:pt idx="8">
                  <c:v>2022-Jul</c:v>
                </c:pt>
                <c:pt idx="9">
                  <c:v>2022-Aug</c:v>
                </c:pt>
                <c:pt idx="10">
                  <c:v>2022-Sep</c:v>
                </c:pt>
                <c:pt idx="11">
                  <c:v>2022-Oct</c:v>
                </c:pt>
                <c:pt idx="12">
                  <c:v>2022-Nov</c:v>
                </c:pt>
              </c:strCache>
            </c:strRef>
          </c:cat>
          <c:val>
            <c:numRef>
              <c:f>'66522 (DoP)'!$B$2:$B$14</c:f>
              <c:numCache>
                <c:formatCode>#,##0</c:formatCode>
                <c:ptCount val="13"/>
                <c:pt idx="0">
                  <c:v>3486</c:v>
                </c:pt>
                <c:pt idx="1">
                  <c:v>5795</c:v>
                </c:pt>
                <c:pt idx="2">
                  <c:v>4399</c:v>
                </c:pt>
                <c:pt idx="3">
                  <c:v>5870</c:v>
                </c:pt>
                <c:pt idx="4">
                  <c:v>7758</c:v>
                </c:pt>
                <c:pt idx="5">
                  <c:v>6682</c:v>
                </c:pt>
                <c:pt idx="6">
                  <c:v>7995</c:v>
                </c:pt>
                <c:pt idx="7">
                  <c:v>7504</c:v>
                </c:pt>
                <c:pt idx="8">
                  <c:v>7266</c:v>
                </c:pt>
                <c:pt idx="9">
                  <c:v>8494</c:v>
                </c:pt>
                <c:pt idx="10">
                  <c:v>8441</c:v>
                </c:pt>
                <c:pt idx="11">
                  <c:v>8595</c:v>
                </c:pt>
                <c:pt idx="12">
                  <c:v>9037</c:v>
                </c:pt>
              </c:numCache>
            </c:numRef>
          </c:val>
          <c:smooth val="0"/>
          <c:extLst>
            <c:ext xmlns:c16="http://schemas.microsoft.com/office/drawing/2014/chart" uri="{C3380CC4-5D6E-409C-BE32-E72D297353CC}">
              <c16:uniqueId val="{00000001-7FA2-4F11-80EE-6358C86E8625}"/>
            </c:ext>
          </c:extLst>
        </c:ser>
        <c:dLbls>
          <c:showLegendKey val="0"/>
          <c:showVal val="0"/>
          <c:showCatName val="0"/>
          <c:showSerName val="0"/>
          <c:showPercent val="0"/>
          <c:showBubbleSize val="0"/>
        </c:dLbls>
        <c:smooth val="0"/>
        <c:axId val="249941160"/>
        <c:axId val="249941816"/>
      </c:lineChart>
      <c:catAx>
        <c:axId val="2499411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49941816"/>
        <c:crosses val="autoZero"/>
        <c:auto val="1"/>
        <c:lblAlgn val="ctr"/>
        <c:lblOffset val="100"/>
        <c:noMultiLvlLbl val="0"/>
      </c:catAx>
      <c:valAx>
        <c:axId val="24994181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49941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381001</xdr:colOff>
      <xdr:row>1</xdr:row>
      <xdr:rowOff>114300</xdr:rowOff>
    </xdr:from>
    <xdr:to>
      <xdr:col>21</xdr:col>
      <xdr:colOff>47625</xdr:colOff>
      <xdr:row>37</xdr:row>
      <xdr:rowOff>47625</xdr:rowOff>
    </xdr:to>
    <xdr:graphicFrame macro="">
      <xdr:nvGraphicFramePr>
        <xdr:cNvPr id="2" name="Chart 1">
          <a:extLst>
            <a:ext uri="{FF2B5EF4-FFF2-40B4-BE49-F238E27FC236}">
              <a16:creationId xmlns:a16="http://schemas.microsoft.com/office/drawing/2014/main" id="{C6AF501A-A13F-4B18-ABB0-C829056548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47625</xdr:colOff>
      <xdr:row>0</xdr:row>
      <xdr:rowOff>171449</xdr:rowOff>
    </xdr:from>
    <xdr:to>
      <xdr:col>27</xdr:col>
      <xdr:colOff>523875</xdr:colOff>
      <xdr:row>35</xdr:row>
      <xdr:rowOff>152400</xdr:rowOff>
    </xdr:to>
    <xdr:graphicFrame macro="">
      <xdr:nvGraphicFramePr>
        <xdr:cNvPr id="2" name="Chart 1">
          <a:extLst>
            <a:ext uri="{FF2B5EF4-FFF2-40B4-BE49-F238E27FC236}">
              <a16:creationId xmlns:a16="http://schemas.microsoft.com/office/drawing/2014/main" id="{43C3971A-E88C-401B-9734-37894BEEEE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390525</xdr:colOff>
      <xdr:row>0</xdr:row>
      <xdr:rowOff>114299</xdr:rowOff>
    </xdr:from>
    <xdr:to>
      <xdr:col>28</xdr:col>
      <xdr:colOff>581025</xdr:colOff>
      <xdr:row>36</xdr:row>
      <xdr:rowOff>161924</xdr:rowOff>
    </xdr:to>
    <xdr:graphicFrame macro="">
      <xdr:nvGraphicFramePr>
        <xdr:cNvPr id="2" name="Chart 1">
          <a:extLst>
            <a:ext uri="{FF2B5EF4-FFF2-40B4-BE49-F238E27FC236}">
              <a16:creationId xmlns:a16="http://schemas.microsoft.com/office/drawing/2014/main" id="{CEE76274-AC3D-43ED-B7AB-00D5F8B3EE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20</xdr:col>
      <xdr:colOff>600075</xdr:colOff>
      <xdr:row>36</xdr:row>
      <xdr:rowOff>161925</xdr:rowOff>
    </xdr:to>
    <xdr:graphicFrame macro="">
      <xdr:nvGraphicFramePr>
        <xdr:cNvPr id="2" name="Chart 1">
          <a:extLst>
            <a:ext uri="{FF2B5EF4-FFF2-40B4-BE49-F238E27FC236}">
              <a16:creationId xmlns:a16="http://schemas.microsoft.com/office/drawing/2014/main" id="{391379D4-81F3-4AA7-A50B-83D9CF5900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0</xdr:row>
      <xdr:rowOff>114300</xdr:rowOff>
    </xdr:from>
    <xdr:to>
      <xdr:col>21</xdr:col>
      <xdr:colOff>66675</xdr:colOff>
      <xdr:row>36</xdr:row>
      <xdr:rowOff>9525</xdr:rowOff>
    </xdr:to>
    <xdr:graphicFrame macro="">
      <xdr:nvGraphicFramePr>
        <xdr:cNvPr id="2" name="Chart 1">
          <a:extLst>
            <a:ext uri="{FF2B5EF4-FFF2-40B4-BE49-F238E27FC236}">
              <a16:creationId xmlns:a16="http://schemas.microsoft.com/office/drawing/2014/main" id="{DCABA02C-ED6E-4501-B432-F12C2B432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0</xdr:row>
      <xdr:rowOff>133350</xdr:rowOff>
    </xdr:from>
    <xdr:to>
      <xdr:col>21</xdr:col>
      <xdr:colOff>238125</xdr:colOff>
      <xdr:row>37</xdr:row>
      <xdr:rowOff>66675</xdr:rowOff>
    </xdr:to>
    <xdr:graphicFrame macro="">
      <xdr:nvGraphicFramePr>
        <xdr:cNvPr id="2" name="Chart 1">
          <a:extLst>
            <a:ext uri="{FF2B5EF4-FFF2-40B4-BE49-F238E27FC236}">
              <a16:creationId xmlns:a16="http://schemas.microsoft.com/office/drawing/2014/main" id="{EBC60BE2-6704-414C-8115-2B43331A0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180974</xdr:colOff>
      <xdr:row>0</xdr:row>
      <xdr:rowOff>123824</xdr:rowOff>
    </xdr:from>
    <xdr:to>
      <xdr:col>21</xdr:col>
      <xdr:colOff>133349</xdr:colOff>
      <xdr:row>36</xdr:row>
      <xdr:rowOff>171449</xdr:rowOff>
    </xdr:to>
    <xdr:graphicFrame macro="">
      <xdr:nvGraphicFramePr>
        <xdr:cNvPr id="2" name="Chart 1">
          <a:extLst>
            <a:ext uri="{FF2B5EF4-FFF2-40B4-BE49-F238E27FC236}">
              <a16:creationId xmlns:a16="http://schemas.microsoft.com/office/drawing/2014/main" id="{6BFF1AFD-7232-495A-AD4A-3B93A2575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190500</xdr:colOff>
      <xdr:row>0</xdr:row>
      <xdr:rowOff>95250</xdr:rowOff>
    </xdr:from>
    <xdr:to>
      <xdr:col>21</xdr:col>
      <xdr:colOff>171450</xdr:colOff>
      <xdr:row>36</xdr:row>
      <xdr:rowOff>9525</xdr:rowOff>
    </xdr:to>
    <xdr:graphicFrame macro="">
      <xdr:nvGraphicFramePr>
        <xdr:cNvPr id="2" name="Chart 1">
          <a:extLst>
            <a:ext uri="{FF2B5EF4-FFF2-40B4-BE49-F238E27FC236}">
              <a16:creationId xmlns:a16="http://schemas.microsoft.com/office/drawing/2014/main" id="{07E6834A-7D45-4425-B487-A4E2E1A8A9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190500</xdr:colOff>
      <xdr:row>0</xdr:row>
      <xdr:rowOff>123824</xdr:rowOff>
    </xdr:from>
    <xdr:to>
      <xdr:col>21</xdr:col>
      <xdr:colOff>180975</xdr:colOff>
      <xdr:row>36</xdr:row>
      <xdr:rowOff>190499</xdr:rowOff>
    </xdr:to>
    <xdr:graphicFrame macro="">
      <xdr:nvGraphicFramePr>
        <xdr:cNvPr id="2" name="Chart 1">
          <a:extLst>
            <a:ext uri="{FF2B5EF4-FFF2-40B4-BE49-F238E27FC236}">
              <a16:creationId xmlns:a16="http://schemas.microsoft.com/office/drawing/2014/main" id="{AC463E6A-7EEB-477D-8A2B-433E5F211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123825</xdr:colOff>
      <xdr:row>0</xdr:row>
      <xdr:rowOff>114300</xdr:rowOff>
    </xdr:from>
    <xdr:to>
      <xdr:col>21</xdr:col>
      <xdr:colOff>161925</xdr:colOff>
      <xdr:row>37</xdr:row>
      <xdr:rowOff>19050</xdr:rowOff>
    </xdr:to>
    <xdr:graphicFrame macro="">
      <xdr:nvGraphicFramePr>
        <xdr:cNvPr id="2" name="Chart 1">
          <a:extLst>
            <a:ext uri="{FF2B5EF4-FFF2-40B4-BE49-F238E27FC236}">
              <a16:creationId xmlns:a16="http://schemas.microsoft.com/office/drawing/2014/main" id="{09615784-8CE0-4BC1-9D55-CB980F2B6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161925</xdr:colOff>
      <xdr:row>0</xdr:row>
      <xdr:rowOff>114300</xdr:rowOff>
    </xdr:from>
    <xdr:to>
      <xdr:col>21</xdr:col>
      <xdr:colOff>200025</xdr:colOff>
      <xdr:row>36</xdr:row>
      <xdr:rowOff>9525</xdr:rowOff>
    </xdr:to>
    <xdr:graphicFrame macro="">
      <xdr:nvGraphicFramePr>
        <xdr:cNvPr id="2" name="Chart 1">
          <a:extLst>
            <a:ext uri="{FF2B5EF4-FFF2-40B4-BE49-F238E27FC236}">
              <a16:creationId xmlns:a16="http://schemas.microsoft.com/office/drawing/2014/main" id="{5B919108-0156-4D4C-B59D-C4FF3E659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BD0B2-FFF4-41E0-A5E0-FFE7C9872ECE}">
  <sheetPr>
    <tabColor theme="6"/>
  </sheetPr>
  <dimension ref="A1:J23"/>
  <sheetViews>
    <sheetView zoomScaleNormal="100" workbookViewId="0">
      <selection activeCell="D26" sqref="D26"/>
    </sheetView>
  </sheetViews>
  <sheetFormatPr defaultRowHeight="14.5" x14ac:dyDescent="0.35"/>
  <cols>
    <col min="1" max="1" width="12" customWidth="1"/>
    <col min="2" max="2" width="12.1796875" bestFit="1" customWidth="1"/>
    <col min="3" max="3" width="19.7265625" customWidth="1"/>
    <col min="4" max="4" width="14.7265625" customWidth="1"/>
    <col min="5" max="5" width="16.7265625" customWidth="1"/>
    <col min="6" max="7" width="11.1796875" bestFit="1" customWidth="1"/>
    <col min="8" max="8" width="12.7265625" bestFit="1" customWidth="1"/>
    <col min="9" max="9" width="12.453125" bestFit="1" customWidth="1"/>
    <col min="10" max="10" width="14.81640625" customWidth="1"/>
  </cols>
  <sheetData>
    <row r="1" spans="1:10" ht="15.5" x14ac:dyDescent="0.35">
      <c r="A1" s="132" t="s">
        <v>0</v>
      </c>
      <c r="B1" s="133"/>
      <c r="C1" s="133"/>
      <c r="D1" s="133"/>
      <c r="E1" s="133"/>
      <c r="F1" s="133"/>
      <c r="G1" s="133"/>
      <c r="H1" s="133"/>
      <c r="I1" s="133"/>
    </row>
    <row r="2" spans="1:10" x14ac:dyDescent="0.35">
      <c r="A2" s="9"/>
      <c r="D2" s="1"/>
      <c r="E2" s="10"/>
      <c r="F2" s="10"/>
      <c r="G2" s="1"/>
      <c r="H2" s="1"/>
      <c r="I2" s="9"/>
    </row>
    <row r="3" spans="1:10" s="62" customFormat="1" ht="29" x14ac:dyDescent="0.35">
      <c r="A3" s="67" t="s">
        <v>1</v>
      </c>
      <c r="B3" s="67" t="s">
        <v>2</v>
      </c>
      <c r="C3" s="69" t="s">
        <v>3</v>
      </c>
      <c r="D3" s="67" t="s">
        <v>4</v>
      </c>
      <c r="E3" s="72" t="s">
        <v>5</v>
      </c>
      <c r="F3" s="67" t="s">
        <v>6</v>
      </c>
      <c r="G3" s="72" t="s">
        <v>7</v>
      </c>
      <c r="H3" s="74" t="s">
        <v>8</v>
      </c>
      <c r="I3" s="73" t="s">
        <v>9</v>
      </c>
      <c r="J3" s="2"/>
    </row>
    <row r="4" spans="1:10" x14ac:dyDescent="0.35">
      <c r="A4" s="68" t="s">
        <v>10</v>
      </c>
      <c r="B4" s="32">
        <v>1342859</v>
      </c>
      <c r="C4" s="1">
        <v>5186.6315463041601</v>
      </c>
      <c r="D4" s="70">
        <v>350129053.15002388</v>
      </c>
      <c r="E4" s="10">
        <v>581920275.35001516</v>
      </c>
      <c r="F4" s="32">
        <v>2449</v>
      </c>
      <c r="G4" s="1">
        <v>1264953</v>
      </c>
      <c r="H4" s="75">
        <v>215.17037735849041</v>
      </c>
      <c r="I4" s="57">
        <v>0.88950887621112862</v>
      </c>
      <c r="J4" s="3"/>
    </row>
    <row r="5" spans="1:10" x14ac:dyDescent="0.35">
      <c r="A5" s="68" t="s">
        <v>11</v>
      </c>
      <c r="B5" s="32">
        <v>214712</v>
      </c>
      <c r="C5" s="1">
        <v>829.29930288292269</v>
      </c>
      <c r="D5" s="70">
        <v>55895059.100000508</v>
      </c>
      <c r="E5" s="10">
        <v>98212583.910001427</v>
      </c>
      <c r="F5" s="32">
        <v>1791</v>
      </c>
      <c r="G5" s="1">
        <v>214711</v>
      </c>
      <c r="H5" s="75">
        <v>185.6949652294854</v>
      </c>
      <c r="I5" s="57">
        <v>0.94231342449420619</v>
      </c>
    </row>
    <row r="6" spans="1:10" x14ac:dyDescent="0.35">
      <c r="A6" s="68" t="s">
        <v>12</v>
      </c>
      <c r="B6" s="32">
        <v>91418</v>
      </c>
      <c r="C6" s="1">
        <v>353.09104135284025</v>
      </c>
      <c r="D6" s="70">
        <v>23811074.200000331</v>
      </c>
      <c r="E6" s="10">
        <v>42075313.160000101</v>
      </c>
      <c r="F6" s="32">
        <v>1559</v>
      </c>
      <c r="G6" s="1">
        <v>91417</v>
      </c>
      <c r="H6" s="75">
        <v>194.1963106796116</v>
      </c>
      <c r="I6" s="57">
        <v>0.94402634054562562</v>
      </c>
    </row>
    <row r="7" spans="1:10" x14ac:dyDescent="0.35">
      <c r="A7" s="68" t="s">
        <v>13</v>
      </c>
      <c r="B7" s="32">
        <v>60641</v>
      </c>
      <c r="C7" s="1">
        <v>234.21857663345935</v>
      </c>
      <c r="D7" s="70">
        <v>15828153.310000081</v>
      </c>
      <c r="E7" s="10">
        <v>26616643.549999889</v>
      </c>
      <c r="F7" s="32">
        <v>1448</v>
      </c>
      <c r="G7" s="1">
        <v>49335</v>
      </c>
      <c r="H7" s="75">
        <v>201.69754310344831</v>
      </c>
      <c r="I7" s="57">
        <v>0.87788789762701802</v>
      </c>
    </row>
    <row r="8" spans="1:10" x14ac:dyDescent="0.35">
      <c r="A8" s="68" t="s">
        <v>14</v>
      </c>
      <c r="B8" s="32">
        <v>27454</v>
      </c>
      <c r="C8" s="1">
        <v>106.03777646963263</v>
      </c>
      <c r="D8" s="70">
        <v>7177298.1899999715</v>
      </c>
      <c r="E8" s="10">
        <v>12336410.06999998</v>
      </c>
      <c r="F8" s="32">
        <v>1267</v>
      </c>
      <c r="G8" s="1">
        <v>21780</v>
      </c>
      <c r="H8" s="75">
        <v>204.54750000000001</v>
      </c>
      <c r="I8" s="57">
        <v>0.91145188314999637</v>
      </c>
    </row>
    <row r="9" spans="1:10" x14ac:dyDescent="0.35">
      <c r="A9" s="68" t="s">
        <v>15</v>
      </c>
      <c r="B9" s="32">
        <v>8353</v>
      </c>
      <c r="C9" s="1">
        <v>32.262458907657951</v>
      </c>
      <c r="D9" s="70">
        <v>3051964.8599999859</v>
      </c>
      <c r="E9" s="10">
        <v>5020759.6699999981</v>
      </c>
      <c r="F9" s="32">
        <v>981</v>
      </c>
      <c r="G9" s="1">
        <v>7414</v>
      </c>
      <c r="H9" s="75">
        <v>190.01249999999999</v>
      </c>
      <c r="I9" s="57">
        <v>0.88519094935951159</v>
      </c>
    </row>
    <row r="10" spans="1:10" x14ac:dyDescent="0.35">
      <c r="A10" s="68" t="s">
        <v>16</v>
      </c>
      <c r="B10" s="32">
        <v>26172</v>
      </c>
      <c r="C10" s="1">
        <v>101.08620549876977</v>
      </c>
      <c r="D10" s="70">
        <v>6840357.0399999684</v>
      </c>
      <c r="E10" s="10">
        <v>11954587.589999979</v>
      </c>
      <c r="F10" s="32">
        <v>1100</v>
      </c>
      <c r="G10" s="1">
        <v>26172</v>
      </c>
      <c r="H10" s="75">
        <v>226.5386363636365</v>
      </c>
      <c r="I10" s="57">
        <v>0.89156350298028431</v>
      </c>
    </row>
    <row r="11" spans="1:10" x14ac:dyDescent="0.35">
      <c r="A11" s="34" t="s">
        <v>17</v>
      </c>
      <c r="B11" s="33">
        <v>930305</v>
      </c>
      <c r="C11" s="29">
        <v>3593.1912886494351</v>
      </c>
      <c r="D11" s="71">
        <v>97803798.189987853</v>
      </c>
      <c r="E11" s="59">
        <v>163535191.66999689</v>
      </c>
      <c r="F11" s="33">
        <v>2178</v>
      </c>
      <c r="G11" s="29">
        <v>857630</v>
      </c>
      <c r="H11" s="76">
        <v>68.250245351239599</v>
      </c>
      <c r="I11" s="60">
        <v>0.89889229876223387</v>
      </c>
    </row>
    <row r="12" spans="1:10" x14ac:dyDescent="0.35">
      <c r="D12" s="1"/>
      <c r="E12" s="10"/>
      <c r="F12" s="10"/>
      <c r="G12" s="1"/>
      <c r="H12" s="1"/>
      <c r="I12" s="9"/>
    </row>
    <row r="13" spans="1:10" x14ac:dyDescent="0.35">
      <c r="A13" t="s">
        <v>18</v>
      </c>
      <c r="D13" s="1"/>
      <c r="E13" s="10"/>
      <c r="F13" s="10"/>
      <c r="G13" s="1"/>
      <c r="H13" s="1"/>
      <c r="I13" s="9"/>
    </row>
    <row r="14" spans="1:10" x14ac:dyDescent="0.35">
      <c r="A14" t="s">
        <v>19</v>
      </c>
      <c r="D14" s="1"/>
      <c r="E14" s="10"/>
      <c r="F14" s="10"/>
      <c r="G14" s="1"/>
      <c r="H14" s="1"/>
      <c r="I14" s="9"/>
    </row>
    <row r="15" spans="1:10" x14ac:dyDescent="0.35">
      <c r="D15" s="1"/>
      <c r="E15" s="10"/>
      <c r="F15" s="10"/>
      <c r="G15" s="1"/>
      <c r="H15" s="1"/>
      <c r="I15" s="9"/>
    </row>
    <row r="16" spans="1:10" x14ac:dyDescent="0.35">
      <c r="D16" s="1"/>
      <c r="E16" s="10"/>
      <c r="F16" s="10"/>
      <c r="G16" s="1"/>
      <c r="H16" s="1"/>
      <c r="I16" s="9"/>
    </row>
    <row r="17" spans="1:9" x14ac:dyDescent="0.35">
      <c r="D17" s="1"/>
      <c r="E17" s="10"/>
      <c r="F17" s="10"/>
      <c r="G17" s="1"/>
      <c r="H17" s="1"/>
      <c r="I17" s="9"/>
    </row>
    <row r="18" spans="1:9" x14ac:dyDescent="0.35">
      <c r="D18" s="1"/>
      <c r="E18" s="10"/>
      <c r="F18" s="10"/>
      <c r="G18" s="1"/>
      <c r="H18" s="1"/>
      <c r="I18" s="9"/>
    </row>
    <row r="19" spans="1:9" x14ac:dyDescent="0.35">
      <c r="A19" s="8"/>
    </row>
    <row r="20" spans="1:9" x14ac:dyDescent="0.35">
      <c r="A20" s="8"/>
    </row>
    <row r="21" spans="1:9" x14ac:dyDescent="0.35">
      <c r="A21" s="8"/>
    </row>
    <row r="22" spans="1:9" x14ac:dyDescent="0.35">
      <c r="A22" s="8"/>
    </row>
    <row r="23" spans="1:9" x14ac:dyDescent="0.35">
      <c r="A23" s="8"/>
    </row>
  </sheetData>
  <mergeCells count="1">
    <mergeCell ref="A1:I1"/>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1F1F-E7AE-440B-B0A0-C2991EEAEB75}">
  <sheetPr>
    <tabColor theme="5" tint="0.79998168889431442"/>
  </sheetPr>
  <dimension ref="A1:K47"/>
  <sheetViews>
    <sheetView showGridLines="0" workbookViewId="0">
      <selection activeCell="O24" sqref="O24"/>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146</v>
      </c>
      <c r="B1" s="12"/>
      <c r="C1" s="12"/>
      <c r="D1" s="12"/>
      <c r="E1" s="12"/>
      <c r="F1" s="12"/>
      <c r="G1" s="12"/>
      <c r="H1" s="12"/>
      <c r="I1" s="12"/>
      <c r="J1" s="12"/>
      <c r="K1" s="12"/>
    </row>
    <row r="2" spans="1:11" ht="15" customHeight="1" x14ac:dyDescent="0.25">
      <c r="A2" s="137" t="s">
        <v>147</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0</v>
      </c>
      <c r="F5" s="15">
        <v>0</v>
      </c>
      <c r="G5" s="15">
        <v>0</v>
      </c>
      <c r="H5" s="15">
        <v>0</v>
      </c>
      <c r="I5" s="15">
        <v>0</v>
      </c>
      <c r="J5" s="15">
        <v>0</v>
      </c>
      <c r="K5" s="16">
        <v>0</v>
      </c>
    </row>
    <row r="6" spans="1:11" ht="14.5" x14ac:dyDescent="0.25">
      <c r="A6" s="135"/>
      <c r="B6" s="22" t="s">
        <v>100</v>
      </c>
      <c r="C6" s="15">
        <v>0</v>
      </c>
      <c r="D6" s="15">
        <v>0</v>
      </c>
      <c r="E6" s="15">
        <v>0</v>
      </c>
      <c r="F6" s="15">
        <v>0</v>
      </c>
      <c r="G6" s="15">
        <v>0</v>
      </c>
      <c r="H6" s="15">
        <v>0</v>
      </c>
      <c r="I6" s="15">
        <v>0</v>
      </c>
      <c r="J6" s="15">
        <v>0</v>
      </c>
      <c r="K6" s="16">
        <v>0</v>
      </c>
    </row>
    <row r="7" spans="1:11" ht="14.5" x14ac:dyDescent="0.25">
      <c r="A7" s="135"/>
      <c r="B7" s="13" t="s">
        <v>101</v>
      </c>
      <c r="C7" s="15">
        <v>20</v>
      </c>
      <c r="D7" s="15">
        <v>5</v>
      </c>
      <c r="E7" s="15">
        <v>13</v>
      </c>
      <c r="F7" s="15">
        <v>7</v>
      </c>
      <c r="G7" s="15">
        <v>5</v>
      </c>
      <c r="H7" s="15">
        <v>1</v>
      </c>
      <c r="I7" s="15">
        <v>2</v>
      </c>
      <c r="J7" s="15">
        <v>0</v>
      </c>
      <c r="K7" s="16">
        <v>53</v>
      </c>
    </row>
    <row r="8" spans="1:11" ht="14.5" x14ac:dyDescent="0.25">
      <c r="A8" s="135"/>
      <c r="B8" s="13" t="s">
        <v>102</v>
      </c>
      <c r="C8" s="15">
        <v>148</v>
      </c>
      <c r="D8" s="15">
        <v>110</v>
      </c>
      <c r="E8" s="15">
        <v>202</v>
      </c>
      <c r="F8" s="15">
        <v>61</v>
      </c>
      <c r="G8" s="15">
        <v>56</v>
      </c>
      <c r="H8" s="15">
        <v>5</v>
      </c>
      <c r="I8" s="15">
        <v>16</v>
      </c>
      <c r="J8" s="15">
        <v>1</v>
      </c>
      <c r="K8" s="16">
        <v>599</v>
      </c>
    </row>
    <row r="9" spans="1:11" ht="14.5" x14ac:dyDescent="0.25">
      <c r="A9" s="135"/>
      <c r="B9" s="13" t="s">
        <v>103</v>
      </c>
      <c r="C9" s="15">
        <v>516</v>
      </c>
      <c r="D9" s="15">
        <v>342</v>
      </c>
      <c r="E9" s="15">
        <v>772</v>
      </c>
      <c r="F9" s="15">
        <v>174</v>
      </c>
      <c r="G9" s="15">
        <v>189</v>
      </c>
      <c r="H9" s="15">
        <v>18</v>
      </c>
      <c r="I9" s="15">
        <v>52</v>
      </c>
      <c r="J9" s="15">
        <v>4</v>
      </c>
      <c r="K9" s="17">
        <v>2067</v>
      </c>
    </row>
    <row r="10" spans="1:11" ht="14.5" x14ac:dyDescent="0.25">
      <c r="A10" s="135"/>
      <c r="B10" s="13" t="s">
        <v>104</v>
      </c>
      <c r="C10" s="18">
        <v>1155</v>
      </c>
      <c r="D10" s="15">
        <v>893</v>
      </c>
      <c r="E10" s="18">
        <v>1388</v>
      </c>
      <c r="F10" s="15">
        <v>367</v>
      </c>
      <c r="G10" s="15">
        <v>478</v>
      </c>
      <c r="H10" s="15">
        <v>90</v>
      </c>
      <c r="I10" s="15">
        <v>96</v>
      </c>
      <c r="J10" s="15">
        <v>17</v>
      </c>
      <c r="K10" s="17">
        <v>4484</v>
      </c>
    </row>
    <row r="11" spans="1:11" ht="14.5" x14ac:dyDescent="0.25">
      <c r="A11" s="135"/>
      <c r="B11" s="13" t="s">
        <v>105</v>
      </c>
      <c r="C11" s="18">
        <v>2909</v>
      </c>
      <c r="D11" s="18">
        <v>2049</v>
      </c>
      <c r="E11" s="18">
        <v>3222</v>
      </c>
      <c r="F11" s="15">
        <v>886</v>
      </c>
      <c r="G11" s="18">
        <v>1016</v>
      </c>
      <c r="H11" s="15">
        <v>208</v>
      </c>
      <c r="I11" s="15">
        <v>227</v>
      </c>
      <c r="J11" s="15">
        <v>50</v>
      </c>
      <c r="K11" s="17">
        <v>10567</v>
      </c>
    </row>
    <row r="12" spans="1:11" ht="14.5" x14ac:dyDescent="0.25">
      <c r="A12" s="135"/>
      <c r="B12" s="13" t="s">
        <v>106</v>
      </c>
      <c r="C12" s="18">
        <v>4284</v>
      </c>
      <c r="D12" s="18">
        <v>2771</v>
      </c>
      <c r="E12" s="18">
        <v>4300</v>
      </c>
      <c r="F12" s="18">
        <v>1560</v>
      </c>
      <c r="G12" s="18">
        <v>1371</v>
      </c>
      <c r="H12" s="15">
        <v>288</v>
      </c>
      <c r="I12" s="15">
        <v>276</v>
      </c>
      <c r="J12" s="15">
        <v>59</v>
      </c>
      <c r="K12" s="17">
        <v>14909</v>
      </c>
    </row>
    <row r="13" spans="1:11" ht="14.5" x14ac:dyDescent="0.25">
      <c r="A13" s="135"/>
      <c r="B13" s="13" t="s">
        <v>107</v>
      </c>
      <c r="C13" s="18">
        <v>2576</v>
      </c>
      <c r="D13" s="18">
        <v>1580</v>
      </c>
      <c r="E13" s="18">
        <v>2517</v>
      </c>
      <c r="F13" s="15">
        <v>831</v>
      </c>
      <c r="G13" s="15">
        <v>685</v>
      </c>
      <c r="H13" s="15">
        <v>164</v>
      </c>
      <c r="I13" s="15">
        <v>139</v>
      </c>
      <c r="J13" s="15">
        <v>31</v>
      </c>
      <c r="K13" s="17">
        <v>8523</v>
      </c>
    </row>
    <row r="14" spans="1:11" ht="14.5" x14ac:dyDescent="0.25">
      <c r="A14" s="135"/>
      <c r="B14" s="13" t="s">
        <v>108</v>
      </c>
      <c r="C14" s="15">
        <v>147</v>
      </c>
      <c r="D14" s="15">
        <v>90</v>
      </c>
      <c r="E14" s="15">
        <v>117</v>
      </c>
      <c r="F14" s="15">
        <v>29</v>
      </c>
      <c r="G14" s="15">
        <v>24</v>
      </c>
      <c r="H14" s="15">
        <v>15</v>
      </c>
      <c r="I14" s="15">
        <v>4</v>
      </c>
      <c r="J14" s="15">
        <v>2</v>
      </c>
      <c r="K14" s="16">
        <v>428</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11755</v>
      </c>
      <c r="D16" s="18">
        <v>7840</v>
      </c>
      <c r="E16" s="18">
        <v>12531</v>
      </c>
      <c r="F16" s="18">
        <v>3915</v>
      </c>
      <c r="G16" s="18">
        <v>3824</v>
      </c>
      <c r="H16" s="15">
        <v>789</v>
      </c>
      <c r="I16" s="15">
        <v>812</v>
      </c>
      <c r="J16" s="15">
        <v>164</v>
      </c>
      <c r="K16" s="17">
        <v>41630</v>
      </c>
    </row>
    <row r="17" spans="1:11" ht="14.5" x14ac:dyDescent="0.25">
      <c r="A17" s="134" t="s">
        <v>110</v>
      </c>
      <c r="B17" s="13" t="s">
        <v>99</v>
      </c>
      <c r="C17" s="15">
        <v>0</v>
      </c>
      <c r="D17" s="15">
        <v>0</v>
      </c>
      <c r="E17" s="15">
        <v>0</v>
      </c>
      <c r="F17" s="15">
        <v>0</v>
      </c>
      <c r="G17" s="15">
        <v>0</v>
      </c>
      <c r="H17" s="15">
        <v>0</v>
      </c>
      <c r="I17" s="15">
        <v>0</v>
      </c>
      <c r="J17" s="15">
        <v>0</v>
      </c>
      <c r="K17" s="16">
        <v>0</v>
      </c>
    </row>
    <row r="18" spans="1:11" ht="14.5" x14ac:dyDescent="0.25">
      <c r="A18" s="135"/>
      <c r="B18" s="22" t="s">
        <v>100</v>
      </c>
      <c r="C18" s="15">
        <v>0</v>
      </c>
      <c r="D18" s="15">
        <v>0</v>
      </c>
      <c r="E18" s="15">
        <v>0</v>
      </c>
      <c r="F18" s="15">
        <v>0</v>
      </c>
      <c r="G18" s="15">
        <v>0</v>
      </c>
      <c r="H18" s="15">
        <v>0</v>
      </c>
      <c r="I18" s="15">
        <v>0</v>
      </c>
      <c r="J18" s="15">
        <v>0</v>
      </c>
      <c r="K18" s="16">
        <v>0</v>
      </c>
    </row>
    <row r="19" spans="1:11" ht="14.5" x14ac:dyDescent="0.25">
      <c r="A19" s="135"/>
      <c r="B19" s="13" t="s">
        <v>101</v>
      </c>
      <c r="C19" s="15">
        <v>15</v>
      </c>
      <c r="D19" s="15">
        <v>4</v>
      </c>
      <c r="E19" s="15">
        <v>8</v>
      </c>
      <c r="F19" s="15">
        <v>3</v>
      </c>
      <c r="G19" s="15">
        <v>2</v>
      </c>
      <c r="H19" s="15">
        <v>0</v>
      </c>
      <c r="I19" s="15">
        <v>1</v>
      </c>
      <c r="J19" s="15">
        <v>1</v>
      </c>
      <c r="K19" s="16">
        <v>34</v>
      </c>
    </row>
    <row r="20" spans="1:11" ht="14.5" x14ac:dyDescent="0.25">
      <c r="A20" s="135"/>
      <c r="B20" s="13" t="s">
        <v>102</v>
      </c>
      <c r="C20" s="15">
        <v>98</v>
      </c>
      <c r="D20" s="15">
        <v>71</v>
      </c>
      <c r="E20" s="15">
        <v>111</v>
      </c>
      <c r="F20" s="15">
        <v>52</v>
      </c>
      <c r="G20" s="15">
        <v>43</v>
      </c>
      <c r="H20" s="15">
        <v>4</v>
      </c>
      <c r="I20" s="15">
        <v>12</v>
      </c>
      <c r="J20" s="15">
        <v>1</v>
      </c>
      <c r="K20" s="16">
        <v>392</v>
      </c>
    </row>
    <row r="21" spans="1:11" ht="14.5" x14ac:dyDescent="0.25">
      <c r="A21" s="135"/>
      <c r="B21" s="13" t="s">
        <v>103</v>
      </c>
      <c r="C21" s="15">
        <v>410</v>
      </c>
      <c r="D21" s="15">
        <v>255</v>
      </c>
      <c r="E21" s="15">
        <v>596</v>
      </c>
      <c r="F21" s="15">
        <v>135</v>
      </c>
      <c r="G21" s="15">
        <v>171</v>
      </c>
      <c r="H21" s="15">
        <v>16</v>
      </c>
      <c r="I21" s="15">
        <v>41</v>
      </c>
      <c r="J21" s="15">
        <v>2</v>
      </c>
      <c r="K21" s="17">
        <v>1626</v>
      </c>
    </row>
    <row r="22" spans="1:11" ht="14.5" x14ac:dyDescent="0.25">
      <c r="A22" s="135"/>
      <c r="B22" s="13" t="s">
        <v>104</v>
      </c>
      <c r="C22" s="18">
        <v>1242</v>
      </c>
      <c r="D22" s="15">
        <v>929</v>
      </c>
      <c r="E22" s="18">
        <v>1404</v>
      </c>
      <c r="F22" s="15">
        <v>365</v>
      </c>
      <c r="G22" s="15">
        <v>444</v>
      </c>
      <c r="H22" s="15">
        <v>89</v>
      </c>
      <c r="I22" s="15">
        <v>96</v>
      </c>
      <c r="J22" s="15">
        <v>23</v>
      </c>
      <c r="K22" s="17">
        <v>4592</v>
      </c>
    </row>
    <row r="23" spans="1:11" ht="14.5" x14ac:dyDescent="0.25">
      <c r="A23" s="135"/>
      <c r="B23" s="13" t="s">
        <v>105</v>
      </c>
      <c r="C23" s="18">
        <v>3513</v>
      </c>
      <c r="D23" s="18">
        <v>2555</v>
      </c>
      <c r="E23" s="18">
        <v>3767</v>
      </c>
      <c r="F23" s="18">
        <v>1117</v>
      </c>
      <c r="G23" s="18">
        <v>1161</v>
      </c>
      <c r="H23" s="15">
        <v>228</v>
      </c>
      <c r="I23" s="15">
        <v>215</v>
      </c>
      <c r="J23" s="15">
        <v>73</v>
      </c>
      <c r="K23" s="17">
        <v>12629</v>
      </c>
    </row>
    <row r="24" spans="1:11" ht="14.5" x14ac:dyDescent="0.25">
      <c r="A24" s="135"/>
      <c r="B24" s="13" t="s">
        <v>106</v>
      </c>
      <c r="C24" s="18">
        <v>5533</v>
      </c>
      <c r="D24" s="18">
        <v>3626</v>
      </c>
      <c r="E24" s="18">
        <v>5479</v>
      </c>
      <c r="F24" s="18">
        <v>1813</v>
      </c>
      <c r="G24" s="18">
        <v>1713</v>
      </c>
      <c r="H24" s="15">
        <v>397</v>
      </c>
      <c r="I24" s="15">
        <v>334</v>
      </c>
      <c r="J24" s="15">
        <v>89</v>
      </c>
      <c r="K24" s="17">
        <v>18984</v>
      </c>
    </row>
    <row r="25" spans="1:11" ht="14.5" x14ac:dyDescent="0.25">
      <c r="A25" s="135"/>
      <c r="B25" s="13" t="s">
        <v>107</v>
      </c>
      <c r="C25" s="18">
        <v>3325</v>
      </c>
      <c r="D25" s="18">
        <v>2129</v>
      </c>
      <c r="E25" s="18">
        <v>3108</v>
      </c>
      <c r="F25" s="18">
        <v>1010</v>
      </c>
      <c r="G25" s="15">
        <v>852</v>
      </c>
      <c r="H25" s="15">
        <v>249</v>
      </c>
      <c r="I25" s="15">
        <v>168</v>
      </c>
      <c r="J25" s="15">
        <v>46</v>
      </c>
      <c r="K25" s="17">
        <v>10887</v>
      </c>
    </row>
    <row r="26" spans="1:11" ht="14.5" x14ac:dyDescent="0.25">
      <c r="A26" s="135"/>
      <c r="B26" s="13" t="s">
        <v>108</v>
      </c>
      <c r="C26" s="15">
        <v>208</v>
      </c>
      <c r="D26" s="15">
        <v>138</v>
      </c>
      <c r="E26" s="15">
        <v>190</v>
      </c>
      <c r="F26" s="15">
        <v>37</v>
      </c>
      <c r="G26" s="15">
        <v>41</v>
      </c>
      <c r="H26" s="15">
        <v>17</v>
      </c>
      <c r="I26" s="15">
        <v>8</v>
      </c>
      <c r="J26" s="15">
        <v>5</v>
      </c>
      <c r="K26" s="16">
        <v>644</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14344</v>
      </c>
      <c r="D28" s="18">
        <v>9707</v>
      </c>
      <c r="E28" s="18">
        <v>14663</v>
      </c>
      <c r="F28" s="18">
        <v>4532</v>
      </c>
      <c r="G28" s="18">
        <v>4427</v>
      </c>
      <c r="H28" s="18">
        <v>1000</v>
      </c>
      <c r="I28" s="15">
        <v>875</v>
      </c>
      <c r="J28" s="15">
        <v>240</v>
      </c>
      <c r="K28" s="17">
        <v>49788</v>
      </c>
    </row>
    <row r="29" spans="1:11" ht="14.5" x14ac:dyDescent="0.25">
      <c r="A29" s="134" t="s">
        <v>89</v>
      </c>
      <c r="B29" s="13" t="s">
        <v>99</v>
      </c>
      <c r="C29" s="15">
        <v>0</v>
      </c>
      <c r="D29" s="15">
        <v>0</v>
      </c>
      <c r="E29" s="15">
        <v>0</v>
      </c>
      <c r="F29" s="15">
        <v>0</v>
      </c>
      <c r="G29" s="15">
        <v>0</v>
      </c>
      <c r="H29" s="15">
        <v>0</v>
      </c>
      <c r="I29" s="15">
        <v>0</v>
      </c>
      <c r="J29" s="15">
        <v>0</v>
      </c>
      <c r="K29" s="16">
        <v>0</v>
      </c>
    </row>
    <row r="30" spans="1:11" ht="14.5" x14ac:dyDescent="0.25">
      <c r="A30" s="135"/>
      <c r="B30" s="22" t="s">
        <v>100</v>
      </c>
      <c r="C30" s="15">
        <v>0</v>
      </c>
      <c r="D30" s="15">
        <v>0</v>
      </c>
      <c r="E30" s="15">
        <v>0</v>
      </c>
      <c r="F30" s="15">
        <v>0</v>
      </c>
      <c r="G30" s="15">
        <v>0</v>
      </c>
      <c r="H30" s="15">
        <v>0</v>
      </c>
      <c r="I30" s="15">
        <v>0</v>
      </c>
      <c r="J30" s="15">
        <v>0</v>
      </c>
      <c r="K30" s="16">
        <v>0</v>
      </c>
    </row>
    <row r="31" spans="1:11" ht="14.5" x14ac:dyDescent="0.25">
      <c r="A31" s="135"/>
      <c r="B31" s="13" t="s">
        <v>101</v>
      </c>
      <c r="C31" s="15">
        <v>35</v>
      </c>
      <c r="D31" s="15">
        <v>9</v>
      </c>
      <c r="E31" s="15">
        <v>21</v>
      </c>
      <c r="F31" s="15">
        <v>10</v>
      </c>
      <c r="G31" s="15">
        <v>7</v>
      </c>
      <c r="H31" s="15">
        <v>1</v>
      </c>
      <c r="I31" s="15">
        <v>3</v>
      </c>
      <c r="J31" s="15">
        <v>1</v>
      </c>
      <c r="K31" s="16">
        <v>87</v>
      </c>
    </row>
    <row r="32" spans="1:11" ht="14.5" x14ac:dyDescent="0.25">
      <c r="A32" s="135"/>
      <c r="B32" s="13" t="s">
        <v>102</v>
      </c>
      <c r="C32" s="15">
        <v>246</v>
      </c>
      <c r="D32" s="15">
        <v>181</v>
      </c>
      <c r="E32" s="15">
        <v>313</v>
      </c>
      <c r="F32" s="15">
        <v>113</v>
      </c>
      <c r="G32" s="15">
        <v>99</v>
      </c>
      <c r="H32" s="15">
        <v>9</v>
      </c>
      <c r="I32" s="15">
        <v>28</v>
      </c>
      <c r="J32" s="15">
        <v>2</v>
      </c>
      <c r="K32" s="16">
        <v>991</v>
      </c>
    </row>
    <row r="33" spans="1:11" ht="14.5" x14ac:dyDescent="0.25">
      <c r="A33" s="135"/>
      <c r="B33" s="13" t="s">
        <v>103</v>
      </c>
      <c r="C33" s="15">
        <v>926</v>
      </c>
      <c r="D33" s="15">
        <v>597</v>
      </c>
      <c r="E33" s="18">
        <v>1368</v>
      </c>
      <c r="F33" s="15">
        <v>309</v>
      </c>
      <c r="G33" s="15">
        <v>360</v>
      </c>
      <c r="H33" s="15">
        <v>34</v>
      </c>
      <c r="I33" s="15">
        <v>93</v>
      </c>
      <c r="J33" s="15">
        <v>6</v>
      </c>
      <c r="K33" s="17">
        <v>3693</v>
      </c>
    </row>
    <row r="34" spans="1:11" ht="14.5" x14ac:dyDescent="0.25">
      <c r="A34" s="135"/>
      <c r="B34" s="13" t="s">
        <v>104</v>
      </c>
      <c r="C34" s="18">
        <v>2397</v>
      </c>
      <c r="D34" s="18">
        <v>1822</v>
      </c>
      <c r="E34" s="18">
        <v>2792</v>
      </c>
      <c r="F34" s="15">
        <v>732</v>
      </c>
      <c r="G34" s="15">
        <v>922</v>
      </c>
      <c r="H34" s="15">
        <v>179</v>
      </c>
      <c r="I34" s="15">
        <v>192</v>
      </c>
      <c r="J34" s="15">
        <v>40</v>
      </c>
      <c r="K34" s="17">
        <v>9076</v>
      </c>
    </row>
    <row r="35" spans="1:11" ht="14.5" x14ac:dyDescent="0.25">
      <c r="A35" s="135"/>
      <c r="B35" s="13" t="s">
        <v>105</v>
      </c>
      <c r="C35" s="18">
        <v>6422</v>
      </c>
      <c r="D35" s="18">
        <v>4604</v>
      </c>
      <c r="E35" s="18">
        <v>6989</v>
      </c>
      <c r="F35" s="18">
        <v>2003</v>
      </c>
      <c r="G35" s="18">
        <v>2177</v>
      </c>
      <c r="H35" s="15">
        <v>436</v>
      </c>
      <c r="I35" s="15">
        <v>442</v>
      </c>
      <c r="J35" s="15">
        <v>123</v>
      </c>
      <c r="K35" s="17">
        <v>23196</v>
      </c>
    </row>
    <row r="36" spans="1:11" ht="14.5" x14ac:dyDescent="0.25">
      <c r="A36" s="135"/>
      <c r="B36" s="13" t="s">
        <v>106</v>
      </c>
      <c r="C36" s="18">
        <v>9817</v>
      </c>
      <c r="D36" s="18">
        <v>6397</v>
      </c>
      <c r="E36" s="18">
        <v>9779</v>
      </c>
      <c r="F36" s="18">
        <v>3373</v>
      </c>
      <c r="G36" s="18">
        <v>3084</v>
      </c>
      <c r="H36" s="15">
        <v>685</v>
      </c>
      <c r="I36" s="15">
        <v>610</v>
      </c>
      <c r="J36" s="15">
        <v>148</v>
      </c>
      <c r="K36" s="17">
        <v>33893</v>
      </c>
    </row>
    <row r="37" spans="1:11" ht="14.5" x14ac:dyDescent="0.25">
      <c r="A37" s="135"/>
      <c r="B37" s="13" t="s">
        <v>107</v>
      </c>
      <c r="C37" s="18">
        <v>5901</v>
      </c>
      <c r="D37" s="18">
        <v>3709</v>
      </c>
      <c r="E37" s="18">
        <v>5625</v>
      </c>
      <c r="F37" s="18">
        <v>1841</v>
      </c>
      <c r="G37" s="18">
        <v>1537</v>
      </c>
      <c r="H37" s="15">
        <v>413</v>
      </c>
      <c r="I37" s="15">
        <v>307</v>
      </c>
      <c r="J37" s="15">
        <v>77</v>
      </c>
      <c r="K37" s="17">
        <v>19410</v>
      </c>
    </row>
    <row r="38" spans="1:11" ht="14.5" x14ac:dyDescent="0.25">
      <c r="A38" s="135"/>
      <c r="B38" s="13" t="s">
        <v>108</v>
      </c>
      <c r="C38" s="15">
        <v>355</v>
      </c>
      <c r="D38" s="15">
        <v>228</v>
      </c>
      <c r="E38" s="15">
        <v>307</v>
      </c>
      <c r="F38" s="15">
        <v>66</v>
      </c>
      <c r="G38" s="15">
        <v>65</v>
      </c>
      <c r="H38" s="15">
        <v>32</v>
      </c>
      <c r="I38" s="15">
        <v>12</v>
      </c>
      <c r="J38" s="15">
        <v>7</v>
      </c>
      <c r="K38" s="17">
        <v>1072</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26099</v>
      </c>
      <c r="D40" s="20">
        <v>17547</v>
      </c>
      <c r="E40" s="20">
        <v>27194</v>
      </c>
      <c r="F40" s="20">
        <v>8447</v>
      </c>
      <c r="G40" s="20">
        <v>8251</v>
      </c>
      <c r="H40" s="20">
        <v>1789</v>
      </c>
      <c r="I40" s="20">
        <v>1687</v>
      </c>
      <c r="J40" s="66">
        <v>404</v>
      </c>
      <c r="K40" s="21">
        <v>91418</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9D9-C6AC-40C4-90F0-D45A7802FE3B}">
  <sheetPr>
    <tabColor theme="6"/>
  </sheetPr>
  <dimension ref="A1:B40"/>
  <sheetViews>
    <sheetView workbookViewId="0">
      <selection activeCell="B45" sqref="B45"/>
    </sheetView>
  </sheetViews>
  <sheetFormatPr defaultRowHeight="14.5" x14ac:dyDescent="0.35"/>
  <cols>
    <col min="1" max="1" width="15.7265625" customWidth="1"/>
    <col min="2" max="2" width="71.54296875" style="1" bestFit="1" customWidth="1"/>
  </cols>
  <sheetData>
    <row r="1" spans="1:2" x14ac:dyDescent="0.35">
      <c r="A1" s="92" t="s">
        <v>139</v>
      </c>
      <c r="B1" s="92" t="s">
        <v>148</v>
      </c>
    </row>
    <row r="2" spans="1:2" x14ac:dyDescent="0.35">
      <c r="A2" s="68" t="s">
        <v>50</v>
      </c>
      <c r="B2" s="32">
        <v>1413</v>
      </c>
    </row>
    <row r="3" spans="1:2" x14ac:dyDescent="0.35">
      <c r="A3" s="68" t="s">
        <v>51</v>
      </c>
      <c r="B3" s="32">
        <v>1661</v>
      </c>
    </row>
    <row r="4" spans="1:2" x14ac:dyDescent="0.35">
      <c r="A4" s="68" t="s">
        <v>52</v>
      </c>
      <c r="B4" s="32">
        <v>1238</v>
      </c>
    </row>
    <row r="5" spans="1:2" x14ac:dyDescent="0.35">
      <c r="A5" s="68" t="s">
        <v>53</v>
      </c>
      <c r="B5" s="32">
        <v>1728</v>
      </c>
    </row>
    <row r="6" spans="1:2" x14ac:dyDescent="0.35">
      <c r="A6" s="68" t="s">
        <v>54</v>
      </c>
      <c r="B6" s="32">
        <v>1664</v>
      </c>
    </row>
    <row r="7" spans="1:2" x14ac:dyDescent="0.35">
      <c r="A7" s="68" t="s">
        <v>55</v>
      </c>
      <c r="B7" s="32">
        <v>710</v>
      </c>
    </row>
    <row r="8" spans="1:2" x14ac:dyDescent="0.35">
      <c r="A8" s="68" t="s">
        <v>56</v>
      </c>
      <c r="B8" s="32">
        <v>1113</v>
      </c>
    </row>
    <row r="9" spans="1:2" x14ac:dyDescent="0.35">
      <c r="A9" s="68" t="s">
        <v>57</v>
      </c>
      <c r="B9" s="32">
        <v>1537</v>
      </c>
    </row>
    <row r="10" spans="1:2" x14ac:dyDescent="0.35">
      <c r="A10" s="68" t="s">
        <v>58</v>
      </c>
      <c r="B10" s="32">
        <v>1815</v>
      </c>
    </row>
    <row r="11" spans="1:2" x14ac:dyDescent="0.35">
      <c r="A11" s="68" t="s">
        <v>59</v>
      </c>
      <c r="B11" s="32">
        <v>1638</v>
      </c>
    </row>
    <row r="12" spans="1:2" x14ac:dyDescent="0.35">
      <c r="A12" s="68" t="s">
        <v>60</v>
      </c>
      <c r="B12" s="32">
        <v>1687</v>
      </c>
    </row>
    <row r="13" spans="1:2" x14ac:dyDescent="0.35">
      <c r="A13" s="68" t="s">
        <v>61</v>
      </c>
      <c r="B13" s="32">
        <v>1884</v>
      </c>
    </row>
    <row r="14" spans="1:2" x14ac:dyDescent="0.35">
      <c r="A14" s="68" t="s">
        <v>62</v>
      </c>
      <c r="B14" s="32">
        <v>2071</v>
      </c>
    </row>
    <row r="15" spans="1:2" x14ac:dyDescent="0.35">
      <c r="A15" s="68" t="s">
        <v>63</v>
      </c>
      <c r="B15" s="32">
        <v>2005</v>
      </c>
    </row>
    <row r="16" spans="1:2" x14ac:dyDescent="0.35">
      <c r="A16" s="68" t="s">
        <v>64</v>
      </c>
      <c r="B16" s="32">
        <v>1193</v>
      </c>
    </row>
    <row r="17" spans="1:2" x14ac:dyDescent="0.35">
      <c r="A17" s="68" t="s">
        <v>65</v>
      </c>
      <c r="B17" s="32">
        <v>1885</v>
      </c>
    </row>
    <row r="18" spans="1:2" x14ac:dyDescent="0.35">
      <c r="A18" s="68" t="s">
        <v>66</v>
      </c>
      <c r="B18" s="32">
        <v>2066</v>
      </c>
    </row>
    <row r="19" spans="1:2" x14ac:dyDescent="0.35">
      <c r="A19" s="68" t="s">
        <v>67</v>
      </c>
      <c r="B19" s="32">
        <v>1431</v>
      </c>
    </row>
    <row r="20" spans="1:2" x14ac:dyDescent="0.35">
      <c r="A20" s="68" t="s">
        <v>68</v>
      </c>
      <c r="B20" s="32">
        <v>1735</v>
      </c>
    </row>
    <row r="21" spans="1:2" x14ac:dyDescent="0.35">
      <c r="A21" s="68" t="s">
        <v>69</v>
      </c>
      <c r="B21" s="32">
        <v>1731</v>
      </c>
    </row>
    <row r="22" spans="1:2" x14ac:dyDescent="0.35">
      <c r="A22" s="68" t="s">
        <v>70</v>
      </c>
      <c r="B22" s="32">
        <v>1627</v>
      </c>
    </row>
    <row r="23" spans="1:2" x14ac:dyDescent="0.35">
      <c r="A23" s="68" t="s">
        <v>71</v>
      </c>
      <c r="B23" s="32">
        <v>1636</v>
      </c>
    </row>
    <row r="24" spans="1:2" x14ac:dyDescent="0.35">
      <c r="A24" s="68" t="s">
        <v>72</v>
      </c>
      <c r="B24" s="32">
        <v>1813</v>
      </c>
    </row>
    <row r="25" spans="1:2" x14ac:dyDescent="0.35">
      <c r="A25" s="68" t="s">
        <v>73</v>
      </c>
      <c r="B25" s="32">
        <v>1876</v>
      </c>
    </row>
    <row r="26" spans="1:2" x14ac:dyDescent="0.35">
      <c r="A26" s="68" t="s">
        <v>74</v>
      </c>
      <c r="B26" s="32">
        <v>2172</v>
      </c>
    </row>
    <row r="27" spans="1:2" x14ac:dyDescent="0.35">
      <c r="A27" s="68" t="s">
        <v>75</v>
      </c>
      <c r="B27" s="32">
        <v>1944</v>
      </c>
    </row>
    <row r="28" spans="1:2" x14ac:dyDescent="0.35">
      <c r="A28" s="68" t="s">
        <v>76</v>
      </c>
      <c r="B28" s="32">
        <v>978</v>
      </c>
    </row>
    <row r="29" spans="1:2" x14ac:dyDescent="0.35">
      <c r="A29" s="68" t="s">
        <v>77</v>
      </c>
      <c r="B29" s="32">
        <v>1629</v>
      </c>
    </row>
    <row r="30" spans="1:2" x14ac:dyDescent="0.35">
      <c r="A30" s="68" t="s">
        <v>78</v>
      </c>
      <c r="B30" s="32">
        <v>2026</v>
      </c>
    </row>
    <row r="31" spans="1:2" x14ac:dyDescent="0.35">
      <c r="A31" s="68" t="s">
        <v>79</v>
      </c>
      <c r="B31" s="32">
        <v>1532</v>
      </c>
    </row>
    <row r="32" spans="1:2" x14ac:dyDescent="0.35">
      <c r="A32" s="68" t="s">
        <v>80</v>
      </c>
      <c r="B32" s="32">
        <v>1851</v>
      </c>
    </row>
    <row r="33" spans="1:2" x14ac:dyDescent="0.35">
      <c r="A33" s="68" t="s">
        <v>81</v>
      </c>
      <c r="B33" s="32">
        <v>1962</v>
      </c>
    </row>
    <row r="34" spans="1:2" x14ac:dyDescent="0.35">
      <c r="A34" s="68" t="s">
        <v>82</v>
      </c>
      <c r="B34" s="32">
        <v>1688</v>
      </c>
    </row>
    <row r="35" spans="1:2" x14ac:dyDescent="0.35">
      <c r="A35" s="68" t="s">
        <v>83</v>
      </c>
      <c r="B35" s="32">
        <v>1990</v>
      </c>
    </row>
    <row r="36" spans="1:2" x14ac:dyDescent="0.35">
      <c r="A36" s="68" t="s">
        <v>84</v>
      </c>
      <c r="B36" s="32">
        <v>1833</v>
      </c>
    </row>
    <row r="37" spans="1:2" x14ac:dyDescent="0.35">
      <c r="A37" s="68" t="s">
        <v>85</v>
      </c>
      <c r="B37" s="32">
        <v>1879</v>
      </c>
    </row>
    <row r="38" spans="1:2" x14ac:dyDescent="0.35">
      <c r="A38" s="34" t="s">
        <v>141</v>
      </c>
      <c r="B38" s="33">
        <v>2261</v>
      </c>
    </row>
    <row r="40" spans="1:2" x14ac:dyDescent="0.35">
      <c r="A40" t="s">
        <v>142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689A-FD09-4A9A-B2A8-7DDD0C0F14EF}">
  <sheetPr>
    <tabColor theme="5" tint="0.79998168889431442"/>
  </sheetPr>
  <dimension ref="A1:K47"/>
  <sheetViews>
    <sheetView showGridLines="0" workbookViewId="0">
      <selection activeCell="B6" sqref="B6"/>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149</v>
      </c>
      <c r="B1" s="12"/>
      <c r="C1" s="12"/>
      <c r="D1" s="12"/>
      <c r="E1" s="12"/>
      <c r="F1" s="12"/>
      <c r="G1" s="12"/>
      <c r="H1" s="12"/>
      <c r="I1" s="12"/>
      <c r="J1" s="12"/>
      <c r="K1" s="12"/>
    </row>
    <row r="2" spans="1:11" ht="15" customHeight="1" x14ac:dyDescent="0.25">
      <c r="A2" s="137" t="s">
        <v>150</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0</v>
      </c>
      <c r="F5" s="15">
        <v>0</v>
      </c>
      <c r="G5" s="15">
        <v>0</v>
      </c>
      <c r="H5" s="15">
        <v>0</v>
      </c>
      <c r="I5" s="15">
        <v>0</v>
      </c>
      <c r="J5" s="15">
        <v>0</v>
      </c>
      <c r="K5" s="16">
        <v>0</v>
      </c>
    </row>
    <row r="6" spans="1:11" ht="14.5" x14ac:dyDescent="0.25">
      <c r="A6" s="135"/>
      <c r="B6" s="22" t="s">
        <v>100</v>
      </c>
      <c r="C6" s="15">
        <v>2</v>
      </c>
      <c r="D6" s="15">
        <v>1</v>
      </c>
      <c r="E6" s="15">
        <v>0</v>
      </c>
      <c r="F6" s="15">
        <v>0</v>
      </c>
      <c r="G6" s="15">
        <v>0</v>
      </c>
      <c r="H6" s="15">
        <v>0</v>
      </c>
      <c r="I6" s="15">
        <v>0</v>
      </c>
      <c r="J6" s="15">
        <v>0</v>
      </c>
      <c r="K6" s="16">
        <v>3</v>
      </c>
    </row>
    <row r="7" spans="1:11" ht="14.5" x14ac:dyDescent="0.25">
      <c r="A7" s="135"/>
      <c r="B7" s="13" t="s">
        <v>101</v>
      </c>
      <c r="C7" s="15">
        <v>25</v>
      </c>
      <c r="D7" s="15">
        <v>14</v>
      </c>
      <c r="E7" s="15">
        <v>30</v>
      </c>
      <c r="F7" s="15">
        <v>4</v>
      </c>
      <c r="G7" s="15">
        <v>6</v>
      </c>
      <c r="H7" s="15">
        <v>0</v>
      </c>
      <c r="I7" s="15">
        <v>1</v>
      </c>
      <c r="J7" s="15">
        <v>0</v>
      </c>
      <c r="K7" s="16">
        <v>80</v>
      </c>
    </row>
    <row r="8" spans="1:11" ht="14.5" x14ac:dyDescent="0.25">
      <c r="A8" s="135"/>
      <c r="B8" s="13" t="s">
        <v>102</v>
      </c>
      <c r="C8" s="15">
        <v>190</v>
      </c>
      <c r="D8" s="15">
        <v>174</v>
      </c>
      <c r="E8" s="15">
        <v>333</v>
      </c>
      <c r="F8" s="15">
        <v>96</v>
      </c>
      <c r="G8" s="15">
        <v>93</v>
      </c>
      <c r="H8" s="15">
        <v>19</v>
      </c>
      <c r="I8" s="15">
        <v>28</v>
      </c>
      <c r="J8" s="15">
        <v>5</v>
      </c>
      <c r="K8" s="16">
        <v>938</v>
      </c>
    </row>
    <row r="9" spans="1:11" ht="14.5" x14ac:dyDescent="0.25">
      <c r="A9" s="135"/>
      <c r="B9" s="13" t="s">
        <v>103</v>
      </c>
      <c r="C9" s="15">
        <v>555</v>
      </c>
      <c r="D9" s="15">
        <v>377</v>
      </c>
      <c r="E9" s="18">
        <v>1335</v>
      </c>
      <c r="F9" s="15">
        <v>168</v>
      </c>
      <c r="G9" s="15">
        <v>235</v>
      </c>
      <c r="H9" s="15">
        <v>42</v>
      </c>
      <c r="I9" s="15">
        <v>42</v>
      </c>
      <c r="J9" s="15">
        <v>12</v>
      </c>
      <c r="K9" s="17">
        <v>2766</v>
      </c>
    </row>
    <row r="10" spans="1:11" ht="14.5" x14ac:dyDescent="0.25">
      <c r="A10" s="135"/>
      <c r="B10" s="13" t="s">
        <v>104</v>
      </c>
      <c r="C10" s="15">
        <v>759</v>
      </c>
      <c r="D10" s="15">
        <v>626</v>
      </c>
      <c r="E10" s="18">
        <v>1330</v>
      </c>
      <c r="F10" s="15">
        <v>189</v>
      </c>
      <c r="G10" s="15">
        <v>258</v>
      </c>
      <c r="H10" s="15">
        <v>75</v>
      </c>
      <c r="I10" s="15">
        <v>52</v>
      </c>
      <c r="J10" s="15">
        <v>6</v>
      </c>
      <c r="K10" s="17">
        <v>3295</v>
      </c>
    </row>
    <row r="11" spans="1:11" ht="14.5" x14ac:dyDescent="0.25">
      <c r="A11" s="135"/>
      <c r="B11" s="13" t="s">
        <v>105</v>
      </c>
      <c r="C11" s="18">
        <v>1672</v>
      </c>
      <c r="D11" s="18">
        <v>1266</v>
      </c>
      <c r="E11" s="18">
        <v>2421</v>
      </c>
      <c r="F11" s="15">
        <v>472</v>
      </c>
      <c r="G11" s="15">
        <v>475</v>
      </c>
      <c r="H11" s="15">
        <v>170</v>
      </c>
      <c r="I11" s="15">
        <v>104</v>
      </c>
      <c r="J11" s="15">
        <v>21</v>
      </c>
      <c r="K11" s="17">
        <v>6601</v>
      </c>
    </row>
    <row r="12" spans="1:11" ht="14.5" x14ac:dyDescent="0.25">
      <c r="A12" s="135"/>
      <c r="B12" s="13" t="s">
        <v>106</v>
      </c>
      <c r="C12" s="18">
        <v>2516</v>
      </c>
      <c r="D12" s="18">
        <v>1804</v>
      </c>
      <c r="E12" s="18">
        <v>3262</v>
      </c>
      <c r="F12" s="15">
        <v>906</v>
      </c>
      <c r="G12" s="15">
        <v>670</v>
      </c>
      <c r="H12" s="15">
        <v>284</v>
      </c>
      <c r="I12" s="15">
        <v>160</v>
      </c>
      <c r="J12" s="15">
        <v>21</v>
      </c>
      <c r="K12" s="17">
        <v>9623</v>
      </c>
    </row>
    <row r="13" spans="1:11" ht="14.5" x14ac:dyDescent="0.25">
      <c r="A13" s="135"/>
      <c r="B13" s="13" t="s">
        <v>107</v>
      </c>
      <c r="C13" s="18">
        <v>1690</v>
      </c>
      <c r="D13" s="18">
        <v>1061</v>
      </c>
      <c r="E13" s="18">
        <v>2022</v>
      </c>
      <c r="F13" s="15">
        <v>568</v>
      </c>
      <c r="G13" s="15">
        <v>358</v>
      </c>
      <c r="H13" s="15">
        <v>176</v>
      </c>
      <c r="I13" s="15">
        <v>81</v>
      </c>
      <c r="J13" s="15">
        <v>4</v>
      </c>
      <c r="K13" s="17">
        <v>5960</v>
      </c>
    </row>
    <row r="14" spans="1:11" ht="14.5" x14ac:dyDescent="0.25">
      <c r="A14" s="135"/>
      <c r="B14" s="13" t="s">
        <v>108</v>
      </c>
      <c r="C14" s="15">
        <v>176</v>
      </c>
      <c r="D14" s="15">
        <v>149</v>
      </c>
      <c r="E14" s="15">
        <v>178</v>
      </c>
      <c r="F14" s="15">
        <v>54</v>
      </c>
      <c r="G14" s="15">
        <v>34</v>
      </c>
      <c r="H14" s="15">
        <v>14</v>
      </c>
      <c r="I14" s="15">
        <v>4</v>
      </c>
      <c r="J14" s="15">
        <v>1</v>
      </c>
      <c r="K14" s="16">
        <v>610</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7585</v>
      </c>
      <c r="D16" s="18">
        <v>5472</v>
      </c>
      <c r="E16" s="18">
        <v>10911</v>
      </c>
      <c r="F16" s="18">
        <v>2457</v>
      </c>
      <c r="G16" s="18">
        <v>2129</v>
      </c>
      <c r="H16" s="15">
        <v>780</v>
      </c>
      <c r="I16" s="15">
        <v>472</v>
      </c>
      <c r="J16" s="15">
        <v>70</v>
      </c>
      <c r="K16" s="17">
        <v>29876</v>
      </c>
    </row>
    <row r="17" spans="1:11" ht="14.5" x14ac:dyDescent="0.25">
      <c r="A17" s="134" t="s">
        <v>110</v>
      </c>
      <c r="B17" s="13" t="s">
        <v>99</v>
      </c>
      <c r="C17" s="15">
        <v>0</v>
      </c>
      <c r="D17" s="15">
        <v>0</v>
      </c>
      <c r="E17" s="15">
        <v>0</v>
      </c>
      <c r="F17" s="15">
        <v>0</v>
      </c>
      <c r="G17" s="15">
        <v>0</v>
      </c>
      <c r="H17" s="15">
        <v>0</v>
      </c>
      <c r="I17" s="15">
        <v>0</v>
      </c>
      <c r="J17" s="15">
        <v>0</v>
      </c>
      <c r="K17" s="16">
        <v>0</v>
      </c>
    </row>
    <row r="18" spans="1:11" ht="14.5" x14ac:dyDescent="0.25">
      <c r="A18" s="135"/>
      <c r="B18" s="22" t="s">
        <v>100</v>
      </c>
      <c r="C18" s="15">
        <v>0</v>
      </c>
      <c r="D18" s="15">
        <v>0</v>
      </c>
      <c r="E18" s="15">
        <v>0</v>
      </c>
      <c r="F18" s="15">
        <v>0</v>
      </c>
      <c r="G18" s="15">
        <v>0</v>
      </c>
      <c r="H18" s="15">
        <v>0</v>
      </c>
      <c r="I18" s="15">
        <v>0</v>
      </c>
      <c r="J18" s="15">
        <v>0</v>
      </c>
      <c r="K18" s="16">
        <v>0</v>
      </c>
    </row>
    <row r="19" spans="1:11" ht="14.5" x14ac:dyDescent="0.25">
      <c r="A19" s="135"/>
      <c r="B19" s="13" t="s">
        <v>101</v>
      </c>
      <c r="C19" s="15">
        <v>9</v>
      </c>
      <c r="D19" s="15">
        <v>12</v>
      </c>
      <c r="E19" s="15">
        <v>15</v>
      </c>
      <c r="F19" s="15">
        <v>1</v>
      </c>
      <c r="G19" s="15">
        <v>5</v>
      </c>
      <c r="H19" s="15">
        <v>4</v>
      </c>
      <c r="I19" s="15">
        <v>0</v>
      </c>
      <c r="J19" s="15">
        <v>0</v>
      </c>
      <c r="K19" s="16">
        <v>46</v>
      </c>
    </row>
    <row r="20" spans="1:11" ht="14.5" x14ac:dyDescent="0.25">
      <c r="A20" s="135"/>
      <c r="B20" s="13" t="s">
        <v>102</v>
      </c>
      <c r="C20" s="15">
        <v>106</v>
      </c>
      <c r="D20" s="15">
        <v>86</v>
      </c>
      <c r="E20" s="15">
        <v>205</v>
      </c>
      <c r="F20" s="15">
        <v>60</v>
      </c>
      <c r="G20" s="15">
        <v>49</v>
      </c>
      <c r="H20" s="15">
        <v>14</v>
      </c>
      <c r="I20" s="15">
        <v>23</v>
      </c>
      <c r="J20" s="15">
        <v>2</v>
      </c>
      <c r="K20" s="16">
        <v>545</v>
      </c>
    </row>
    <row r="21" spans="1:11" ht="14.5" x14ac:dyDescent="0.25">
      <c r="A21" s="135"/>
      <c r="B21" s="13" t="s">
        <v>103</v>
      </c>
      <c r="C21" s="15">
        <v>411</v>
      </c>
      <c r="D21" s="15">
        <v>226</v>
      </c>
      <c r="E21" s="15">
        <v>763</v>
      </c>
      <c r="F21" s="15">
        <v>99</v>
      </c>
      <c r="G21" s="15">
        <v>123</v>
      </c>
      <c r="H21" s="15">
        <v>23</v>
      </c>
      <c r="I21" s="15">
        <v>38</v>
      </c>
      <c r="J21" s="15">
        <v>6</v>
      </c>
      <c r="K21" s="17">
        <v>1689</v>
      </c>
    </row>
    <row r="22" spans="1:11" ht="14.5" x14ac:dyDescent="0.25">
      <c r="A22" s="135"/>
      <c r="B22" s="13" t="s">
        <v>104</v>
      </c>
      <c r="C22" s="15">
        <v>752</v>
      </c>
      <c r="D22" s="15">
        <v>524</v>
      </c>
      <c r="E22" s="18">
        <v>1110</v>
      </c>
      <c r="F22" s="15">
        <v>210</v>
      </c>
      <c r="G22" s="15">
        <v>228</v>
      </c>
      <c r="H22" s="15">
        <v>61</v>
      </c>
      <c r="I22" s="15">
        <v>52</v>
      </c>
      <c r="J22" s="15">
        <v>7</v>
      </c>
      <c r="K22" s="17">
        <v>2944</v>
      </c>
    </row>
    <row r="23" spans="1:11" ht="14.5" x14ac:dyDescent="0.25">
      <c r="A23" s="135"/>
      <c r="B23" s="13" t="s">
        <v>105</v>
      </c>
      <c r="C23" s="18">
        <v>1813</v>
      </c>
      <c r="D23" s="18">
        <v>1305</v>
      </c>
      <c r="E23" s="18">
        <v>2606</v>
      </c>
      <c r="F23" s="15">
        <v>633</v>
      </c>
      <c r="G23" s="15">
        <v>516</v>
      </c>
      <c r="H23" s="15">
        <v>159</v>
      </c>
      <c r="I23" s="15">
        <v>96</v>
      </c>
      <c r="J23" s="15">
        <v>31</v>
      </c>
      <c r="K23" s="17">
        <v>7159</v>
      </c>
    </row>
    <row r="24" spans="1:11" ht="14.5" x14ac:dyDescent="0.25">
      <c r="A24" s="135"/>
      <c r="B24" s="13" t="s">
        <v>106</v>
      </c>
      <c r="C24" s="18">
        <v>2949</v>
      </c>
      <c r="D24" s="18">
        <v>1974</v>
      </c>
      <c r="E24" s="18">
        <v>3665</v>
      </c>
      <c r="F24" s="18">
        <v>1055</v>
      </c>
      <c r="G24" s="15">
        <v>790</v>
      </c>
      <c r="H24" s="15">
        <v>278</v>
      </c>
      <c r="I24" s="15">
        <v>148</v>
      </c>
      <c r="J24" s="15">
        <v>21</v>
      </c>
      <c r="K24" s="17">
        <v>10880</v>
      </c>
    </row>
    <row r="25" spans="1:11" ht="14.5" x14ac:dyDescent="0.25">
      <c r="A25" s="135"/>
      <c r="B25" s="13" t="s">
        <v>107</v>
      </c>
      <c r="C25" s="18">
        <v>1912</v>
      </c>
      <c r="D25" s="18">
        <v>1305</v>
      </c>
      <c r="E25" s="18">
        <v>2264</v>
      </c>
      <c r="F25" s="15">
        <v>579</v>
      </c>
      <c r="G25" s="15">
        <v>389</v>
      </c>
      <c r="H25" s="15">
        <v>178</v>
      </c>
      <c r="I25" s="15">
        <v>88</v>
      </c>
      <c r="J25" s="15">
        <v>9</v>
      </c>
      <c r="K25" s="17">
        <v>6724</v>
      </c>
    </row>
    <row r="26" spans="1:11" ht="14.5" x14ac:dyDescent="0.25">
      <c r="A26" s="135"/>
      <c r="B26" s="13" t="s">
        <v>108</v>
      </c>
      <c r="C26" s="15">
        <v>200</v>
      </c>
      <c r="D26" s="15">
        <v>187</v>
      </c>
      <c r="E26" s="15">
        <v>249</v>
      </c>
      <c r="F26" s="15">
        <v>66</v>
      </c>
      <c r="G26" s="15">
        <v>32</v>
      </c>
      <c r="H26" s="15">
        <v>35</v>
      </c>
      <c r="I26" s="15">
        <v>9</v>
      </c>
      <c r="J26" s="15">
        <v>0</v>
      </c>
      <c r="K26" s="16">
        <v>778</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8152</v>
      </c>
      <c r="D28" s="18">
        <v>5619</v>
      </c>
      <c r="E28" s="18">
        <v>10877</v>
      </c>
      <c r="F28" s="18">
        <v>2703</v>
      </c>
      <c r="G28" s="18">
        <v>2132</v>
      </c>
      <c r="H28" s="15">
        <v>752</v>
      </c>
      <c r="I28" s="15">
        <v>454</v>
      </c>
      <c r="J28" s="15">
        <v>76</v>
      </c>
      <c r="K28" s="17">
        <v>30765</v>
      </c>
    </row>
    <row r="29" spans="1:11" ht="14.5" x14ac:dyDescent="0.25">
      <c r="A29" s="134" t="s">
        <v>89</v>
      </c>
      <c r="B29" s="13" t="s">
        <v>99</v>
      </c>
      <c r="C29" s="15">
        <v>0</v>
      </c>
      <c r="D29" s="15">
        <v>0</v>
      </c>
      <c r="E29" s="15">
        <v>0</v>
      </c>
      <c r="F29" s="15">
        <v>0</v>
      </c>
      <c r="G29" s="15">
        <v>0</v>
      </c>
      <c r="H29" s="15">
        <v>0</v>
      </c>
      <c r="I29" s="15">
        <v>0</v>
      </c>
      <c r="J29" s="15">
        <v>0</v>
      </c>
      <c r="K29" s="16">
        <v>0</v>
      </c>
    </row>
    <row r="30" spans="1:11" ht="14.5" x14ac:dyDescent="0.25">
      <c r="A30" s="135"/>
      <c r="B30" s="22" t="s">
        <v>100</v>
      </c>
      <c r="C30" s="15">
        <v>2</v>
      </c>
      <c r="D30" s="15">
        <v>1</v>
      </c>
      <c r="E30" s="15">
        <v>0</v>
      </c>
      <c r="F30" s="15">
        <v>0</v>
      </c>
      <c r="G30" s="15">
        <v>0</v>
      </c>
      <c r="H30" s="15">
        <v>0</v>
      </c>
      <c r="I30" s="15">
        <v>0</v>
      </c>
      <c r="J30" s="15">
        <v>0</v>
      </c>
      <c r="K30" s="16">
        <v>3</v>
      </c>
    </row>
    <row r="31" spans="1:11" ht="14.5" x14ac:dyDescent="0.25">
      <c r="A31" s="135"/>
      <c r="B31" s="13" t="s">
        <v>101</v>
      </c>
      <c r="C31" s="15">
        <v>34</v>
      </c>
      <c r="D31" s="15">
        <v>26</v>
      </c>
      <c r="E31" s="15">
        <v>45</v>
      </c>
      <c r="F31" s="15">
        <v>5</v>
      </c>
      <c r="G31" s="15">
        <v>11</v>
      </c>
      <c r="H31" s="15">
        <v>4</v>
      </c>
      <c r="I31" s="15">
        <v>1</v>
      </c>
      <c r="J31" s="15">
        <v>0</v>
      </c>
      <c r="K31" s="16">
        <v>126</v>
      </c>
    </row>
    <row r="32" spans="1:11" ht="14.5" x14ac:dyDescent="0.25">
      <c r="A32" s="135"/>
      <c r="B32" s="13" t="s">
        <v>102</v>
      </c>
      <c r="C32" s="15">
        <v>296</v>
      </c>
      <c r="D32" s="15">
        <v>260</v>
      </c>
      <c r="E32" s="15">
        <v>538</v>
      </c>
      <c r="F32" s="15">
        <v>156</v>
      </c>
      <c r="G32" s="15">
        <v>142</v>
      </c>
      <c r="H32" s="15">
        <v>33</v>
      </c>
      <c r="I32" s="15">
        <v>51</v>
      </c>
      <c r="J32" s="15">
        <v>7</v>
      </c>
      <c r="K32" s="17">
        <v>1483</v>
      </c>
    </row>
    <row r="33" spans="1:11" ht="14.5" x14ac:dyDescent="0.25">
      <c r="A33" s="135"/>
      <c r="B33" s="13" t="s">
        <v>103</v>
      </c>
      <c r="C33" s="15">
        <v>966</v>
      </c>
      <c r="D33" s="15">
        <v>603</v>
      </c>
      <c r="E33" s="18">
        <v>2098</v>
      </c>
      <c r="F33" s="15">
        <v>267</v>
      </c>
      <c r="G33" s="15">
        <v>358</v>
      </c>
      <c r="H33" s="15">
        <v>65</v>
      </c>
      <c r="I33" s="15">
        <v>80</v>
      </c>
      <c r="J33" s="15">
        <v>18</v>
      </c>
      <c r="K33" s="17">
        <v>4455</v>
      </c>
    </row>
    <row r="34" spans="1:11" ht="14.5" x14ac:dyDescent="0.25">
      <c r="A34" s="135"/>
      <c r="B34" s="13" t="s">
        <v>104</v>
      </c>
      <c r="C34" s="18">
        <v>1511</v>
      </c>
      <c r="D34" s="18">
        <v>1150</v>
      </c>
      <c r="E34" s="18">
        <v>2440</v>
      </c>
      <c r="F34" s="15">
        <v>399</v>
      </c>
      <c r="G34" s="15">
        <v>486</v>
      </c>
      <c r="H34" s="15">
        <v>136</v>
      </c>
      <c r="I34" s="15">
        <v>104</v>
      </c>
      <c r="J34" s="15">
        <v>13</v>
      </c>
      <c r="K34" s="17">
        <v>6239</v>
      </c>
    </row>
    <row r="35" spans="1:11" ht="14.5" x14ac:dyDescent="0.25">
      <c r="A35" s="135"/>
      <c r="B35" s="13" t="s">
        <v>105</v>
      </c>
      <c r="C35" s="18">
        <v>3485</v>
      </c>
      <c r="D35" s="18">
        <v>2571</v>
      </c>
      <c r="E35" s="18">
        <v>5027</v>
      </c>
      <c r="F35" s="18">
        <v>1105</v>
      </c>
      <c r="G35" s="15">
        <v>991</v>
      </c>
      <c r="H35" s="15">
        <v>329</v>
      </c>
      <c r="I35" s="15">
        <v>200</v>
      </c>
      <c r="J35" s="15">
        <v>52</v>
      </c>
      <c r="K35" s="17">
        <v>13760</v>
      </c>
    </row>
    <row r="36" spans="1:11" ht="14.5" x14ac:dyDescent="0.25">
      <c r="A36" s="135"/>
      <c r="B36" s="13" t="s">
        <v>106</v>
      </c>
      <c r="C36" s="18">
        <v>5465</v>
      </c>
      <c r="D36" s="18">
        <v>3778</v>
      </c>
      <c r="E36" s="18">
        <v>6927</v>
      </c>
      <c r="F36" s="18">
        <v>1961</v>
      </c>
      <c r="G36" s="18">
        <v>1460</v>
      </c>
      <c r="H36" s="15">
        <v>562</v>
      </c>
      <c r="I36" s="15">
        <v>308</v>
      </c>
      <c r="J36" s="15">
        <v>42</v>
      </c>
      <c r="K36" s="17">
        <v>20503</v>
      </c>
    </row>
    <row r="37" spans="1:11" ht="14.5" x14ac:dyDescent="0.25">
      <c r="A37" s="135"/>
      <c r="B37" s="13" t="s">
        <v>107</v>
      </c>
      <c r="C37" s="18">
        <v>3602</v>
      </c>
      <c r="D37" s="18">
        <v>2366</v>
      </c>
      <c r="E37" s="18">
        <v>4286</v>
      </c>
      <c r="F37" s="18">
        <v>1147</v>
      </c>
      <c r="G37" s="15">
        <v>747</v>
      </c>
      <c r="H37" s="15">
        <v>354</v>
      </c>
      <c r="I37" s="15">
        <v>169</v>
      </c>
      <c r="J37" s="15">
        <v>13</v>
      </c>
      <c r="K37" s="17">
        <v>12684</v>
      </c>
    </row>
    <row r="38" spans="1:11" ht="14.5" x14ac:dyDescent="0.25">
      <c r="A38" s="135"/>
      <c r="B38" s="13" t="s">
        <v>108</v>
      </c>
      <c r="C38" s="15">
        <v>376</v>
      </c>
      <c r="D38" s="15">
        <v>336</v>
      </c>
      <c r="E38" s="15">
        <v>427</v>
      </c>
      <c r="F38" s="15">
        <v>120</v>
      </c>
      <c r="G38" s="15">
        <v>66</v>
      </c>
      <c r="H38" s="15">
        <v>49</v>
      </c>
      <c r="I38" s="15">
        <v>13</v>
      </c>
      <c r="J38" s="15">
        <v>1</v>
      </c>
      <c r="K38" s="17">
        <v>1388</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15737</v>
      </c>
      <c r="D40" s="20">
        <v>11091</v>
      </c>
      <c r="E40" s="20">
        <v>21788</v>
      </c>
      <c r="F40" s="20">
        <v>5160</v>
      </c>
      <c r="G40" s="20">
        <v>4261</v>
      </c>
      <c r="H40" s="20">
        <v>1532</v>
      </c>
      <c r="I40" s="66">
        <v>926</v>
      </c>
      <c r="J40" s="66">
        <v>146</v>
      </c>
      <c r="K40" s="21">
        <v>60641</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C552-B2B4-424F-8336-56F76BAC8C68}">
  <sheetPr>
    <tabColor theme="6"/>
  </sheetPr>
  <dimension ref="A1:B40"/>
  <sheetViews>
    <sheetView workbookViewId="0">
      <selection activeCell="B45" sqref="B45"/>
    </sheetView>
  </sheetViews>
  <sheetFormatPr defaultRowHeight="14.5" x14ac:dyDescent="0.35"/>
  <cols>
    <col min="1" max="1" width="15.7265625" customWidth="1"/>
    <col min="2" max="2" width="72.453125" style="1" bestFit="1" customWidth="1"/>
  </cols>
  <sheetData>
    <row r="1" spans="1:2" x14ac:dyDescent="0.35">
      <c r="A1" s="91" t="s">
        <v>139</v>
      </c>
      <c r="B1" s="92" t="s">
        <v>151</v>
      </c>
    </row>
    <row r="2" spans="1:2" x14ac:dyDescent="0.35">
      <c r="A2" s="56" t="s">
        <v>50</v>
      </c>
      <c r="B2" s="32">
        <v>710</v>
      </c>
    </row>
    <row r="3" spans="1:2" x14ac:dyDescent="0.35">
      <c r="A3" s="56" t="s">
        <v>51</v>
      </c>
      <c r="B3" s="32">
        <v>796</v>
      </c>
    </row>
    <row r="4" spans="1:2" x14ac:dyDescent="0.35">
      <c r="A4" s="56" t="s">
        <v>52</v>
      </c>
      <c r="B4" s="32">
        <v>578</v>
      </c>
    </row>
    <row r="5" spans="1:2" x14ac:dyDescent="0.35">
      <c r="A5" s="56" t="s">
        <v>53</v>
      </c>
      <c r="B5" s="32">
        <v>797</v>
      </c>
    </row>
    <row r="6" spans="1:2" x14ac:dyDescent="0.35">
      <c r="A6" s="56" t="s">
        <v>54</v>
      </c>
      <c r="B6" s="32">
        <v>747</v>
      </c>
    </row>
    <row r="7" spans="1:2" x14ac:dyDescent="0.35">
      <c r="A7" s="56" t="s">
        <v>55</v>
      </c>
      <c r="B7" s="32">
        <v>284</v>
      </c>
    </row>
    <row r="8" spans="1:2" x14ac:dyDescent="0.35">
      <c r="A8" s="56" t="s">
        <v>56</v>
      </c>
      <c r="B8" s="32">
        <v>469</v>
      </c>
    </row>
    <row r="9" spans="1:2" x14ac:dyDescent="0.35">
      <c r="A9" s="56" t="s">
        <v>57</v>
      </c>
      <c r="B9" s="32">
        <v>679</v>
      </c>
    </row>
    <row r="10" spans="1:2" x14ac:dyDescent="0.35">
      <c r="A10" s="56" t="s">
        <v>58</v>
      </c>
      <c r="B10" s="32">
        <v>922</v>
      </c>
    </row>
    <row r="11" spans="1:2" x14ac:dyDescent="0.35">
      <c r="A11" s="56" t="s">
        <v>59</v>
      </c>
      <c r="B11" s="32">
        <v>765</v>
      </c>
    </row>
    <row r="12" spans="1:2" x14ac:dyDescent="0.35">
      <c r="A12" s="56" t="s">
        <v>60</v>
      </c>
      <c r="B12" s="32">
        <v>750</v>
      </c>
    </row>
    <row r="13" spans="1:2" x14ac:dyDescent="0.35">
      <c r="A13" s="56" t="s">
        <v>61</v>
      </c>
      <c r="B13" s="32">
        <v>865</v>
      </c>
    </row>
    <row r="14" spans="1:2" x14ac:dyDescent="0.35">
      <c r="A14" s="56" t="s">
        <v>62</v>
      </c>
      <c r="B14" s="32">
        <v>890</v>
      </c>
    </row>
    <row r="15" spans="1:2" x14ac:dyDescent="0.35">
      <c r="A15" s="56" t="s">
        <v>63</v>
      </c>
      <c r="B15" s="32">
        <v>888</v>
      </c>
    </row>
    <row r="16" spans="1:2" x14ac:dyDescent="0.35">
      <c r="A16" s="56" t="s">
        <v>64</v>
      </c>
      <c r="B16" s="32">
        <v>478</v>
      </c>
    </row>
    <row r="17" spans="1:2" x14ac:dyDescent="0.35">
      <c r="A17" s="56" t="s">
        <v>65</v>
      </c>
      <c r="B17" s="32">
        <v>793</v>
      </c>
    </row>
    <row r="18" spans="1:2" x14ac:dyDescent="0.35">
      <c r="A18" s="56" t="s">
        <v>66</v>
      </c>
      <c r="B18" s="32">
        <v>890</v>
      </c>
    </row>
    <row r="19" spans="1:2" x14ac:dyDescent="0.35">
      <c r="A19" s="56" t="s">
        <v>67</v>
      </c>
      <c r="B19" s="32">
        <v>712</v>
      </c>
    </row>
    <row r="20" spans="1:2" x14ac:dyDescent="0.35">
      <c r="A20" s="56" t="s">
        <v>68</v>
      </c>
      <c r="B20" s="32">
        <v>826</v>
      </c>
    </row>
    <row r="21" spans="1:2" x14ac:dyDescent="0.35">
      <c r="A21" s="56" t="s">
        <v>69</v>
      </c>
      <c r="B21" s="32">
        <v>729</v>
      </c>
    </row>
    <row r="22" spans="1:2" x14ac:dyDescent="0.35">
      <c r="A22" s="56" t="s">
        <v>70</v>
      </c>
      <c r="B22" s="32">
        <v>806</v>
      </c>
    </row>
    <row r="23" spans="1:2" x14ac:dyDescent="0.35">
      <c r="A23" s="56" t="s">
        <v>71</v>
      </c>
      <c r="B23" s="32">
        <v>745</v>
      </c>
    </row>
    <row r="24" spans="1:2" x14ac:dyDescent="0.35">
      <c r="A24" s="56" t="s">
        <v>72</v>
      </c>
      <c r="B24" s="32">
        <v>782</v>
      </c>
    </row>
    <row r="25" spans="1:2" x14ac:dyDescent="0.35">
      <c r="A25" s="56" t="s">
        <v>73</v>
      </c>
      <c r="B25" s="32">
        <v>788</v>
      </c>
    </row>
    <row r="26" spans="1:2" x14ac:dyDescent="0.35">
      <c r="A26" s="56" t="s">
        <v>74</v>
      </c>
      <c r="B26" s="32">
        <v>910</v>
      </c>
    </row>
    <row r="27" spans="1:2" x14ac:dyDescent="0.35">
      <c r="A27" s="56" t="s">
        <v>75</v>
      </c>
      <c r="B27" s="32">
        <v>778</v>
      </c>
    </row>
    <row r="28" spans="1:2" x14ac:dyDescent="0.35">
      <c r="A28" s="56" t="s">
        <v>76</v>
      </c>
      <c r="B28" s="32">
        <v>475</v>
      </c>
    </row>
    <row r="29" spans="1:2" x14ac:dyDescent="0.35">
      <c r="A29" s="56" t="s">
        <v>77</v>
      </c>
      <c r="B29" s="32">
        <v>731</v>
      </c>
    </row>
    <row r="30" spans="1:2" x14ac:dyDescent="0.35">
      <c r="A30" s="56" t="s">
        <v>78</v>
      </c>
      <c r="B30" s="32">
        <v>910</v>
      </c>
    </row>
    <row r="31" spans="1:2" x14ac:dyDescent="0.35">
      <c r="A31" s="56" t="s">
        <v>79</v>
      </c>
      <c r="B31" s="32">
        <v>654</v>
      </c>
    </row>
    <row r="32" spans="1:2" x14ac:dyDescent="0.35">
      <c r="A32" s="56" t="s">
        <v>80</v>
      </c>
      <c r="B32" s="32">
        <v>887</v>
      </c>
    </row>
    <row r="33" spans="1:2" x14ac:dyDescent="0.35">
      <c r="A33" s="56" t="s">
        <v>81</v>
      </c>
      <c r="B33" s="32">
        <v>841</v>
      </c>
    </row>
    <row r="34" spans="1:2" x14ac:dyDescent="0.35">
      <c r="A34" s="56" t="s">
        <v>82</v>
      </c>
      <c r="B34" s="32">
        <v>753</v>
      </c>
    </row>
    <row r="35" spans="1:2" x14ac:dyDescent="0.35">
      <c r="A35" s="56" t="s">
        <v>83</v>
      </c>
      <c r="B35" s="32">
        <v>1009</v>
      </c>
    </row>
    <row r="36" spans="1:2" x14ac:dyDescent="0.35">
      <c r="A36" s="56" t="s">
        <v>84</v>
      </c>
      <c r="B36" s="32">
        <v>884</v>
      </c>
    </row>
    <row r="37" spans="1:2" x14ac:dyDescent="0.35">
      <c r="A37" s="56" t="s">
        <v>85</v>
      </c>
      <c r="B37" s="32">
        <v>933</v>
      </c>
    </row>
    <row r="38" spans="1:2" x14ac:dyDescent="0.35">
      <c r="A38" s="58" t="s">
        <v>141</v>
      </c>
      <c r="B38" s="33">
        <v>1098</v>
      </c>
    </row>
    <row r="40" spans="1:2" x14ac:dyDescent="0.35">
      <c r="A40" t="s">
        <v>142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BAF7-3DD7-4D40-A255-BE3AD9756BD9}">
  <sheetPr>
    <tabColor theme="5" tint="0.79998168889431442"/>
  </sheetPr>
  <dimension ref="A1:K47"/>
  <sheetViews>
    <sheetView showGridLines="0" workbookViewId="0">
      <selection activeCell="M2" sqref="M2"/>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152</v>
      </c>
      <c r="B1" s="12"/>
      <c r="C1" s="12"/>
      <c r="D1" s="12"/>
      <c r="E1" s="12"/>
      <c r="F1" s="12"/>
      <c r="G1" s="12"/>
      <c r="H1" s="12"/>
      <c r="I1" s="12"/>
      <c r="J1" s="12"/>
      <c r="K1" s="12"/>
    </row>
    <row r="2" spans="1:11" ht="15" customHeight="1" x14ac:dyDescent="0.25">
      <c r="A2" s="137" t="s">
        <v>153</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1</v>
      </c>
      <c r="F5" s="15">
        <v>0</v>
      </c>
      <c r="G5" s="15">
        <v>0</v>
      </c>
      <c r="H5" s="15">
        <v>0</v>
      </c>
      <c r="I5" s="15">
        <v>0</v>
      </c>
      <c r="J5" s="15">
        <v>0</v>
      </c>
      <c r="K5" s="16">
        <v>1</v>
      </c>
    </row>
    <row r="6" spans="1:11" ht="14.5" x14ac:dyDescent="0.25">
      <c r="A6" s="135"/>
      <c r="B6" s="22" t="s">
        <v>100</v>
      </c>
      <c r="C6" s="15">
        <v>4</v>
      </c>
      <c r="D6" s="15">
        <v>0</v>
      </c>
      <c r="E6" s="15">
        <v>5</v>
      </c>
      <c r="F6" s="15">
        <v>0</v>
      </c>
      <c r="G6" s="15">
        <v>2</v>
      </c>
      <c r="H6" s="15">
        <v>0</v>
      </c>
      <c r="I6" s="15">
        <v>0</v>
      </c>
      <c r="J6" s="15">
        <v>0</v>
      </c>
      <c r="K6" s="16">
        <v>11</v>
      </c>
    </row>
    <row r="7" spans="1:11" ht="14.5" x14ac:dyDescent="0.25">
      <c r="A7" s="135"/>
      <c r="B7" s="13" t="s">
        <v>101</v>
      </c>
      <c r="C7" s="15">
        <v>71</v>
      </c>
      <c r="D7" s="15">
        <v>40</v>
      </c>
      <c r="E7" s="15">
        <v>67</v>
      </c>
      <c r="F7" s="15">
        <v>17</v>
      </c>
      <c r="G7" s="15">
        <v>25</v>
      </c>
      <c r="H7" s="15">
        <v>3</v>
      </c>
      <c r="I7" s="15">
        <v>2</v>
      </c>
      <c r="J7" s="15">
        <v>1</v>
      </c>
      <c r="K7" s="16">
        <v>226</v>
      </c>
    </row>
    <row r="8" spans="1:11" ht="14.5" x14ac:dyDescent="0.25">
      <c r="A8" s="135"/>
      <c r="B8" s="13" t="s">
        <v>102</v>
      </c>
      <c r="C8" s="15">
        <v>483</v>
      </c>
      <c r="D8" s="15">
        <v>243</v>
      </c>
      <c r="E8" s="15">
        <v>603</v>
      </c>
      <c r="F8" s="15">
        <v>183</v>
      </c>
      <c r="G8" s="15">
        <v>255</v>
      </c>
      <c r="H8" s="15">
        <v>27</v>
      </c>
      <c r="I8" s="15">
        <v>59</v>
      </c>
      <c r="J8" s="15">
        <v>5</v>
      </c>
      <c r="K8" s="17">
        <v>1858</v>
      </c>
    </row>
    <row r="9" spans="1:11" ht="14.5" x14ac:dyDescent="0.25">
      <c r="A9" s="135"/>
      <c r="B9" s="13" t="s">
        <v>103</v>
      </c>
      <c r="C9" s="15">
        <v>846</v>
      </c>
      <c r="D9" s="15">
        <v>415</v>
      </c>
      <c r="E9" s="18">
        <v>1592</v>
      </c>
      <c r="F9" s="15">
        <v>227</v>
      </c>
      <c r="G9" s="15">
        <v>581</v>
      </c>
      <c r="H9" s="15">
        <v>52</v>
      </c>
      <c r="I9" s="15">
        <v>118</v>
      </c>
      <c r="J9" s="15">
        <v>6</v>
      </c>
      <c r="K9" s="17">
        <v>3837</v>
      </c>
    </row>
    <row r="10" spans="1:11" ht="14.5" x14ac:dyDescent="0.25">
      <c r="A10" s="135"/>
      <c r="B10" s="13" t="s">
        <v>104</v>
      </c>
      <c r="C10" s="15">
        <v>608</v>
      </c>
      <c r="D10" s="15">
        <v>431</v>
      </c>
      <c r="E10" s="15">
        <v>756</v>
      </c>
      <c r="F10" s="15">
        <v>131</v>
      </c>
      <c r="G10" s="15">
        <v>288</v>
      </c>
      <c r="H10" s="15">
        <v>51</v>
      </c>
      <c r="I10" s="15">
        <v>54</v>
      </c>
      <c r="J10" s="15">
        <v>6</v>
      </c>
      <c r="K10" s="17">
        <v>2325</v>
      </c>
    </row>
    <row r="11" spans="1:11" ht="14.5" x14ac:dyDescent="0.25">
      <c r="A11" s="135"/>
      <c r="B11" s="13" t="s">
        <v>105</v>
      </c>
      <c r="C11" s="15">
        <v>847</v>
      </c>
      <c r="D11" s="15">
        <v>572</v>
      </c>
      <c r="E11" s="15">
        <v>895</v>
      </c>
      <c r="F11" s="15">
        <v>219</v>
      </c>
      <c r="G11" s="15">
        <v>360</v>
      </c>
      <c r="H11" s="15">
        <v>61</v>
      </c>
      <c r="I11" s="15">
        <v>78</v>
      </c>
      <c r="J11" s="15">
        <v>10</v>
      </c>
      <c r="K11" s="17">
        <v>3042</v>
      </c>
    </row>
    <row r="12" spans="1:11" ht="14.5" x14ac:dyDescent="0.25">
      <c r="A12" s="135"/>
      <c r="B12" s="13" t="s">
        <v>106</v>
      </c>
      <c r="C12" s="15">
        <v>921</v>
      </c>
      <c r="D12" s="15">
        <v>476</v>
      </c>
      <c r="E12" s="15">
        <v>954</v>
      </c>
      <c r="F12" s="15">
        <v>267</v>
      </c>
      <c r="G12" s="15">
        <v>388</v>
      </c>
      <c r="H12" s="15">
        <v>82</v>
      </c>
      <c r="I12" s="15">
        <v>65</v>
      </c>
      <c r="J12" s="15">
        <v>4</v>
      </c>
      <c r="K12" s="17">
        <v>3157</v>
      </c>
    </row>
    <row r="13" spans="1:11" ht="14.5" x14ac:dyDescent="0.25">
      <c r="A13" s="135"/>
      <c r="B13" s="13" t="s">
        <v>107</v>
      </c>
      <c r="C13" s="15">
        <v>555</v>
      </c>
      <c r="D13" s="15">
        <v>173</v>
      </c>
      <c r="E13" s="15">
        <v>505</v>
      </c>
      <c r="F13" s="15">
        <v>128</v>
      </c>
      <c r="G13" s="15">
        <v>196</v>
      </c>
      <c r="H13" s="15">
        <v>38</v>
      </c>
      <c r="I13" s="15">
        <v>32</v>
      </c>
      <c r="J13" s="15">
        <v>1</v>
      </c>
      <c r="K13" s="17">
        <v>1628</v>
      </c>
    </row>
    <row r="14" spans="1:11" ht="14.5" x14ac:dyDescent="0.25">
      <c r="A14" s="135"/>
      <c r="B14" s="13" t="s">
        <v>108</v>
      </c>
      <c r="C14" s="15">
        <v>55</v>
      </c>
      <c r="D14" s="15">
        <v>19</v>
      </c>
      <c r="E14" s="15">
        <v>42</v>
      </c>
      <c r="F14" s="15">
        <v>11</v>
      </c>
      <c r="G14" s="15">
        <v>15</v>
      </c>
      <c r="H14" s="15">
        <v>3</v>
      </c>
      <c r="I14" s="15">
        <v>2</v>
      </c>
      <c r="J14" s="15">
        <v>0</v>
      </c>
      <c r="K14" s="16">
        <v>147</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4390</v>
      </c>
      <c r="D16" s="18">
        <v>2369</v>
      </c>
      <c r="E16" s="18">
        <v>5420</v>
      </c>
      <c r="F16" s="18">
        <v>1183</v>
      </c>
      <c r="G16" s="18">
        <v>2110</v>
      </c>
      <c r="H16" s="15">
        <v>317</v>
      </c>
      <c r="I16" s="15">
        <v>410</v>
      </c>
      <c r="J16" s="15">
        <v>33</v>
      </c>
      <c r="K16" s="17">
        <v>16232</v>
      </c>
    </row>
    <row r="17" spans="1:11" ht="14.5" x14ac:dyDescent="0.25">
      <c r="A17" s="134" t="s">
        <v>110</v>
      </c>
      <c r="B17" s="13" t="s">
        <v>99</v>
      </c>
      <c r="C17" s="15">
        <v>0</v>
      </c>
      <c r="D17" s="15">
        <v>0</v>
      </c>
      <c r="E17" s="15">
        <v>0</v>
      </c>
      <c r="F17" s="15">
        <v>0</v>
      </c>
      <c r="G17" s="15">
        <v>0</v>
      </c>
      <c r="H17" s="15">
        <v>0</v>
      </c>
      <c r="I17" s="15">
        <v>0</v>
      </c>
      <c r="J17" s="15">
        <v>0</v>
      </c>
      <c r="K17" s="16">
        <v>0</v>
      </c>
    </row>
    <row r="18" spans="1:11" ht="14.5" x14ac:dyDescent="0.25">
      <c r="A18" s="135"/>
      <c r="B18" s="22" t="s">
        <v>100</v>
      </c>
      <c r="C18" s="15">
        <v>1</v>
      </c>
      <c r="D18" s="15">
        <v>3</v>
      </c>
      <c r="E18" s="15">
        <v>4</v>
      </c>
      <c r="F18" s="15">
        <v>0</v>
      </c>
      <c r="G18" s="15">
        <v>2</v>
      </c>
      <c r="H18" s="15">
        <v>0</v>
      </c>
      <c r="I18" s="15">
        <v>0</v>
      </c>
      <c r="J18" s="15">
        <v>0</v>
      </c>
      <c r="K18" s="16">
        <v>10</v>
      </c>
    </row>
    <row r="19" spans="1:11" ht="14.5" x14ac:dyDescent="0.25">
      <c r="A19" s="135"/>
      <c r="B19" s="13" t="s">
        <v>101</v>
      </c>
      <c r="C19" s="15">
        <v>60</v>
      </c>
      <c r="D19" s="15">
        <v>22</v>
      </c>
      <c r="E19" s="15">
        <v>54</v>
      </c>
      <c r="F19" s="15">
        <v>21</v>
      </c>
      <c r="G19" s="15">
        <v>18</v>
      </c>
      <c r="H19" s="15">
        <v>5</v>
      </c>
      <c r="I19" s="15">
        <v>3</v>
      </c>
      <c r="J19" s="15">
        <v>2</v>
      </c>
      <c r="K19" s="16">
        <v>185</v>
      </c>
    </row>
    <row r="20" spans="1:11" ht="14.5" x14ac:dyDescent="0.25">
      <c r="A20" s="135"/>
      <c r="B20" s="13" t="s">
        <v>102</v>
      </c>
      <c r="C20" s="15">
        <v>241</v>
      </c>
      <c r="D20" s="15">
        <v>171</v>
      </c>
      <c r="E20" s="15">
        <v>349</v>
      </c>
      <c r="F20" s="15">
        <v>133</v>
      </c>
      <c r="G20" s="15">
        <v>138</v>
      </c>
      <c r="H20" s="15">
        <v>11</v>
      </c>
      <c r="I20" s="15">
        <v>42</v>
      </c>
      <c r="J20" s="15">
        <v>1</v>
      </c>
      <c r="K20" s="17">
        <v>1086</v>
      </c>
    </row>
    <row r="21" spans="1:11" ht="14.5" x14ac:dyDescent="0.25">
      <c r="A21" s="135"/>
      <c r="B21" s="13" t="s">
        <v>103</v>
      </c>
      <c r="C21" s="15">
        <v>539</v>
      </c>
      <c r="D21" s="15">
        <v>284</v>
      </c>
      <c r="E21" s="18">
        <v>1040</v>
      </c>
      <c r="F21" s="15">
        <v>139</v>
      </c>
      <c r="G21" s="15">
        <v>324</v>
      </c>
      <c r="H21" s="15">
        <v>20</v>
      </c>
      <c r="I21" s="15">
        <v>69</v>
      </c>
      <c r="J21" s="15">
        <v>4</v>
      </c>
      <c r="K21" s="17">
        <v>2419</v>
      </c>
    </row>
    <row r="22" spans="1:11" ht="14.5" x14ac:dyDescent="0.25">
      <c r="A22" s="135"/>
      <c r="B22" s="13" t="s">
        <v>104</v>
      </c>
      <c r="C22" s="15">
        <v>426</v>
      </c>
      <c r="D22" s="15">
        <v>268</v>
      </c>
      <c r="E22" s="15">
        <v>586</v>
      </c>
      <c r="F22" s="15">
        <v>123</v>
      </c>
      <c r="G22" s="15">
        <v>245</v>
      </c>
      <c r="H22" s="15">
        <v>26</v>
      </c>
      <c r="I22" s="15">
        <v>26</v>
      </c>
      <c r="J22" s="15">
        <v>3</v>
      </c>
      <c r="K22" s="17">
        <v>1703</v>
      </c>
    </row>
    <row r="23" spans="1:11" ht="14.5" x14ac:dyDescent="0.25">
      <c r="A23" s="135"/>
      <c r="B23" s="13" t="s">
        <v>105</v>
      </c>
      <c r="C23" s="15">
        <v>559</v>
      </c>
      <c r="D23" s="15">
        <v>311</v>
      </c>
      <c r="E23" s="15">
        <v>695</v>
      </c>
      <c r="F23" s="15">
        <v>128</v>
      </c>
      <c r="G23" s="15">
        <v>270</v>
      </c>
      <c r="H23" s="15">
        <v>27</v>
      </c>
      <c r="I23" s="15">
        <v>64</v>
      </c>
      <c r="J23" s="15">
        <v>3</v>
      </c>
      <c r="K23" s="17">
        <v>2057</v>
      </c>
    </row>
    <row r="24" spans="1:11" ht="14.5" x14ac:dyDescent="0.25">
      <c r="A24" s="135"/>
      <c r="B24" s="13" t="s">
        <v>106</v>
      </c>
      <c r="C24" s="15">
        <v>651</v>
      </c>
      <c r="D24" s="15">
        <v>317</v>
      </c>
      <c r="E24" s="15">
        <v>813</v>
      </c>
      <c r="F24" s="15">
        <v>214</v>
      </c>
      <c r="G24" s="15">
        <v>291</v>
      </c>
      <c r="H24" s="15">
        <v>42</v>
      </c>
      <c r="I24" s="15">
        <v>49</v>
      </c>
      <c r="J24" s="15">
        <v>2</v>
      </c>
      <c r="K24" s="17">
        <v>2379</v>
      </c>
    </row>
    <row r="25" spans="1:11" ht="14.5" x14ac:dyDescent="0.25">
      <c r="A25" s="135"/>
      <c r="B25" s="13" t="s">
        <v>107</v>
      </c>
      <c r="C25" s="15">
        <v>416</v>
      </c>
      <c r="D25" s="15">
        <v>142</v>
      </c>
      <c r="E25" s="15">
        <v>381</v>
      </c>
      <c r="F25" s="15">
        <v>89</v>
      </c>
      <c r="G25" s="15">
        <v>167</v>
      </c>
      <c r="H25" s="15">
        <v>32</v>
      </c>
      <c r="I25" s="15">
        <v>26</v>
      </c>
      <c r="J25" s="15">
        <v>3</v>
      </c>
      <c r="K25" s="17">
        <v>1256</v>
      </c>
    </row>
    <row r="26" spans="1:11" ht="14.5" x14ac:dyDescent="0.25">
      <c r="A26" s="135"/>
      <c r="B26" s="13" t="s">
        <v>108</v>
      </c>
      <c r="C26" s="15">
        <v>39</v>
      </c>
      <c r="D26" s="15">
        <v>15</v>
      </c>
      <c r="E26" s="15">
        <v>46</v>
      </c>
      <c r="F26" s="15">
        <v>14</v>
      </c>
      <c r="G26" s="15">
        <v>7</v>
      </c>
      <c r="H26" s="15">
        <v>6</v>
      </c>
      <c r="I26" s="15">
        <v>0</v>
      </c>
      <c r="J26" s="15">
        <v>0</v>
      </c>
      <c r="K26" s="16">
        <v>127</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2932</v>
      </c>
      <c r="D28" s="18">
        <v>1533</v>
      </c>
      <c r="E28" s="18">
        <v>3968</v>
      </c>
      <c r="F28" s="15">
        <v>861</v>
      </c>
      <c r="G28" s="18">
        <v>1462</v>
      </c>
      <c r="H28" s="15">
        <v>169</v>
      </c>
      <c r="I28" s="15">
        <v>279</v>
      </c>
      <c r="J28" s="15">
        <v>18</v>
      </c>
      <c r="K28" s="17">
        <v>11222</v>
      </c>
    </row>
    <row r="29" spans="1:11" ht="14.5" x14ac:dyDescent="0.25">
      <c r="A29" s="134" t="s">
        <v>89</v>
      </c>
      <c r="B29" s="13" t="s">
        <v>99</v>
      </c>
      <c r="C29" s="15">
        <v>0</v>
      </c>
      <c r="D29" s="15">
        <v>0</v>
      </c>
      <c r="E29" s="15">
        <v>1</v>
      </c>
      <c r="F29" s="15">
        <v>0</v>
      </c>
      <c r="G29" s="15">
        <v>0</v>
      </c>
      <c r="H29" s="15">
        <v>0</v>
      </c>
      <c r="I29" s="15">
        <v>0</v>
      </c>
      <c r="J29" s="15">
        <v>0</v>
      </c>
      <c r="K29" s="16">
        <v>1</v>
      </c>
    </row>
    <row r="30" spans="1:11" ht="14.5" x14ac:dyDescent="0.25">
      <c r="A30" s="135"/>
      <c r="B30" s="22" t="s">
        <v>100</v>
      </c>
      <c r="C30" s="15">
        <v>5</v>
      </c>
      <c r="D30" s="15">
        <v>3</v>
      </c>
      <c r="E30" s="15">
        <v>9</v>
      </c>
      <c r="F30" s="15">
        <v>0</v>
      </c>
      <c r="G30" s="15">
        <v>4</v>
      </c>
      <c r="H30" s="15">
        <v>0</v>
      </c>
      <c r="I30" s="15">
        <v>0</v>
      </c>
      <c r="J30" s="15">
        <v>0</v>
      </c>
      <c r="K30" s="16">
        <v>21</v>
      </c>
    </row>
    <row r="31" spans="1:11" ht="14.5" x14ac:dyDescent="0.25">
      <c r="A31" s="135"/>
      <c r="B31" s="13" t="s">
        <v>101</v>
      </c>
      <c r="C31" s="15">
        <v>131</v>
      </c>
      <c r="D31" s="15">
        <v>62</v>
      </c>
      <c r="E31" s="15">
        <v>121</v>
      </c>
      <c r="F31" s="15">
        <v>38</v>
      </c>
      <c r="G31" s="15">
        <v>43</v>
      </c>
      <c r="H31" s="15">
        <v>8</v>
      </c>
      <c r="I31" s="15">
        <v>5</v>
      </c>
      <c r="J31" s="15">
        <v>3</v>
      </c>
      <c r="K31" s="16">
        <v>411</v>
      </c>
    </row>
    <row r="32" spans="1:11" ht="14.5" x14ac:dyDescent="0.25">
      <c r="A32" s="135"/>
      <c r="B32" s="13" t="s">
        <v>102</v>
      </c>
      <c r="C32" s="15">
        <v>724</v>
      </c>
      <c r="D32" s="15">
        <v>414</v>
      </c>
      <c r="E32" s="15">
        <v>952</v>
      </c>
      <c r="F32" s="15">
        <v>316</v>
      </c>
      <c r="G32" s="15">
        <v>393</v>
      </c>
      <c r="H32" s="15">
        <v>38</v>
      </c>
      <c r="I32" s="15">
        <v>101</v>
      </c>
      <c r="J32" s="15">
        <v>6</v>
      </c>
      <c r="K32" s="17">
        <v>2944</v>
      </c>
    </row>
    <row r="33" spans="1:11" ht="14.5" x14ac:dyDescent="0.25">
      <c r="A33" s="135"/>
      <c r="B33" s="13" t="s">
        <v>103</v>
      </c>
      <c r="C33" s="18">
        <v>1385</v>
      </c>
      <c r="D33" s="15">
        <v>699</v>
      </c>
      <c r="E33" s="18">
        <v>2632</v>
      </c>
      <c r="F33" s="15">
        <v>366</v>
      </c>
      <c r="G33" s="15">
        <v>905</v>
      </c>
      <c r="H33" s="15">
        <v>72</v>
      </c>
      <c r="I33" s="15">
        <v>187</v>
      </c>
      <c r="J33" s="15">
        <v>10</v>
      </c>
      <c r="K33" s="17">
        <v>6256</v>
      </c>
    </row>
    <row r="34" spans="1:11" ht="14.5" x14ac:dyDescent="0.25">
      <c r="A34" s="135"/>
      <c r="B34" s="13" t="s">
        <v>104</v>
      </c>
      <c r="C34" s="18">
        <v>1034</v>
      </c>
      <c r="D34" s="15">
        <v>699</v>
      </c>
      <c r="E34" s="18">
        <v>1342</v>
      </c>
      <c r="F34" s="15">
        <v>254</v>
      </c>
      <c r="G34" s="15">
        <v>533</v>
      </c>
      <c r="H34" s="15">
        <v>77</v>
      </c>
      <c r="I34" s="15">
        <v>80</v>
      </c>
      <c r="J34" s="15">
        <v>9</v>
      </c>
      <c r="K34" s="17">
        <v>4028</v>
      </c>
    </row>
    <row r="35" spans="1:11" ht="14.5" x14ac:dyDescent="0.25">
      <c r="A35" s="135"/>
      <c r="B35" s="13" t="s">
        <v>105</v>
      </c>
      <c r="C35" s="18">
        <v>1406</v>
      </c>
      <c r="D35" s="15">
        <v>883</v>
      </c>
      <c r="E35" s="18">
        <v>1590</v>
      </c>
      <c r="F35" s="15">
        <v>347</v>
      </c>
      <c r="G35" s="15">
        <v>630</v>
      </c>
      <c r="H35" s="15">
        <v>88</v>
      </c>
      <c r="I35" s="15">
        <v>142</v>
      </c>
      <c r="J35" s="15">
        <v>13</v>
      </c>
      <c r="K35" s="17">
        <v>5099</v>
      </c>
    </row>
    <row r="36" spans="1:11" ht="14.5" x14ac:dyDescent="0.25">
      <c r="A36" s="135"/>
      <c r="B36" s="13" t="s">
        <v>106</v>
      </c>
      <c r="C36" s="18">
        <v>1572</v>
      </c>
      <c r="D36" s="15">
        <v>793</v>
      </c>
      <c r="E36" s="18">
        <v>1767</v>
      </c>
      <c r="F36" s="15">
        <v>481</v>
      </c>
      <c r="G36" s="15">
        <v>679</v>
      </c>
      <c r="H36" s="15">
        <v>124</v>
      </c>
      <c r="I36" s="15">
        <v>114</v>
      </c>
      <c r="J36" s="15">
        <v>6</v>
      </c>
      <c r="K36" s="17">
        <v>5536</v>
      </c>
    </row>
    <row r="37" spans="1:11" ht="14.5" x14ac:dyDescent="0.25">
      <c r="A37" s="135"/>
      <c r="B37" s="13" t="s">
        <v>107</v>
      </c>
      <c r="C37" s="15">
        <v>971</v>
      </c>
      <c r="D37" s="15">
        <v>315</v>
      </c>
      <c r="E37" s="15">
        <v>886</v>
      </c>
      <c r="F37" s="15">
        <v>217</v>
      </c>
      <c r="G37" s="15">
        <v>363</v>
      </c>
      <c r="H37" s="15">
        <v>70</v>
      </c>
      <c r="I37" s="15">
        <v>58</v>
      </c>
      <c r="J37" s="15">
        <v>4</v>
      </c>
      <c r="K37" s="17">
        <v>2884</v>
      </c>
    </row>
    <row r="38" spans="1:11" ht="14.5" x14ac:dyDescent="0.25">
      <c r="A38" s="135"/>
      <c r="B38" s="13" t="s">
        <v>108</v>
      </c>
      <c r="C38" s="15">
        <v>94</v>
      </c>
      <c r="D38" s="15">
        <v>34</v>
      </c>
      <c r="E38" s="15">
        <v>88</v>
      </c>
      <c r="F38" s="15">
        <v>25</v>
      </c>
      <c r="G38" s="15">
        <v>22</v>
      </c>
      <c r="H38" s="15">
        <v>9</v>
      </c>
      <c r="I38" s="15">
        <v>2</v>
      </c>
      <c r="J38" s="15">
        <v>0</v>
      </c>
      <c r="K38" s="16">
        <v>274</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7322</v>
      </c>
      <c r="D40" s="20">
        <v>3902</v>
      </c>
      <c r="E40" s="20">
        <v>9388</v>
      </c>
      <c r="F40" s="20">
        <v>2044</v>
      </c>
      <c r="G40" s="20">
        <v>3572</v>
      </c>
      <c r="H40" s="66">
        <v>486</v>
      </c>
      <c r="I40" s="66">
        <v>689</v>
      </c>
      <c r="J40" s="66">
        <v>51</v>
      </c>
      <c r="K40" s="21">
        <v>27454</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1336D-E53A-4E61-9B5F-83DD8992F0E4}">
  <sheetPr>
    <tabColor theme="6"/>
  </sheetPr>
  <dimension ref="A1:B40"/>
  <sheetViews>
    <sheetView workbookViewId="0">
      <selection activeCell="B46" sqref="B46"/>
    </sheetView>
  </sheetViews>
  <sheetFormatPr defaultRowHeight="14.5" x14ac:dyDescent="0.35"/>
  <cols>
    <col min="1" max="1" width="15.7265625" customWidth="1"/>
    <col min="2" max="2" width="72.453125" style="1" bestFit="1" customWidth="1"/>
  </cols>
  <sheetData>
    <row r="1" spans="1:2" x14ac:dyDescent="0.35">
      <c r="A1" s="91" t="s">
        <v>139</v>
      </c>
      <c r="B1" s="92" t="s">
        <v>154</v>
      </c>
    </row>
    <row r="2" spans="1:2" x14ac:dyDescent="0.35">
      <c r="A2" s="56" t="s">
        <v>50</v>
      </c>
      <c r="B2" s="32">
        <v>187</v>
      </c>
    </row>
    <row r="3" spans="1:2" x14ac:dyDescent="0.35">
      <c r="A3" s="56" t="s">
        <v>51</v>
      </c>
      <c r="B3" s="32">
        <v>247</v>
      </c>
    </row>
    <row r="4" spans="1:2" x14ac:dyDescent="0.35">
      <c r="A4" s="56" t="s">
        <v>52</v>
      </c>
      <c r="B4" s="32">
        <v>205</v>
      </c>
    </row>
    <row r="5" spans="1:2" x14ac:dyDescent="0.35">
      <c r="A5" s="56" t="s">
        <v>53</v>
      </c>
      <c r="B5" s="32">
        <v>267</v>
      </c>
    </row>
    <row r="6" spans="1:2" x14ac:dyDescent="0.35">
      <c r="A6" s="56" t="s">
        <v>54</v>
      </c>
      <c r="B6" s="32">
        <v>232</v>
      </c>
    </row>
    <row r="7" spans="1:2" x14ac:dyDescent="0.35">
      <c r="A7" s="56" t="s">
        <v>55</v>
      </c>
      <c r="B7" s="32">
        <v>156</v>
      </c>
    </row>
    <row r="8" spans="1:2" x14ac:dyDescent="0.35">
      <c r="A8" s="56" t="s">
        <v>56</v>
      </c>
      <c r="B8" s="32">
        <v>182</v>
      </c>
    </row>
    <row r="9" spans="1:2" x14ac:dyDescent="0.35">
      <c r="A9" s="56" t="s">
        <v>57</v>
      </c>
      <c r="B9" s="32">
        <v>232</v>
      </c>
    </row>
    <row r="10" spans="1:2" x14ac:dyDescent="0.35">
      <c r="A10" s="56" t="s">
        <v>58</v>
      </c>
      <c r="B10" s="32">
        <v>272</v>
      </c>
    </row>
    <row r="11" spans="1:2" x14ac:dyDescent="0.35">
      <c r="A11" s="56" t="s">
        <v>59</v>
      </c>
      <c r="B11" s="32">
        <v>231</v>
      </c>
    </row>
    <row r="12" spans="1:2" x14ac:dyDescent="0.35">
      <c r="A12" s="56" t="s">
        <v>60</v>
      </c>
      <c r="B12" s="32">
        <v>274</v>
      </c>
    </row>
    <row r="13" spans="1:2" x14ac:dyDescent="0.35">
      <c r="A13" s="56" t="s">
        <v>61</v>
      </c>
      <c r="B13" s="32">
        <v>247</v>
      </c>
    </row>
    <row r="14" spans="1:2" x14ac:dyDescent="0.35">
      <c r="A14" s="56" t="s">
        <v>62</v>
      </c>
      <c r="B14" s="32">
        <v>249</v>
      </c>
    </row>
    <row r="15" spans="1:2" x14ac:dyDescent="0.35">
      <c r="A15" s="56" t="s">
        <v>63</v>
      </c>
      <c r="B15" s="32">
        <v>229</v>
      </c>
    </row>
    <row r="16" spans="1:2" x14ac:dyDescent="0.35">
      <c r="A16" s="56" t="s">
        <v>64</v>
      </c>
      <c r="B16" s="32">
        <v>141</v>
      </c>
    </row>
    <row r="17" spans="1:2" x14ac:dyDescent="0.35">
      <c r="A17" s="56" t="s">
        <v>65</v>
      </c>
      <c r="B17" s="32">
        <v>265</v>
      </c>
    </row>
    <row r="18" spans="1:2" x14ac:dyDescent="0.35">
      <c r="A18" s="56" t="s">
        <v>66</v>
      </c>
      <c r="B18" s="32">
        <v>238</v>
      </c>
    </row>
    <row r="19" spans="1:2" x14ac:dyDescent="0.35">
      <c r="A19" s="56" t="s">
        <v>67</v>
      </c>
      <c r="B19" s="32">
        <v>257</v>
      </c>
    </row>
    <row r="20" spans="1:2" x14ac:dyDescent="0.35">
      <c r="A20" s="56" t="s">
        <v>68</v>
      </c>
      <c r="B20" s="32">
        <v>246</v>
      </c>
    </row>
    <row r="21" spans="1:2" x14ac:dyDescent="0.35">
      <c r="A21" s="56" t="s">
        <v>69</v>
      </c>
      <c r="B21" s="32">
        <v>268</v>
      </c>
    </row>
    <row r="22" spans="1:2" x14ac:dyDescent="0.35">
      <c r="A22" s="56" t="s">
        <v>70</v>
      </c>
      <c r="B22" s="32">
        <v>243</v>
      </c>
    </row>
    <row r="23" spans="1:2" x14ac:dyDescent="0.35">
      <c r="A23" s="56" t="s">
        <v>71</v>
      </c>
      <c r="B23" s="32">
        <v>224</v>
      </c>
    </row>
    <row r="24" spans="1:2" x14ac:dyDescent="0.35">
      <c r="A24" s="56" t="s">
        <v>72</v>
      </c>
      <c r="B24" s="32">
        <v>229</v>
      </c>
    </row>
    <row r="25" spans="1:2" x14ac:dyDescent="0.35">
      <c r="A25" s="56" t="s">
        <v>73</v>
      </c>
      <c r="B25" s="32">
        <v>222</v>
      </c>
    </row>
    <row r="26" spans="1:2" x14ac:dyDescent="0.35">
      <c r="A26" s="56" t="s">
        <v>74</v>
      </c>
      <c r="B26" s="32">
        <v>305</v>
      </c>
    </row>
    <row r="27" spans="1:2" x14ac:dyDescent="0.35">
      <c r="A27" s="56" t="s">
        <v>75</v>
      </c>
      <c r="B27" s="32">
        <v>238</v>
      </c>
    </row>
    <row r="28" spans="1:2" x14ac:dyDescent="0.35">
      <c r="A28" s="56" t="s">
        <v>76</v>
      </c>
      <c r="B28" s="32">
        <v>130</v>
      </c>
    </row>
    <row r="29" spans="1:2" x14ac:dyDescent="0.35">
      <c r="A29" s="56" t="s">
        <v>77</v>
      </c>
      <c r="B29" s="32">
        <v>212</v>
      </c>
    </row>
    <row r="30" spans="1:2" x14ac:dyDescent="0.35">
      <c r="A30" s="56" t="s">
        <v>78</v>
      </c>
      <c r="B30" s="32">
        <v>243</v>
      </c>
    </row>
    <row r="31" spans="1:2" x14ac:dyDescent="0.35">
      <c r="A31" s="56" t="s">
        <v>79</v>
      </c>
      <c r="B31" s="32">
        <v>219</v>
      </c>
    </row>
    <row r="32" spans="1:2" x14ac:dyDescent="0.35">
      <c r="A32" s="56" t="s">
        <v>80</v>
      </c>
      <c r="B32" s="32">
        <v>240</v>
      </c>
    </row>
    <row r="33" spans="1:2" x14ac:dyDescent="0.35">
      <c r="A33" s="56" t="s">
        <v>81</v>
      </c>
      <c r="B33" s="32">
        <v>239</v>
      </c>
    </row>
    <row r="34" spans="1:2" x14ac:dyDescent="0.35">
      <c r="A34" s="56" t="s">
        <v>82</v>
      </c>
      <c r="B34" s="32">
        <v>208</v>
      </c>
    </row>
    <row r="35" spans="1:2" x14ac:dyDescent="0.35">
      <c r="A35" s="56" t="s">
        <v>83</v>
      </c>
      <c r="B35" s="32">
        <v>298</v>
      </c>
    </row>
    <row r="36" spans="1:2" x14ac:dyDescent="0.35">
      <c r="A36" s="56" t="s">
        <v>84</v>
      </c>
      <c r="B36" s="32">
        <v>237</v>
      </c>
    </row>
    <row r="37" spans="1:2" x14ac:dyDescent="0.35">
      <c r="A37" s="56" t="s">
        <v>85</v>
      </c>
      <c r="B37" s="32">
        <v>241</v>
      </c>
    </row>
    <row r="38" spans="1:2" x14ac:dyDescent="0.35">
      <c r="A38" s="58" t="s">
        <v>141</v>
      </c>
      <c r="B38" s="33">
        <v>254</v>
      </c>
    </row>
    <row r="40" spans="1:2" x14ac:dyDescent="0.35">
      <c r="A40" t="s">
        <v>142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6035-3CC1-45B8-89E1-3BFDECC5733D}">
  <sheetPr>
    <tabColor theme="5" tint="0.79998168889431442"/>
  </sheetPr>
  <dimension ref="A1:K47"/>
  <sheetViews>
    <sheetView showGridLines="0" workbookViewId="0">
      <selection activeCell="B6" sqref="B6"/>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155</v>
      </c>
      <c r="B1" s="12"/>
      <c r="C1" s="12"/>
      <c r="D1" s="12"/>
      <c r="E1" s="12"/>
      <c r="F1" s="12"/>
      <c r="G1" s="12"/>
      <c r="H1" s="12"/>
      <c r="I1" s="12"/>
      <c r="J1" s="12"/>
      <c r="K1" s="12"/>
    </row>
    <row r="2" spans="1:11" ht="15" customHeight="1" x14ac:dyDescent="0.25">
      <c r="A2" s="137" t="s">
        <v>156</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0</v>
      </c>
      <c r="F5" s="15">
        <v>0</v>
      </c>
      <c r="G5" s="15">
        <v>0</v>
      </c>
      <c r="H5" s="15">
        <v>0</v>
      </c>
      <c r="I5" s="15">
        <v>0</v>
      </c>
      <c r="J5" s="15">
        <v>0</v>
      </c>
      <c r="K5" s="16">
        <v>0</v>
      </c>
    </row>
    <row r="6" spans="1:11" ht="14.5" x14ac:dyDescent="0.25">
      <c r="A6" s="135"/>
      <c r="B6" s="22" t="s">
        <v>100</v>
      </c>
      <c r="C6" s="15">
        <v>0</v>
      </c>
      <c r="D6" s="15">
        <v>2</v>
      </c>
      <c r="E6" s="15">
        <v>0</v>
      </c>
      <c r="F6" s="15">
        <v>0</v>
      </c>
      <c r="G6" s="15">
        <v>0</v>
      </c>
      <c r="H6" s="15">
        <v>0</v>
      </c>
      <c r="I6" s="15">
        <v>0</v>
      </c>
      <c r="J6" s="15">
        <v>0</v>
      </c>
      <c r="K6" s="16">
        <v>2</v>
      </c>
    </row>
    <row r="7" spans="1:11" ht="14.5" x14ac:dyDescent="0.25">
      <c r="A7" s="135"/>
      <c r="B7" s="13" t="s">
        <v>101</v>
      </c>
      <c r="C7" s="15">
        <v>31</v>
      </c>
      <c r="D7" s="15">
        <v>7</v>
      </c>
      <c r="E7" s="15">
        <v>12</v>
      </c>
      <c r="F7" s="15">
        <v>4</v>
      </c>
      <c r="G7" s="15">
        <v>2</v>
      </c>
      <c r="H7" s="15">
        <v>1</v>
      </c>
      <c r="I7" s="15">
        <v>0</v>
      </c>
      <c r="J7" s="15">
        <v>0</v>
      </c>
      <c r="K7" s="16">
        <v>57</v>
      </c>
    </row>
    <row r="8" spans="1:11" ht="14.5" x14ac:dyDescent="0.25">
      <c r="A8" s="135"/>
      <c r="B8" s="13" t="s">
        <v>102</v>
      </c>
      <c r="C8" s="15">
        <v>93</v>
      </c>
      <c r="D8" s="15">
        <v>31</v>
      </c>
      <c r="E8" s="15">
        <v>42</v>
      </c>
      <c r="F8" s="15">
        <v>6</v>
      </c>
      <c r="G8" s="15">
        <v>6</v>
      </c>
      <c r="H8" s="15">
        <v>2</v>
      </c>
      <c r="I8" s="15">
        <v>3</v>
      </c>
      <c r="J8" s="15">
        <v>1</v>
      </c>
      <c r="K8" s="16">
        <v>184</v>
      </c>
    </row>
    <row r="9" spans="1:11" ht="14.5" x14ac:dyDescent="0.25">
      <c r="A9" s="135"/>
      <c r="B9" s="13" t="s">
        <v>103</v>
      </c>
      <c r="C9" s="15">
        <v>151</v>
      </c>
      <c r="D9" s="15">
        <v>65</v>
      </c>
      <c r="E9" s="15">
        <v>122</v>
      </c>
      <c r="F9" s="15">
        <v>14</v>
      </c>
      <c r="G9" s="15">
        <v>10</v>
      </c>
      <c r="H9" s="15">
        <v>9</v>
      </c>
      <c r="I9" s="15">
        <v>5</v>
      </c>
      <c r="J9" s="15">
        <v>1</v>
      </c>
      <c r="K9" s="16">
        <v>377</v>
      </c>
    </row>
    <row r="10" spans="1:11" ht="14.5" x14ac:dyDescent="0.25">
      <c r="A10" s="135"/>
      <c r="B10" s="13" t="s">
        <v>104</v>
      </c>
      <c r="C10" s="15">
        <v>185</v>
      </c>
      <c r="D10" s="15">
        <v>97</v>
      </c>
      <c r="E10" s="15">
        <v>191</v>
      </c>
      <c r="F10" s="15">
        <v>19</v>
      </c>
      <c r="G10" s="15">
        <v>40</v>
      </c>
      <c r="H10" s="15">
        <v>21</v>
      </c>
      <c r="I10" s="15">
        <v>0</v>
      </c>
      <c r="J10" s="15">
        <v>4</v>
      </c>
      <c r="K10" s="16">
        <v>557</v>
      </c>
    </row>
    <row r="11" spans="1:11" ht="14.5" x14ac:dyDescent="0.25">
      <c r="A11" s="135"/>
      <c r="B11" s="13" t="s">
        <v>105</v>
      </c>
      <c r="C11" s="15">
        <v>270</v>
      </c>
      <c r="D11" s="15">
        <v>123</v>
      </c>
      <c r="E11" s="15">
        <v>188</v>
      </c>
      <c r="F11" s="15">
        <v>55</v>
      </c>
      <c r="G11" s="15">
        <v>14</v>
      </c>
      <c r="H11" s="15">
        <v>25</v>
      </c>
      <c r="I11" s="15">
        <v>5</v>
      </c>
      <c r="J11" s="15">
        <v>0</v>
      </c>
      <c r="K11" s="16">
        <v>680</v>
      </c>
    </row>
    <row r="12" spans="1:11" ht="14.5" x14ac:dyDescent="0.25">
      <c r="A12" s="135"/>
      <c r="B12" s="13" t="s">
        <v>106</v>
      </c>
      <c r="C12" s="15">
        <v>391</v>
      </c>
      <c r="D12" s="15">
        <v>131</v>
      </c>
      <c r="E12" s="15">
        <v>269</v>
      </c>
      <c r="F12" s="15">
        <v>71</v>
      </c>
      <c r="G12" s="15">
        <v>36</v>
      </c>
      <c r="H12" s="15">
        <v>50</v>
      </c>
      <c r="I12" s="15">
        <v>9</v>
      </c>
      <c r="J12" s="15">
        <v>1</v>
      </c>
      <c r="K12" s="16">
        <v>958</v>
      </c>
    </row>
    <row r="13" spans="1:11" ht="14.5" x14ac:dyDescent="0.25">
      <c r="A13" s="135"/>
      <c r="B13" s="13" t="s">
        <v>107</v>
      </c>
      <c r="C13" s="15">
        <v>356</v>
      </c>
      <c r="D13" s="15">
        <v>106</v>
      </c>
      <c r="E13" s="15">
        <v>197</v>
      </c>
      <c r="F13" s="15">
        <v>63</v>
      </c>
      <c r="G13" s="15">
        <v>34</v>
      </c>
      <c r="H13" s="15">
        <v>27</v>
      </c>
      <c r="I13" s="15">
        <v>5</v>
      </c>
      <c r="J13" s="15">
        <v>0</v>
      </c>
      <c r="K13" s="16">
        <v>788</v>
      </c>
    </row>
    <row r="14" spans="1:11" ht="14.5" x14ac:dyDescent="0.25">
      <c r="A14" s="135"/>
      <c r="B14" s="13" t="s">
        <v>108</v>
      </c>
      <c r="C14" s="15">
        <v>77</v>
      </c>
      <c r="D14" s="15">
        <v>45</v>
      </c>
      <c r="E14" s="15">
        <v>44</v>
      </c>
      <c r="F14" s="15">
        <v>20</v>
      </c>
      <c r="G14" s="15">
        <v>6</v>
      </c>
      <c r="H14" s="15">
        <v>7</v>
      </c>
      <c r="I14" s="15">
        <v>1</v>
      </c>
      <c r="J14" s="15">
        <v>0</v>
      </c>
      <c r="K14" s="16">
        <v>200</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1554</v>
      </c>
      <c r="D16" s="15">
        <v>607</v>
      </c>
      <c r="E16" s="18">
        <v>1065</v>
      </c>
      <c r="F16" s="15">
        <v>252</v>
      </c>
      <c r="G16" s="15">
        <v>148</v>
      </c>
      <c r="H16" s="15">
        <v>142</v>
      </c>
      <c r="I16" s="15">
        <v>28</v>
      </c>
      <c r="J16" s="15">
        <v>7</v>
      </c>
      <c r="K16" s="17">
        <v>3803</v>
      </c>
    </row>
    <row r="17" spans="1:11" ht="14.5" x14ac:dyDescent="0.25">
      <c r="A17" s="134" t="s">
        <v>110</v>
      </c>
      <c r="B17" s="13" t="s">
        <v>99</v>
      </c>
      <c r="C17" s="15">
        <v>0</v>
      </c>
      <c r="D17" s="15">
        <v>0</v>
      </c>
      <c r="E17" s="15">
        <v>0</v>
      </c>
      <c r="F17" s="15">
        <v>0</v>
      </c>
      <c r="G17" s="15">
        <v>0</v>
      </c>
      <c r="H17" s="15">
        <v>0</v>
      </c>
      <c r="I17" s="15">
        <v>0</v>
      </c>
      <c r="J17" s="15">
        <v>0</v>
      </c>
      <c r="K17" s="16">
        <v>0</v>
      </c>
    </row>
    <row r="18" spans="1:11" ht="14.5" x14ac:dyDescent="0.25">
      <c r="A18" s="135"/>
      <c r="B18" s="22" t="s">
        <v>100</v>
      </c>
      <c r="C18" s="15">
        <v>0</v>
      </c>
      <c r="D18" s="15">
        <v>0</v>
      </c>
      <c r="E18" s="15">
        <v>0</v>
      </c>
      <c r="F18" s="15">
        <v>0</v>
      </c>
      <c r="G18" s="15">
        <v>0</v>
      </c>
      <c r="H18" s="15">
        <v>0</v>
      </c>
      <c r="I18" s="15">
        <v>0</v>
      </c>
      <c r="J18" s="15">
        <v>0</v>
      </c>
      <c r="K18" s="16">
        <v>0</v>
      </c>
    </row>
    <row r="19" spans="1:11" ht="14.5" x14ac:dyDescent="0.25">
      <c r="A19" s="135"/>
      <c r="B19" s="13" t="s">
        <v>101</v>
      </c>
      <c r="C19" s="15">
        <v>27</v>
      </c>
      <c r="D19" s="15">
        <v>9</v>
      </c>
      <c r="E19" s="15">
        <v>17</v>
      </c>
      <c r="F19" s="15">
        <v>2</v>
      </c>
      <c r="G19" s="15">
        <v>2</v>
      </c>
      <c r="H19" s="15">
        <v>4</v>
      </c>
      <c r="I19" s="15">
        <v>0</v>
      </c>
      <c r="J19" s="15">
        <v>0</v>
      </c>
      <c r="K19" s="16">
        <v>61</v>
      </c>
    </row>
    <row r="20" spans="1:11" ht="14.5" x14ac:dyDescent="0.25">
      <c r="A20" s="135"/>
      <c r="B20" s="13" t="s">
        <v>102</v>
      </c>
      <c r="C20" s="15">
        <v>100</v>
      </c>
      <c r="D20" s="15">
        <v>26</v>
      </c>
      <c r="E20" s="15">
        <v>62</v>
      </c>
      <c r="F20" s="15">
        <v>16</v>
      </c>
      <c r="G20" s="15">
        <v>4</v>
      </c>
      <c r="H20" s="15">
        <v>10</v>
      </c>
      <c r="I20" s="15">
        <v>1</v>
      </c>
      <c r="J20" s="15">
        <v>0</v>
      </c>
      <c r="K20" s="16">
        <v>219</v>
      </c>
    </row>
    <row r="21" spans="1:11" ht="14.5" x14ac:dyDescent="0.25">
      <c r="A21" s="135"/>
      <c r="B21" s="13" t="s">
        <v>103</v>
      </c>
      <c r="C21" s="15">
        <v>145</v>
      </c>
      <c r="D21" s="15">
        <v>55</v>
      </c>
      <c r="E21" s="15">
        <v>117</v>
      </c>
      <c r="F21" s="15">
        <v>13</v>
      </c>
      <c r="G21" s="15">
        <v>6</v>
      </c>
      <c r="H21" s="15">
        <v>14</v>
      </c>
      <c r="I21" s="15">
        <v>4</v>
      </c>
      <c r="J21" s="15">
        <v>2</v>
      </c>
      <c r="K21" s="16">
        <v>356</v>
      </c>
    </row>
    <row r="22" spans="1:11" ht="14.5" x14ac:dyDescent="0.25">
      <c r="A22" s="135"/>
      <c r="B22" s="13" t="s">
        <v>104</v>
      </c>
      <c r="C22" s="15">
        <v>174</v>
      </c>
      <c r="D22" s="15">
        <v>65</v>
      </c>
      <c r="E22" s="15">
        <v>182</v>
      </c>
      <c r="F22" s="15">
        <v>24</v>
      </c>
      <c r="G22" s="15">
        <v>15</v>
      </c>
      <c r="H22" s="15">
        <v>8</v>
      </c>
      <c r="I22" s="15">
        <v>0</v>
      </c>
      <c r="J22" s="15">
        <v>0</v>
      </c>
      <c r="K22" s="16">
        <v>468</v>
      </c>
    </row>
    <row r="23" spans="1:11" ht="14.5" x14ac:dyDescent="0.25">
      <c r="A23" s="135"/>
      <c r="B23" s="13" t="s">
        <v>105</v>
      </c>
      <c r="C23" s="15">
        <v>253</v>
      </c>
      <c r="D23" s="15">
        <v>102</v>
      </c>
      <c r="E23" s="15">
        <v>255</v>
      </c>
      <c r="F23" s="15">
        <v>48</v>
      </c>
      <c r="G23" s="15">
        <v>22</v>
      </c>
      <c r="H23" s="15">
        <v>21</v>
      </c>
      <c r="I23" s="15">
        <v>5</v>
      </c>
      <c r="J23" s="15">
        <v>1</v>
      </c>
      <c r="K23" s="16">
        <v>707</v>
      </c>
    </row>
    <row r="24" spans="1:11" ht="14.5" x14ac:dyDescent="0.25">
      <c r="A24" s="135"/>
      <c r="B24" s="13" t="s">
        <v>106</v>
      </c>
      <c r="C24" s="15">
        <v>420</v>
      </c>
      <c r="D24" s="15">
        <v>151</v>
      </c>
      <c r="E24" s="15">
        <v>307</v>
      </c>
      <c r="F24" s="15">
        <v>133</v>
      </c>
      <c r="G24" s="15">
        <v>46</v>
      </c>
      <c r="H24" s="15">
        <v>63</v>
      </c>
      <c r="I24" s="15">
        <v>8</v>
      </c>
      <c r="J24" s="15">
        <v>2</v>
      </c>
      <c r="K24" s="17">
        <v>1130</v>
      </c>
    </row>
    <row r="25" spans="1:11" ht="14.5" x14ac:dyDescent="0.25">
      <c r="A25" s="135"/>
      <c r="B25" s="13" t="s">
        <v>107</v>
      </c>
      <c r="C25" s="15">
        <v>460</v>
      </c>
      <c r="D25" s="15">
        <v>214</v>
      </c>
      <c r="E25" s="15">
        <v>302</v>
      </c>
      <c r="F25" s="15">
        <v>150</v>
      </c>
      <c r="G25" s="15">
        <v>85</v>
      </c>
      <c r="H25" s="15">
        <v>61</v>
      </c>
      <c r="I25" s="15">
        <v>12</v>
      </c>
      <c r="J25" s="15">
        <v>3</v>
      </c>
      <c r="K25" s="17">
        <v>1287</v>
      </c>
    </row>
    <row r="26" spans="1:11" ht="14.5" x14ac:dyDescent="0.25">
      <c r="A26" s="135"/>
      <c r="B26" s="13" t="s">
        <v>108</v>
      </c>
      <c r="C26" s="15">
        <v>122</v>
      </c>
      <c r="D26" s="15">
        <v>66</v>
      </c>
      <c r="E26" s="15">
        <v>59</v>
      </c>
      <c r="F26" s="15">
        <v>37</v>
      </c>
      <c r="G26" s="15">
        <v>20</v>
      </c>
      <c r="H26" s="15">
        <v>18</v>
      </c>
      <c r="I26" s="15">
        <v>0</v>
      </c>
      <c r="J26" s="15">
        <v>0</v>
      </c>
      <c r="K26" s="16">
        <v>322</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1701</v>
      </c>
      <c r="D28" s="15">
        <v>688</v>
      </c>
      <c r="E28" s="18">
        <v>1301</v>
      </c>
      <c r="F28" s="15">
        <v>423</v>
      </c>
      <c r="G28" s="15">
        <v>200</v>
      </c>
      <c r="H28" s="15">
        <v>199</v>
      </c>
      <c r="I28" s="15">
        <v>30</v>
      </c>
      <c r="J28" s="15">
        <v>8</v>
      </c>
      <c r="K28" s="17">
        <v>4550</v>
      </c>
    </row>
    <row r="29" spans="1:11" ht="14.5" x14ac:dyDescent="0.25">
      <c r="A29" s="134" t="s">
        <v>89</v>
      </c>
      <c r="B29" s="13" t="s">
        <v>99</v>
      </c>
      <c r="C29" s="15">
        <v>0</v>
      </c>
      <c r="D29" s="15">
        <v>0</v>
      </c>
      <c r="E29" s="15">
        <v>0</v>
      </c>
      <c r="F29" s="15">
        <v>0</v>
      </c>
      <c r="G29" s="15">
        <v>0</v>
      </c>
      <c r="H29" s="15">
        <v>0</v>
      </c>
      <c r="I29" s="15">
        <v>0</v>
      </c>
      <c r="J29" s="15">
        <v>0</v>
      </c>
      <c r="K29" s="16">
        <v>0</v>
      </c>
    </row>
    <row r="30" spans="1:11" ht="14.5" x14ac:dyDescent="0.25">
      <c r="A30" s="135"/>
      <c r="B30" s="22" t="s">
        <v>100</v>
      </c>
      <c r="C30" s="15">
        <v>0</v>
      </c>
      <c r="D30" s="15">
        <v>2</v>
      </c>
      <c r="E30" s="15">
        <v>0</v>
      </c>
      <c r="F30" s="15">
        <v>0</v>
      </c>
      <c r="G30" s="15">
        <v>0</v>
      </c>
      <c r="H30" s="15">
        <v>0</v>
      </c>
      <c r="I30" s="15">
        <v>0</v>
      </c>
      <c r="J30" s="15">
        <v>0</v>
      </c>
      <c r="K30" s="16">
        <v>2</v>
      </c>
    </row>
    <row r="31" spans="1:11" ht="14.5" x14ac:dyDescent="0.25">
      <c r="A31" s="135"/>
      <c r="B31" s="13" t="s">
        <v>101</v>
      </c>
      <c r="C31" s="15">
        <v>58</v>
      </c>
      <c r="D31" s="15">
        <v>16</v>
      </c>
      <c r="E31" s="15">
        <v>29</v>
      </c>
      <c r="F31" s="15">
        <v>6</v>
      </c>
      <c r="G31" s="15">
        <v>4</v>
      </c>
      <c r="H31" s="15">
        <v>5</v>
      </c>
      <c r="I31" s="15">
        <v>0</v>
      </c>
      <c r="J31" s="15">
        <v>0</v>
      </c>
      <c r="K31" s="16">
        <v>118</v>
      </c>
    </row>
    <row r="32" spans="1:11" ht="14.5" x14ac:dyDescent="0.25">
      <c r="A32" s="135"/>
      <c r="B32" s="13" t="s">
        <v>102</v>
      </c>
      <c r="C32" s="15">
        <v>193</v>
      </c>
      <c r="D32" s="15">
        <v>57</v>
      </c>
      <c r="E32" s="15">
        <v>104</v>
      </c>
      <c r="F32" s="15">
        <v>22</v>
      </c>
      <c r="G32" s="15">
        <v>10</v>
      </c>
      <c r="H32" s="15">
        <v>12</v>
      </c>
      <c r="I32" s="15">
        <v>4</v>
      </c>
      <c r="J32" s="15">
        <v>1</v>
      </c>
      <c r="K32" s="16">
        <v>403</v>
      </c>
    </row>
    <row r="33" spans="1:11" ht="14.5" x14ac:dyDescent="0.25">
      <c r="A33" s="135"/>
      <c r="B33" s="13" t="s">
        <v>103</v>
      </c>
      <c r="C33" s="15">
        <v>296</v>
      </c>
      <c r="D33" s="15">
        <v>120</v>
      </c>
      <c r="E33" s="15">
        <v>239</v>
      </c>
      <c r="F33" s="15">
        <v>27</v>
      </c>
      <c r="G33" s="15">
        <v>16</v>
      </c>
      <c r="H33" s="15">
        <v>23</v>
      </c>
      <c r="I33" s="15">
        <v>9</v>
      </c>
      <c r="J33" s="15">
        <v>3</v>
      </c>
      <c r="K33" s="16">
        <v>733</v>
      </c>
    </row>
    <row r="34" spans="1:11" ht="14.5" x14ac:dyDescent="0.25">
      <c r="A34" s="135"/>
      <c r="B34" s="13" t="s">
        <v>104</v>
      </c>
      <c r="C34" s="15">
        <v>359</v>
      </c>
      <c r="D34" s="15">
        <v>162</v>
      </c>
      <c r="E34" s="15">
        <v>373</v>
      </c>
      <c r="F34" s="15">
        <v>43</v>
      </c>
      <c r="G34" s="15">
        <v>55</v>
      </c>
      <c r="H34" s="15">
        <v>29</v>
      </c>
      <c r="I34" s="15">
        <v>0</v>
      </c>
      <c r="J34" s="15">
        <v>4</v>
      </c>
      <c r="K34" s="17">
        <v>1025</v>
      </c>
    </row>
    <row r="35" spans="1:11" ht="14.5" x14ac:dyDescent="0.25">
      <c r="A35" s="135"/>
      <c r="B35" s="13" t="s">
        <v>105</v>
      </c>
      <c r="C35" s="15">
        <v>523</v>
      </c>
      <c r="D35" s="15">
        <v>225</v>
      </c>
      <c r="E35" s="15">
        <v>443</v>
      </c>
      <c r="F35" s="15">
        <v>103</v>
      </c>
      <c r="G35" s="15">
        <v>36</v>
      </c>
      <c r="H35" s="15">
        <v>46</v>
      </c>
      <c r="I35" s="15">
        <v>10</v>
      </c>
      <c r="J35" s="15">
        <v>1</v>
      </c>
      <c r="K35" s="17">
        <v>1387</v>
      </c>
    </row>
    <row r="36" spans="1:11" ht="14.5" x14ac:dyDescent="0.25">
      <c r="A36" s="135"/>
      <c r="B36" s="13" t="s">
        <v>106</v>
      </c>
      <c r="C36" s="15">
        <v>811</v>
      </c>
      <c r="D36" s="15">
        <v>282</v>
      </c>
      <c r="E36" s="15">
        <v>576</v>
      </c>
      <c r="F36" s="15">
        <v>204</v>
      </c>
      <c r="G36" s="15">
        <v>82</v>
      </c>
      <c r="H36" s="15">
        <v>113</v>
      </c>
      <c r="I36" s="15">
        <v>17</v>
      </c>
      <c r="J36" s="15">
        <v>3</v>
      </c>
      <c r="K36" s="17">
        <v>2088</v>
      </c>
    </row>
    <row r="37" spans="1:11" ht="14.5" x14ac:dyDescent="0.25">
      <c r="A37" s="135"/>
      <c r="B37" s="13" t="s">
        <v>107</v>
      </c>
      <c r="C37" s="15">
        <v>816</v>
      </c>
      <c r="D37" s="15">
        <v>320</v>
      </c>
      <c r="E37" s="15">
        <v>499</v>
      </c>
      <c r="F37" s="15">
        <v>213</v>
      </c>
      <c r="G37" s="15">
        <v>119</v>
      </c>
      <c r="H37" s="15">
        <v>88</v>
      </c>
      <c r="I37" s="15">
        <v>17</v>
      </c>
      <c r="J37" s="15">
        <v>3</v>
      </c>
      <c r="K37" s="17">
        <v>2075</v>
      </c>
    </row>
    <row r="38" spans="1:11" ht="14.5" x14ac:dyDescent="0.25">
      <c r="A38" s="135"/>
      <c r="B38" s="13" t="s">
        <v>108</v>
      </c>
      <c r="C38" s="15">
        <v>199</v>
      </c>
      <c r="D38" s="15">
        <v>111</v>
      </c>
      <c r="E38" s="15">
        <v>103</v>
      </c>
      <c r="F38" s="15">
        <v>57</v>
      </c>
      <c r="G38" s="15">
        <v>26</v>
      </c>
      <c r="H38" s="15">
        <v>25</v>
      </c>
      <c r="I38" s="15">
        <v>1</v>
      </c>
      <c r="J38" s="15">
        <v>0</v>
      </c>
      <c r="K38" s="16">
        <v>522</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3255</v>
      </c>
      <c r="D40" s="20">
        <v>1295</v>
      </c>
      <c r="E40" s="20">
        <v>2366</v>
      </c>
      <c r="F40" s="66">
        <v>675</v>
      </c>
      <c r="G40" s="66">
        <v>348</v>
      </c>
      <c r="H40" s="66">
        <v>341</v>
      </c>
      <c r="I40" s="66">
        <v>58</v>
      </c>
      <c r="J40" s="66">
        <v>15</v>
      </c>
      <c r="K40" s="21">
        <v>8353</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5862-6D4F-4CF5-B3DD-7D4EDEF5BADF}">
  <sheetPr>
    <tabColor theme="6"/>
  </sheetPr>
  <dimension ref="A1:B40"/>
  <sheetViews>
    <sheetView workbookViewId="0">
      <selection activeCell="B48" sqref="B48"/>
    </sheetView>
  </sheetViews>
  <sheetFormatPr defaultRowHeight="14.5" x14ac:dyDescent="0.35"/>
  <cols>
    <col min="1" max="1" width="15.7265625" customWidth="1"/>
    <col min="2" max="2" width="72.453125" style="1" bestFit="1" customWidth="1"/>
  </cols>
  <sheetData>
    <row r="1" spans="1:2" x14ac:dyDescent="0.35">
      <c r="A1" s="91" t="s">
        <v>139</v>
      </c>
      <c r="B1" s="92" t="s">
        <v>157</v>
      </c>
    </row>
    <row r="2" spans="1:2" x14ac:dyDescent="0.35">
      <c r="A2" s="56" t="s">
        <v>50</v>
      </c>
      <c r="B2" s="32">
        <v>1070</v>
      </c>
    </row>
    <row r="3" spans="1:2" x14ac:dyDescent="0.35">
      <c r="A3" s="56" t="s">
        <v>51</v>
      </c>
      <c r="B3" s="32">
        <v>1033</v>
      </c>
    </row>
    <row r="4" spans="1:2" x14ac:dyDescent="0.35">
      <c r="A4" s="56" t="s">
        <v>52</v>
      </c>
      <c r="B4" s="32">
        <v>691</v>
      </c>
    </row>
    <row r="5" spans="1:2" x14ac:dyDescent="0.35">
      <c r="A5" s="56" t="s">
        <v>53</v>
      </c>
      <c r="B5" s="32">
        <v>983</v>
      </c>
    </row>
    <row r="6" spans="1:2" x14ac:dyDescent="0.35">
      <c r="A6" s="56" t="s">
        <v>54</v>
      </c>
      <c r="B6" s="32">
        <v>957</v>
      </c>
    </row>
    <row r="7" spans="1:2" x14ac:dyDescent="0.35">
      <c r="A7" s="56" t="s">
        <v>55</v>
      </c>
      <c r="B7" s="32">
        <v>257</v>
      </c>
    </row>
    <row r="8" spans="1:2" x14ac:dyDescent="0.35">
      <c r="A8" s="56" t="s">
        <v>56</v>
      </c>
      <c r="B8" s="32">
        <v>358</v>
      </c>
    </row>
    <row r="9" spans="1:2" x14ac:dyDescent="0.35">
      <c r="A9" s="56" t="s">
        <v>57</v>
      </c>
      <c r="B9" s="32">
        <v>558</v>
      </c>
    </row>
    <row r="10" spans="1:2" x14ac:dyDescent="0.35">
      <c r="A10" s="56" t="s">
        <v>58</v>
      </c>
      <c r="B10" s="32">
        <v>776</v>
      </c>
    </row>
    <row r="11" spans="1:2" x14ac:dyDescent="0.35">
      <c r="A11" s="56" t="s">
        <v>59</v>
      </c>
      <c r="B11" s="32">
        <v>829</v>
      </c>
    </row>
    <row r="12" spans="1:2" x14ac:dyDescent="0.35">
      <c r="A12" s="56" t="s">
        <v>60</v>
      </c>
      <c r="B12" s="32">
        <v>744</v>
      </c>
    </row>
    <row r="13" spans="1:2" x14ac:dyDescent="0.35">
      <c r="A13" s="56" t="s">
        <v>61</v>
      </c>
      <c r="B13" s="32">
        <v>797</v>
      </c>
    </row>
    <row r="14" spans="1:2" x14ac:dyDescent="0.35">
      <c r="A14" s="56" t="s">
        <v>62</v>
      </c>
      <c r="B14" s="32">
        <v>887</v>
      </c>
    </row>
    <row r="15" spans="1:2" x14ac:dyDescent="0.35">
      <c r="A15" s="56" t="s">
        <v>63</v>
      </c>
      <c r="B15" s="32">
        <v>759</v>
      </c>
    </row>
    <row r="16" spans="1:2" x14ac:dyDescent="0.35">
      <c r="A16" s="56" t="s">
        <v>64</v>
      </c>
      <c r="B16" s="32">
        <v>482</v>
      </c>
    </row>
    <row r="17" spans="1:2" x14ac:dyDescent="0.35">
      <c r="A17" s="56" t="s">
        <v>65</v>
      </c>
      <c r="B17" s="32">
        <v>815</v>
      </c>
    </row>
    <row r="18" spans="1:2" x14ac:dyDescent="0.35">
      <c r="A18" s="56" t="s">
        <v>66</v>
      </c>
      <c r="B18" s="32">
        <v>1021</v>
      </c>
    </row>
    <row r="19" spans="1:2" x14ac:dyDescent="0.35">
      <c r="A19" s="56" t="s">
        <v>67</v>
      </c>
      <c r="B19" s="32">
        <v>817</v>
      </c>
    </row>
    <row r="20" spans="1:2" x14ac:dyDescent="0.35">
      <c r="A20" s="56" t="s">
        <v>68</v>
      </c>
      <c r="B20" s="32">
        <v>825</v>
      </c>
    </row>
    <row r="21" spans="1:2" x14ac:dyDescent="0.35">
      <c r="A21" s="56" t="s">
        <v>69</v>
      </c>
      <c r="B21" s="32">
        <v>863</v>
      </c>
    </row>
    <row r="22" spans="1:2" x14ac:dyDescent="0.35">
      <c r="A22" s="56" t="s">
        <v>70</v>
      </c>
      <c r="B22" s="32">
        <v>679</v>
      </c>
    </row>
    <row r="23" spans="1:2" x14ac:dyDescent="0.35">
      <c r="A23" s="56" t="s">
        <v>71</v>
      </c>
      <c r="B23" s="32">
        <v>727</v>
      </c>
    </row>
    <row r="24" spans="1:2" x14ac:dyDescent="0.35">
      <c r="A24" s="56" t="s">
        <v>72</v>
      </c>
      <c r="B24" s="32">
        <v>662</v>
      </c>
    </row>
    <row r="25" spans="1:2" x14ac:dyDescent="0.35">
      <c r="A25" s="56" t="s">
        <v>73</v>
      </c>
      <c r="B25" s="32">
        <v>679</v>
      </c>
    </row>
    <row r="26" spans="1:2" x14ac:dyDescent="0.35">
      <c r="A26" s="56" t="s">
        <v>74</v>
      </c>
      <c r="B26" s="32">
        <v>773</v>
      </c>
    </row>
    <row r="27" spans="1:2" x14ac:dyDescent="0.35">
      <c r="A27" s="56" t="s">
        <v>75</v>
      </c>
      <c r="B27" s="32">
        <v>646</v>
      </c>
    </row>
    <row r="28" spans="1:2" x14ac:dyDescent="0.35">
      <c r="A28" s="56" t="s">
        <v>76</v>
      </c>
      <c r="B28" s="32">
        <v>384</v>
      </c>
    </row>
    <row r="29" spans="1:2" x14ac:dyDescent="0.35">
      <c r="A29" s="56" t="s">
        <v>77</v>
      </c>
      <c r="B29" s="32">
        <v>556</v>
      </c>
    </row>
    <row r="30" spans="1:2" x14ac:dyDescent="0.35">
      <c r="A30" s="56" t="s">
        <v>78</v>
      </c>
      <c r="B30" s="32">
        <v>684</v>
      </c>
    </row>
    <row r="31" spans="1:2" x14ac:dyDescent="0.35">
      <c r="A31" s="56" t="s">
        <v>79</v>
      </c>
      <c r="B31" s="32">
        <v>583</v>
      </c>
    </row>
    <row r="32" spans="1:2" x14ac:dyDescent="0.35">
      <c r="A32" s="56" t="s">
        <v>80</v>
      </c>
      <c r="B32" s="32">
        <v>648</v>
      </c>
    </row>
    <row r="33" spans="1:2" x14ac:dyDescent="0.35">
      <c r="A33" s="56" t="s">
        <v>81</v>
      </c>
      <c r="B33" s="32">
        <v>720</v>
      </c>
    </row>
    <row r="34" spans="1:2" x14ac:dyDescent="0.35">
      <c r="A34" s="56" t="s">
        <v>82</v>
      </c>
      <c r="B34" s="32">
        <v>583</v>
      </c>
    </row>
    <row r="35" spans="1:2" x14ac:dyDescent="0.35">
      <c r="A35" s="56" t="s">
        <v>83</v>
      </c>
      <c r="B35" s="32">
        <v>860</v>
      </c>
    </row>
    <row r="36" spans="1:2" x14ac:dyDescent="0.35">
      <c r="A36" s="56" t="s">
        <v>84</v>
      </c>
      <c r="B36" s="32">
        <v>705</v>
      </c>
    </row>
    <row r="37" spans="1:2" x14ac:dyDescent="0.35">
      <c r="A37" s="56" t="s">
        <v>85</v>
      </c>
      <c r="B37" s="32">
        <v>761</v>
      </c>
    </row>
    <row r="38" spans="1:2" x14ac:dyDescent="0.35">
      <c r="A38" s="58" t="s">
        <v>141</v>
      </c>
      <c r="B38" s="33">
        <v>855</v>
      </c>
    </row>
    <row r="40" spans="1:2" x14ac:dyDescent="0.35">
      <c r="A40" t="s">
        <v>142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E618-0C91-4894-9943-4D5E23F534E6}">
  <sheetPr>
    <tabColor theme="5" tint="0.79998168889431442"/>
  </sheetPr>
  <dimension ref="A1:K47"/>
  <sheetViews>
    <sheetView showGridLines="0" topLeftCell="A7" workbookViewId="0">
      <selection activeCell="B6" sqref="B6"/>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158</v>
      </c>
      <c r="B1" s="12"/>
      <c r="C1" s="12"/>
      <c r="D1" s="12"/>
      <c r="E1" s="12"/>
      <c r="F1" s="12"/>
      <c r="G1" s="12"/>
      <c r="H1" s="12"/>
      <c r="I1" s="12"/>
      <c r="J1" s="12"/>
      <c r="K1" s="12"/>
    </row>
    <row r="2" spans="1:11" ht="15" customHeight="1" x14ac:dyDescent="0.25">
      <c r="A2" s="137" t="s">
        <v>159</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0</v>
      </c>
      <c r="F5" s="15">
        <v>0</v>
      </c>
      <c r="G5" s="15">
        <v>0</v>
      </c>
      <c r="H5" s="15">
        <v>0</v>
      </c>
      <c r="I5" s="15">
        <v>0</v>
      </c>
      <c r="J5" s="15">
        <v>0</v>
      </c>
      <c r="K5" s="16">
        <v>0</v>
      </c>
    </row>
    <row r="6" spans="1:11" ht="14.5" x14ac:dyDescent="0.25">
      <c r="A6" s="135"/>
      <c r="B6" s="22" t="s">
        <v>100</v>
      </c>
      <c r="C6" s="15">
        <v>7</v>
      </c>
      <c r="D6" s="15">
        <v>0</v>
      </c>
      <c r="E6" s="15">
        <v>2</v>
      </c>
      <c r="F6" s="15">
        <v>0</v>
      </c>
      <c r="G6" s="15">
        <v>0</v>
      </c>
      <c r="H6" s="15">
        <v>0</v>
      </c>
      <c r="I6" s="15">
        <v>0</v>
      </c>
      <c r="J6" s="15">
        <v>0</v>
      </c>
      <c r="K6" s="16">
        <v>9</v>
      </c>
    </row>
    <row r="7" spans="1:11" ht="14.5" x14ac:dyDescent="0.25">
      <c r="A7" s="135"/>
      <c r="B7" s="13" t="s">
        <v>101</v>
      </c>
      <c r="C7" s="15">
        <v>24</v>
      </c>
      <c r="D7" s="15">
        <v>7</v>
      </c>
      <c r="E7" s="15">
        <v>42</v>
      </c>
      <c r="F7" s="15">
        <v>5</v>
      </c>
      <c r="G7" s="15">
        <v>9</v>
      </c>
      <c r="H7" s="15">
        <v>1</v>
      </c>
      <c r="I7" s="15">
        <v>0</v>
      </c>
      <c r="J7" s="15">
        <v>4</v>
      </c>
      <c r="K7" s="16">
        <v>92</v>
      </c>
    </row>
    <row r="8" spans="1:11" ht="14.5" x14ac:dyDescent="0.25">
      <c r="A8" s="135"/>
      <c r="B8" s="13" t="s">
        <v>102</v>
      </c>
      <c r="C8" s="15">
        <v>72</v>
      </c>
      <c r="D8" s="15">
        <v>28</v>
      </c>
      <c r="E8" s="15">
        <v>107</v>
      </c>
      <c r="F8" s="15">
        <v>9</v>
      </c>
      <c r="G8" s="15">
        <v>13</v>
      </c>
      <c r="H8" s="15">
        <v>5</v>
      </c>
      <c r="I8" s="15">
        <v>3</v>
      </c>
      <c r="J8" s="15">
        <v>4</v>
      </c>
      <c r="K8" s="16">
        <v>241</v>
      </c>
    </row>
    <row r="9" spans="1:11" ht="14.5" x14ac:dyDescent="0.25">
      <c r="A9" s="135"/>
      <c r="B9" s="13" t="s">
        <v>103</v>
      </c>
      <c r="C9" s="15">
        <v>247</v>
      </c>
      <c r="D9" s="15">
        <v>86</v>
      </c>
      <c r="E9" s="15">
        <v>354</v>
      </c>
      <c r="F9" s="15">
        <v>29</v>
      </c>
      <c r="G9" s="15">
        <v>74</v>
      </c>
      <c r="H9" s="15">
        <v>13</v>
      </c>
      <c r="I9" s="15">
        <v>29</v>
      </c>
      <c r="J9" s="15">
        <v>10</v>
      </c>
      <c r="K9" s="16">
        <v>842</v>
      </c>
    </row>
    <row r="10" spans="1:11" ht="14.5" x14ac:dyDescent="0.25">
      <c r="A10" s="135"/>
      <c r="B10" s="13" t="s">
        <v>104</v>
      </c>
      <c r="C10" s="15">
        <v>688</v>
      </c>
      <c r="D10" s="15">
        <v>291</v>
      </c>
      <c r="E10" s="15">
        <v>760</v>
      </c>
      <c r="F10" s="15">
        <v>45</v>
      </c>
      <c r="G10" s="15">
        <v>150</v>
      </c>
      <c r="H10" s="15">
        <v>31</v>
      </c>
      <c r="I10" s="15">
        <v>43</v>
      </c>
      <c r="J10" s="15">
        <v>12</v>
      </c>
      <c r="K10" s="17">
        <v>2020</v>
      </c>
    </row>
    <row r="11" spans="1:11" ht="14.5" x14ac:dyDescent="0.25">
      <c r="A11" s="135"/>
      <c r="B11" s="13" t="s">
        <v>105</v>
      </c>
      <c r="C11" s="18">
        <v>1322</v>
      </c>
      <c r="D11" s="15">
        <v>585</v>
      </c>
      <c r="E11" s="18">
        <v>1307</v>
      </c>
      <c r="F11" s="15">
        <v>134</v>
      </c>
      <c r="G11" s="15">
        <v>263</v>
      </c>
      <c r="H11" s="15">
        <v>60</v>
      </c>
      <c r="I11" s="15">
        <v>106</v>
      </c>
      <c r="J11" s="15">
        <v>4</v>
      </c>
      <c r="K11" s="17">
        <v>3781</v>
      </c>
    </row>
    <row r="12" spans="1:11" ht="14.5" x14ac:dyDescent="0.25">
      <c r="A12" s="135"/>
      <c r="B12" s="13" t="s">
        <v>106</v>
      </c>
      <c r="C12" s="18">
        <v>1360</v>
      </c>
      <c r="D12" s="15">
        <v>547</v>
      </c>
      <c r="E12" s="18">
        <v>1263</v>
      </c>
      <c r="F12" s="15">
        <v>135</v>
      </c>
      <c r="G12" s="15">
        <v>211</v>
      </c>
      <c r="H12" s="15">
        <v>52</v>
      </c>
      <c r="I12" s="15">
        <v>83</v>
      </c>
      <c r="J12" s="15">
        <v>10</v>
      </c>
      <c r="K12" s="17">
        <v>3661</v>
      </c>
    </row>
    <row r="13" spans="1:11" ht="14.5" x14ac:dyDescent="0.25">
      <c r="A13" s="135"/>
      <c r="B13" s="13" t="s">
        <v>107</v>
      </c>
      <c r="C13" s="15">
        <v>649</v>
      </c>
      <c r="D13" s="15">
        <v>238</v>
      </c>
      <c r="E13" s="15">
        <v>531</v>
      </c>
      <c r="F13" s="15">
        <v>54</v>
      </c>
      <c r="G13" s="15">
        <v>91</v>
      </c>
      <c r="H13" s="15">
        <v>40</v>
      </c>
      <c r="I13" s="15">
        <v>30</v>
      </c>
      <c r="J13" s="15">
        <v>3</v>
      </c>
      <c r="K13" s="17">
        <v>1636</v>
      </c>
    </row>
    <row r="14" spans="1:11" ht="14.5" x14ac:dyDescent="0.25">
      <c r="A14" s="135"/>
      <c r="B14" s="13" t="s">
        <v>108</v>
      </c>
      <c r="C14" s="15">
        <v>48</v>
      </c>
      <c r="D14" s="15">
        <v>15</v>
      </c>
      <c r="E14" s="15">
        <v>38</v>
      </c>
      <c r="F14" s="15">
        <v>2</v>
      </c>
      <c r="G14" s="15">
        <v>5</v>
      </c>
      <c r="H14" s="15">
        <v>4</v>
      </c>
      <c r="I14" s="15">
        <v>0</v>
      </c>
      <c r="J14" s="15">
        <v>0</v>
      </c>
      <c r="K14" s="16">
        <v>112</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4417</v>
      </c>
      <c r="D16" s="18">
        <v>1797</v>
      </c>
      <c r="E16" s="18">
        <v>4404</v>
      </c>
      <c r="F16" s="15">
        <v>413</v>
      </c>
      <c r="G16" s="15">
        <v>816</v>
      </c>
      <c r="H16" s="15">
        <v>206</v>
      </c>
      <c r="I16" s="15">
        <v>294</v>
      </c>
      <c r="J16" s="15">
        <v>47</v>
      </c>
      <c r="K16" s="17">
        <v>12394</v>
      </c>
    </row>
    <row r="17" spans="1:11" ht="14.5" x14ac:dyDescent="0.25">
      <c r="A17" s="134" t="s">
        <v>110</v>
      </c>
      <c r="B17" s="13" t="s">
        <v>99</v>
      </c>
      <c r="C17" s="15">
        <v>2</v>
      </c>
      <c r="D17" s="15">
        <v>0</v>
      </c>
      <c r="E17" s="15">
        <v>0</v>
      </c>
      <c r="F17" s="15">
        <v>0</v>
      </c>
      <c r="G17" s="15">
        <v>0</v>
      </c>
      <c r="H17" s="15">
        <v>0</v>
      </c>
      <c r="I17" s="15">
        <v>0</v>
      </c>
      <c r="J17" s="15">
        <v>0</v>
      </c>
      <c r="K17" s="16">
        <v>2</v>
      </c>
    </row>
    <row r="18" spans="1:11" ht="14.5" x14ac:dyDescent="0.25">
      <c r="A18" s="135"/>
      <c r="B18" s="22" t="s">
        <v>100</v>
      </c>
      <c r="C18" s="15">
        <v>4</v>
      </c>
      <c r="D18" s="15">
        <v>0</v>
      </c>
      <c r="E18" s="15">
        <v>1</v>
      </c>
      <c r="F18" s="15">
        <v>0</v>
      </c>
      <c r="G18" s="15">
        <v>0</v>
      </c>
      <c r="H18" s="15">
        <v>0</v>
      </c>
      <c r="I18" s="15">
        <v>0</v>
      </c>
      <c r="J18" s="15">
        <v>0</v>
      </c>
      <c r="K18" s="16">
        <v>5</v>
      </c>
    </row>
    <row r="19" spans="1:11" ht="14.5" x14ac:dyDescent="0.25">
      <c r="A19" s="135"/>
      <c r="B19" s="13" t="s">
        <v>101</v>
      </c>
      <c r="C19" s="15">
        <v>15</v>
      </c>
      <c r="D19" s="15">
        <v>5</v>
      </c>
      <c r="E19" s="15">
        <v>13</v>
      </c>
      <c r="F19" s="15">
        <v>2</v>
      </c>
      <c r="G19" s="15">
        <v>6</v>
      </c>
      <c r="H19" s="15">
        <v>1</v>
      </c>
      <c r="I19" s="15">
        <v>0</v>
      </c>
      <c r="J19" s="15">
        <v>0</v>
      </c>
      <c r="K19" s="16">
        <v>42</v>
      </c>
    </row>
    <row r="20" spans="1:11" ht="14.5" x14ac:dyDescent="0.25">
      <c r="A20" s="135"/>
      <c r="B20" s="13" t="s">
        <v>102</v>
      </c>
      <c r="C20" s="15">
        <v>56</v>
      </c>
      <c r="D20" s="15">
        <v>24</v>
      </c>
      <c r="E20" s="15">
        <v>101</v>
      </c>
      <c r="F20" s="15">
        <v>8</v>
      </c>
      <c r="G20" s="15">
        <v>21</v>
      </c>
      <c r="H20" s="15">
        <v>3</v>
      </c>
      <c r="I20" s="15">
        <v>6</v>
      </c>
      <c r="J20" s="15">
        <v>4</v>
      </c>
      <c r="K20" s="16">
        <v>223</v>
      </c>
    </row>
    <row r="21" spans="1:11" ht="14.5" x14ac:dyDescent="0.25">
      <c r="A21" s="135"/>
      <c r="B21" s="13" t="s">
        <v>103</v>
      </c>
      <c r="C21" s="15">
        <v>239</v>
      </c>
      <c r="D21" s="15">
        <v>109</v>
      </c>
      <c r="E21" s="15">
        <v>304</v>
      </c>
      <c r="F21" s="15">
        <v>19</v>
      </c>
      <c r="G21" s="15">
        <v>67</v>
      </c>
      <c r="H21" s="15">
        <v>12</v>
      </c>
      <c r="I21" s="15">
        <v>22</v>
      </c>
      <c r="J21" s="15">
        <v>11</v>
      </c>
      <c r="K21" s="16">
        <v>783</v>
      </c>
    </row>
    <row r="22" spans="1:11" ht="14.5" x14ac:dyDescent="0.25">
      <c r="A22" s="135"/>
      <c r="B22" s="13" t="s">
        <v>104</v>
      </c>
      <c r="C22" s="15">
        <v>749</v>
      </c>
      <c r="D22" s="15">
        <v>342</v>
      </c>
      <c r="E22" s="15">
        <v>832</v>
      </c>
      <c r="F22" s="15">
        <v>55</v>
      </c>
      <c r="G22" s="15">
        <v>177</v>
      </c>
      <c r="H22" s="15">
        <v>30</v>
      </c>
      <c r="I22" s="15">
        <v>47</v>
      </c>
      <c r="J22" s="15">
        <v>11</v>
      </c>
      <c r="K22" s="17">
        <v>2243</v>
      </c>
    </row>
    <row r="23" spans="1:11" ht="14.5" x14ac:dyDescent="0.25">
      <c r="A23" s="135"/>
      <c r="B23" s="13" t="s">
        <v>105</v>
      </c>
      <c r="C23" s="18">
        <v>1485</v>
      </c>
      <c r="D23" s="15">
        <v>656</v>
      </c>
      <c r="E23" s="18">
        <v>1410</v>
      </c>
      <c r="F23" s="15">
        <v>96</v>
      </c>
      <c r="G23" s="15">
        <v>303</v>
      </c>
      <c r="H23" s="15">
        <v>56</v>
      </c>
      <c r="I23" s="15">
        <v>117</v>
      </c>
      <c r="J23" s="15">
        <v>12</v>
      </c>
      <c r="K23" s="17">
        <v>4135</v>
      </c>
    </row>
    <row r="24" spans="1:11" ht="14.5" x14ac:dyDescent="0.25">
      <c r="A24" s="135"/>
      <c r="B24" s="13" t="s">
        <v>106</v>
      </c>
      <c r="C24" s="18">
        <v>1602</v>
      </c>
      <c r="D24" s="15">
        <v>638</v>
      </c>
      <c r="E24" s="18">
        <v>1414</v>
      </c>
      <c r="F24" s="15">
        <v>167</v>
      </c>
      <c r="G24" s="15">
        <v>287</v>
      </c>
      <c r="H24" s="15">
        <v>73</v>
      </c>
      <c r="I24" s="15">
        <v>132</v>
      </c>
      <c r="J24" s="15">
        <v>5</v>
      </c>
      <c r="K24" s="17">
        <v>4318</v>
      </c>
    </row>
    <row r="25" spans="1:11" ht="14.5" x14ac:dyDescent="0.25">
      <c r="A25" s="135"/>
      <c r="B25" s="13" t="s">
        <v>107</v>
      </c>
      <c r="C25" s="15">
        <v>742</v>
      </c>
      <c r="D25" s="15">
        <v>295</v>
      </c>
      <c r="E25" s="15">
        <v>614</v>
      </c>
      <c r="F25" s="15">
        <v>58</v>
      </c>
      <c r="G25" s="15">
        <v>115</v>
      </c>
      <c r="H25" s="15">
        <v>31</v>
      </c>
      <c r="I25" s="15">
        <v>45</v>
      </c>
      <c r="J25" s="15">
        <v>3</v>
      </c>
      <c r="K25" s="17">
        <v>1903</v>
      </c>
    </row>
    <row r="26" spans="1:11" ht="14.5" x14ac:dyDescent="0.25">
      <c r="A26" s="135"/>
      <c r="B26" s="13" t="s">
        <v>108</v>
      </c>
      <c r="C26" s="15">
        <v>56</v>
      </c>
      <c r="D26" s="15">
        <v>13</v>
      </c>
      <c r="E26" s="15">
        <v>42</v>
      </c>
      <c r="F26" s="15">
        <v>3</v>
      </c>
      <c r="G26" s="15">
        <v>7</v>
      </c>
      <c r="H26" s="15">
        <v>1</v>
      </c>
      <c r="I26" s="15">
        <v>2</v>
      </c>
      <c r="J26" s="15">
        <v>0</v>
      </c>
      <c r="K26" s="16">
        <v>124</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4950</v>
      </c>
      <c r="D28" s="18">
        <v>2082</v>
      </c>
      <c r="E28" s="18">
        <v>4731</v>
      </c>
      <c r="F28" s="15">
        <v>408</v>
      </c>
      <c r="G28" s="15">
        <v>983</v>
      </c>
      <c r="H28" s="15">
        <v>207</v>
      </c>
      <c r="I28" s="15">
        <v>371</v>
      </c>
      <c r="J28" s="15">
        <v>46</v>
      </c>
      <c r="K28" s="17">
        <v>13778</v>
      </c>
    </row>
    <row r="29" spans="1:11" ht="14.5" x14ac:dyDescent="0.25">
      <c r="A29" s="134" t="s">
        <v>89</v>
      </c>
      <c r="B29" s="13" t="s">
        <v>99</v>
      </c>
      <c r="C29" s="15">
        <v>2</v>
      </c>
      <c r="D29" s="15">
        <v>0</v>
      </c>
      <c r="E29" s="15">
        <v>0</v>
      </c>
      <c r="F29" s="15">
        <v>0</v>
      </c>
      <c r="G29" s="15">
        <v>0</v>
      </c>
      <c r="H29" s="15">
        <v>0</v>
      </c>
      <c r="I29" s="15">
        <v>0</v>
      </c>
      <c r="J29" s="15">
        <v>0</v>
      </c>
      <c r="K29" s="16">
        <v>2</v>
      </c>
    </row>
    <row r="30" spans="1:11" ht="14.5" x14ac:dyDescent="0.25">
      <c r="A30" s="135"/>
      <c r="B30" s="22" t="s">
        <v>100</v>
      </c>
      <c r="C30" s="15">
        <v>11</v>
      </c>
      <c r="D30" s="15">
        <v>0</v>
      </c>
      <c r="E30" s="15">
        <v>3</v>
      </c>
      <c r="F30" s="15">
        <v>0</v>
      </c>
      <c r="G30" s="15">
        <v>0</v>
      </c>
      <c r="H30" s="15">
        <v>0</v>
      </c>
      <c r="I30" s="15">
        <v>0</v>
      </c>
      <c r="J30" s="15">
        <v>0</v>
      </c>
      <c r="K30" s="16">
        <v>14</v>
      </c>
    </row>
    <row r="31" spans="1:11" ht="14.5" x14ac:dyDescent="0.25">
      <c r="A31" s="135"/>
      <c r="B31" s="13" t="s">
        <v>101</v>
      </c>
      <c r="C31" s="15">
        <v>39</v>
      </c>
      <c r="D31" s="15">
        <v>12</v>
      </c>
      <c r="E31" s="15">
        <v>55</v>
      </c>
      <c r="F31" s="15">
        <v>7</v>
      </c>
      <c r="G31" s="15">
        <v>15</v>
      </c>
      <c r="H31" s="15">
        <v>2</v>
      </c>
      <c r="I31" s="15">
        <v>0</v>
      </c>
      <c r="J31" s="15">
        <v>4</v>
      </c>
      <c r="K31" s="16">
        <v>134</v>
      </c>
    </row>
    <row r="32" spans="1:11" ht="14.5" x14ac:dyDescent="0.25">
      <c r="A32" s="135"/>
      <c r="B32" s="13" t="s">
        <v>102</v>
      </c>
      <c r="C32" s="15">
        <v>128</v>
      </c>
      <c r="D32" s="15">
        <v>52</v>
      </c>
      <c r="E32" s="15">
        <v>208</v>
      </c>
      <c r="F32" s="15">
        <v>17</v>
      </c>
      <c r="G32" s="15">
        <v>34</v>
      </c>
      <c r="H32" s="15">
        <v>8</v>
      </c>
      <c r="I32" s="15">
        <v>9</v>
      </c>
      <c r="J32" s="15">
        <v>8</v>
      </c>
      <c r="K32" s="16">
        <v>464</v>
      </c>
    </row>
    <row r="33" spans="1:11" ht="14.5" x14ac:dyDescent="0.25">
      <c r="A33" s="135"/>
      <c r="B33" s="13" t="s">
        <v>103</v>
      </c>
      <c r="C33" s="15">
        <v>486</v>
      </c>
      <c r="D33" s="15">
        <v>195</v>
      </c>
      <c r="E33" s="15">
        <v>658</v>
      </c>
      <c r="F33" s="15">
        <v>48</v>
      </c>
      <c r="G33" s="15">
        <v>141</v>
      </c>
      <c r="H33" s="15">
        <v>25</v>
      </c>
      <c r="I33" s="15">
        <v>51</v>
      </c>
      <c r="J33" s="15">
        <v>21</v>
      </c>
      <c r="K33" s="17">
        <v>1625</v>
      </c>
    </row>
    <row r="34" spans="1:11" ht="14.5" x14ac:dyDescent="0.25">
      <c r="A34" s="135"/>
      <c r="B34" s="13" t="s">
        <v>104</v>
      </c>
      <c r="C34" s="18">
        <v>1437</v>
      </c>
      <c r="D34" s="15">
        <v>633</v>
      </c>
      <c r="E34" s="18">
        <v>1592</v>
      </c>
      <c r="F34" s="15">
        <v>100</v>
      </c>
      <c r="G34" s="15">
        <v>327</v>
      </c>
      <c r="H34" s="15">
        <v>61</v>
      </c>
      <c r="I34" s="15">
        <v>90</v>
      </c>
      <c r="J34" s="15">
        <v>23</v>
      </c>
      <c r="K34" s="17">
        <v>4263</v>
      </c>
    </row>
    <row r="35" spans="1:11" ht="14.5" x14ac:dyDescent="0.25">
      <c r="A35" s="135"/>
      <c r="B35" s="13" t="s">
        <v>105</v>
      </c>
      <c r="C35" s="18">
        <v>2807</v>
      </c>
      <c r="D35" s="18">
        <v>1241</v>
      </c>
      <c r="E35" s="18">
        <v>2717</v>
      </c>
      <c r="F35" s="15">
        <v>230</v>
      </c>
      <c r="G35" s="15">
        <v>566</v>
      </c>
      <c r="H35" s="15">
        <v>116</v>
      </c>
      <c r="I35" s="15">
        <v>223</v>
      </c>
      <c r="J35" s="15">
        <v>16</v>
      </c>
      <c r="K35" s="17">
        <v>7916</v>
      </c>
    </row>
    <row r="36" spans="1:11" ht="14.5" x14ac:dyDescent="0.25">
      <c r="A36" s="135"/>
      <c r="B36" s="13" t="s">
        <v>106</v>
      </c>
      <c r="C36" s="18">
        <v>2962</v>
      </c>
      <c r="D36" s="18">
        <v>1185</v>
      </c>
      <c r="E36" s="18">
        <v>2677</v>
      </c>
      <c r="F36" s="15">
        <v>302</v>
      </c>
      <c r="G36" s="15">
        <v>498</v>
      </c>
      <c r="H36" s="15">
        <v>125</v>
      </c>
      <c r="I36" s="15">
        <v>215</v>
      </c>
      <c r="J36" s="15">
        <v>15</v>
      </c>
      <c r="K36" s="17">
        <v>7979</v>
      </c>
    </row>
    <row r="37" spans="1:11" ht="14.5" x14ac:dyDescent="0.25">
      <c r="A37" s="135"/>
      <c r="B37" s="13" t="s">
        <v>107</v>
      </c>
      <c r="C37" s="18">
        <v>1391</v>
      </c>
      <c r="D37" s="15">
        <v>533</v>
      </c>
      <c r="E37" s="18">
        <v>1145</v>
      </c>
      <c r="F37" s="15">
        <v>112</v>
      </c>
      <c r="G37" s="15">
        <v>206</v>
      </c>
      <c r="H37" s="15">
        <v>71</v>
      </c>
      <c r="I37" s="15">
        <v>75</v>
      </c>
      <c r="J37" s="15">
        <v>6</v>
      </c>
      <c r="K37" s="17">
        <v>3539</v>
      </c>
    </row>
    <row r="38" spans="1:11" ht="14.5" x14ac:dyDescent="0.25">
      <c r="A38" s="135"/>
      <c r="B38" s="13" t="s">
        <v>108</v>
      </c>
      <c r="C38" s="15">
        <v>104</v>
      </c>
      <c r="D38" s="15">
        <v>28</v>
      </c>
      <c r="E38" s="15">
        <v>80</v>
      </c>
      <c r="F38" s="15">
        <v>5</v>
      </c>
      <c r="G38" s="15">
        <v>12</v>
      </c>
      <c r="H38" s="15">
        <v>5</v>
      </c>
      <c r="I38" s="15">
        <v>2</v>
      </c>
      <c r="J38" s="15">
        <v>0</v>
      </c>
      <c r="K38" s="16">
        <v>236</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9367</v>
      </c>
      <c r="D40" s="20">
        <v>3879</v>
      </c>
      <c r="E40" s="20">
        <v>9135</v>
      </c>
      <c r="F40" s="66">
        <v>821</v>
      </c>
      <c r="G40" s="20">
        <v>1799</v>
      </c>
      <c r="H40" s="66">
        <v>413</v>
      </c>
      <c r="I40" s="66">
        <v>665</v>
      </c>
      <c r="J40" s="66">
        <v>93</v>
      </c>
      <c r="K40" s="21">
        <v>26172</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D0204-E1C3-45D0-9065-7642CC247C01}">
  <sheetPr>
    <tabColor theme="6"/>
  </sheetPr>
  <dimension ref="A1:B40"/>
  <sheetViews>
    <sheetView workbookViewId="0">
      <selection activeCell="B47" sqref="B47"/>
    </sheetView>
  </sheetViews>
  <sheetFormatPr defaultRowHeight="14.5" x14ac:dyDescent="0.35"/>
  <cols>
    <col min="1" max="1" width="15.7265625" customWidth="1"/>
    <col min="2" max="2" width="72.453125" style="1" bestFit="1" customWidth="1"/>
  </cols>
  <sheetData>
    <row r="1" spans="1:2" x14ac:dyDescent="0.35">
      <c r="A1" s="91" t="s">
        <v>139</v>
      </c>
      <c r="B1" s="92" t="s">
        <v>160</v>
      </c>
    </row>
    <row r="2" spans="1:2" x14ac:dyDescent="0.35">
      <c r="A2" s="56" t="s">
        <v>50</v>
      </c>
      <c r="B2" s="32">
        <v>19482</v>
      </c>
    </row>
    <row r="3" spans="1:2" x14ac:dyDescent="0.35">
      <c r="A3" s="56" t="s">
        <v>51</v>
      </c>
      <c r="B3" s="32">
        <v>22641</v>
      </c>
    </row>
    <row r="4" spans="1:2" x14ac:dyDescent="0.35">
      <c r="A4" s="56" t="s">
        <v>52</v>
      </c>
      <c r="B4" s="32">
        <v>19018</v>
      </c>
    </row>
    <row r="5" spans="1:2" x14ac:dyDescent="0.35">
      <c r="A5" s="56" t="s">
        <v>53</v>
      </c>
      <c r="B5" s="32">
        <v>25384</v>
      </c>
    </row>
    <row r="6" spans="1:2" x14ac:dyDescent="0.35">
      <c r="A6" s="56" t="s">
        <v>54</v>
      </c>
      <c r="B6" s="32">
        <v>25509</v>
      </c>
    </row>
    <row r="7" spans="1:2" x14ac:dyDescent="0.35">
      <c r="A7" s="56" t="s">
        <v>55</v>
      </c>
      <c r="B7" s="32">
        <v>10896</v>
      </c>
    </row>
    <row r="8" spans="1:2" x14ac:dyDescent="0.35">
      <c r="A8" s="56" t="s">
        <v>56</v>
      </c>
      <c r="B8" s="32">
        <v>16726</v>
      </c>
    </row>
    <row r="9" spans="1:2" x14ac:dyDescent="0.35">
      <c r="A9" s="56" t="s">
        <v>57</v>
      </c>
      <c r="B9" s="32">
        <v>22683</v>
      </c>
    </row>
    <row r="10" spans="1:2" x14ac:dyDescent="0.35">
      <c r="A10" s="56" t="s">
        <v>58</v>
      </c>
      <c r="B10" s="32">
        <v>28514</v>
      </c>
    </row>
    <row r="11" spans="1:2" x14ac:dyDescent="0.35">
      <c r="A11" s="56" t="s">
        <v>59</v>
      </c>
      <c r="B11" s="32">
        <v>26928</v>
      </c>
    </row>
    <row r="12" spans="1:2" x14ac:dyDescent="0.35">
      <c r="A12" s="56" t="s">
        <v>60</v>
      </c>
      <c r="B12" s="32">
        <v>27161</v>
      </c>
    </row>
    <row r="13" spans="1:2" x14ac:dyDescent="0.35">
      <c r="A13" s="56" t="s">
        <v>61</v>
      </c>
      <c r="B13" s="32">
        <v>27673</v>
      </c>
    </row>
    <row r="14" spans="1:2" x14ac:dyDescent="0.35">
      <c r="A14" s="56" t="s">
        <v>62</v>
      </c>
      <c r="B14" s="32">
        <v>30979</v>
      </c>
    </row>
    <row r="15" spans="1:2" x14ac:dyDescent="0.35">
      <c r="A15" s="56" t="s">
        <v>63</v>
      </c>
      <c r="B15" s="32">
        <v>28255</v>
      </c>
    </row>
    <row r="16" spans="1:2" x14ac:dyDescent="0.35">
      <c r="A16" s="56" t="s">
        <v>64</v>
      </c>
      <c r="B16" s="32">
        <v>18981</v>
      </c>
    </row>
    <row r="17" spans="1:2" x14ac:dyDescent="0.35">
      <c r="A17" s="56" t="s">
        <v>65</v>
      </c>
      <c r="B17" s="32">
        <v>28062</v>
      </c>
    </row>
    <row r="18" spans="1:2" x14ac:dyDescent="0.35">
      <c r="A18" s="56" t="s">
        <v>66</v>
      </c>
      <c r="B18" s="32">
        <v>32332</v>
      </c>
    </row>
    <row r="19" spans="1:2" x14ac:dyDescent="0.35">
      <c r="A19" s="56" t="s">
        <v>67</v>
      </c>
      <c r="B19" s="32">
        <v>25314</v>
      </c>
    </row>
    <row r="20" spans="1:2" x14ac:dyDescent="0.35">
      <c r="A20" s="56" t="s">
        <v>68</v>
      </c>
      <c r="B20" s="32">
        <v>29206</v>
      </c>
    </row>
    <row r="21" spans="1:2" x14ac:dyDescent="0.35">
      <c r="A21" s="56" t="s">
        <v>69</v>
      </c>
      <c r="B21" s="32">
        <v>28634</v>
      </c>
    </row>
    <row r="22" spans="1:2" x14ac:dyDescent="0.35">
      <c r="A22" s="56" t="s">
        <v>70</v>
      </c>
      <c r="B22" s="32">
        <v>28205</v>
      </c>
    </row>
    <row r="23" spans="1:2" x14ac:dyDescent="0.35">
      <c r="A23" s="56" t="s">
        <v>71</v>
      </c>
      <c r="B23" s="32">
        <v>28517</v>
      </c>
    </row>
    <row r="24" spans="1:2" x14ac:dyDescent="0.35">
      <c r="A24" s="56" t="s">
        <v>72</v>
      </c>
      <c r="B24" s="32">
        <v>27899</v>
      </c>
    </row>
    <row r="25" spans="1:2" x14ac:dyDescent="0.35">
      <c r="A25" s="56" t="s">
        <v>73</v>
      </c>
      <c r="B25" s="32">
        <v>27407</v>
      </c>
    </row>
    <row r="26" spans="1:2" x14ac:dyDescent="0.35">
      <c r="A26" s="56" t="s">
        <v>74</v>
      </c>
      <c r="B26" s="32">
        <v>29870</v>
      </c>
    </row>
    <row r="27" spans="1:2" x14ac:dyDescent="0.35">
      <c r="A27" s="56" t="s">
        <v>75</v>
      </c>
      <c r="B27" s="32">
        <v>26207</v>
      </c>
    </row>
    <row r="28" spans="1:2" x14ac:dyDescent="0.35">
      <c r="A28" s="56" t="s">
        <v>76</v>
      </c>
      <c r="B28" s="32">
        <v>16333</v>
      </c>
    </row>
    <row r="29" spans="1:2" x14ac:dyDescent="0.35">
      <c r="A29" s="56" t="s">
        <v>77</v>
      </c>
      <c r="B29" s="32">
        <v>24018</v>
      </c>
    </row>
    <row r="30" spans="1:2" x14ac:dyDescent="0.35">
      <c r="A30" s="56" t="s">
        <v>78</v>
      </c>
      <c r="B30" s="32">
        <v>29226</v>
      </c>
    </row>
    <row r="31" spans="1:2" x14ac:dyDescent="0.35">
      <c r="A31" s="56" t="s">
        <v>79</v>
      </c>
      <c r="B31" s="32">
        <v>23055</v>
      </c>
    </row>
    <row r="32" spans="1:2" x14ac:dyDescent="0.35">
      <c r="A32" s="56" t="s">
        <v>80</v>
      </c>
      <c r="B32" s="32">
        <v>27671</v>
      </c>
    </row>
    <row r="33" spans="1:2" x14ac:dyDescent="0.35">
      <c r="A33" s="56" t="s">
        <v>81</v>
      </c>
      <c r="B33" s="32">
        <v>28905</v>
      </c>
    </row>
    <row r="34" spans="1:2" x14ac:dyDescent="0.35">
      <c r="A34" s="56" t="s">
        <v>82</v>
      </c>
      <c r="B34" s="32">
        <v>25694</v>
      </c>
    </row>
    <row r="35" spans="1:2" x14ac:dyDescent="0.35">
      <c r="A35" s="56" t="s">
        <v>83</v>
      </c>
      <c r="B35" s="32">
        <v>32333</v>
      </c>
    </row>
    <row r="36" spans="1:2" x14ac:dyDescent="0.35">
      <c r="A36" s="56" t="s">
        <v>84</v>
      </c>
      <c r="B36" s="32">
        <v>30014</v>
      </c>
    </row>
    <row r="37" spans="1:2" x14ac:dyDescent="0.35">
      <c r="A37" s="56" t="s">
        <v>85</v>
      </c>
      <c r="B37" s="32">
        <v>30573</v>
      </c>
    </row>
    <row r="38" spans="1:2" x14ac:dyDescent="0.35">
      <c r="A38" s="58" t="s">
        <v>141</v>
      </c>
      <c r="B38" s="33">
        <v>33647</v>
      </c>
    </row>
    <row r="40" spans="1:2" x14ac:dyDescent="0.35">
      <c r="A40" t="s">
        <v>142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87E3-B88C-49F7-B0C4-95A22869F4BB}">
  <sheetPr>
    <tabColor theme="6"/>
  </sheetPr>
  <dimension ref="A1:U42"/>
  <sheetViews>
    <sheetView zoomScale="110" zoomScaleNormal="110" workbookViewId="0">
      <selection activeCell="R23" sqref="R23"/>
    </sheetView>
  </sheetViews>
  <sheetFormatPr defaultRowHeight="14.5" x14ac:dyDescent="0.35"/>
  <cols>
    <col min="1" max="1" width="13" customWidth="1"/>
    <col min="21" max="21" width="12.54296875" customWidth="1"/>
  </cols>
  <sheetData>
    <row r="1" spans="1:21" ht="15.5" x14ac:dyDescent="0.35">
      <c r="A1" s="7" t="s">
        <v>20</v>
      </c>
    </row>
    <row r="3" spans="1:21" s="6" customFormat="1" x14ac:dyDescent="0.35">
      <c r="A3" s="77" t="s">
        <v>21</v>
      </c>
      <c r="B3" s="77" t="s">
        <v>22</v>
      </c>
      <c r="C3" s="77" t="s">
        <v>23</v>
      </c>
      <c r="D3" s="77" t="s">
        <v>24</v>
      </c>
      <c r="E3" s="77" t="s">
        <v>25</v>
      </c>
      <c r="F3" s="77" t="s">
        <v>26</v>
      </c>
      <c r="G3" s="77" t="s">
        <v>27</v>
      </c>
      <c r="H3" s="77" t="s">
        <v>28</v>
      </c>
      <c r="I3" s="77" t="s">
        <v>29</v>
      </c>
      <c r="J3" s="77" t="s">
        <v>30</v>
      </c>
      <c r="K3" s="77" t="s">
        <v>31</v>
      </c>
      <c r="L3" s="77" t="s">
        <v>32</v>
      </c>
      <c r="M3" s="77" t="s">
        <v>33</v>
      </c>
      <c r="N3" s="77" t="s">
        <v>34</v>
      </c>
      <c r="O3" s="77" t="s">
        <v>35</v>
      </c>
      <c r="P3" s="77" t="s">
        <v>36</v>
      </c>
      <c r="Q3" s="77" t="s">
        <v>37</v>
      </c>
      <c r="R3" s="77" t="s">
        <v>38</v>
      </c>
      <c r="S3" s="77" t="s">
        <v>39</v>
      </c>
      <c r="T3" s="77" t="s">
        <v>40</v>
      </c>
      <c r="U3" s="78" t="s">
        <v>41</v>
      </c>
    </row>
    <row r="4" spans="1:21" x14ac:dyDescent="0.35">
      <c r="A4" s="79">
        <v>32088</v>
      </c>
      <c r="B4" s="80">
        <v>1108</v>
      </c>
      <c r="C4" s="80">
        <v>1334</v>
      </c>
      <c r="D4" s="80">
        <v>1119</v>
      </c>
      <c r="E4" s="80">
        <v>969</v>
      </c>
      <c r="F4" s="80">
        <v>1104</v>
      </c>
      <c r="G4" s="80">
        <v>1346</v>
      </c>
      <c r="H4" s="81">
        <v>829</v>
      </c>
      <c r="I4" s="80">
        <v>154</v>
      </c>
      <c r="J4" s="80">
        <v>22</v>
      </c>
      <c r="K4" s="119" t="s">
        <v>42</v>
      </c>
      <c r="L4" s="120" t="s">
        <v>42</v>
      </c>
      <c r="M4" s="120" t="s">
        <v>42</v>
      </c>
      <c r="N4" s="119" t="s">
        <v>42</v>
      </c>
      <c r="O4" s="119" t="s">
        <v>42</v>
      </c>
      <c r="P4" s="120" t="s">
        <v>42</v>
      </c>
      <c r="Q4" s="120" t="s">
        <v>42</v>
      </c>
      <c r="R4" s="120" t="s">
        <v>42</v>
      </c>
      <c r="S4" s="120" t="s">
        <v>42</v>
      </c>
      <c r="T4" s="120" t="s">
        <v>42</v>
      </c>
      <c r="U4" s="82">
        <f>SUM(B4:T4)</f>
        <v>7985</v>
      </c>
    </row>
    <row r="5" spans="1:21" x14ac:dyDescent="0.35">
      <c r="A5" s="79">
        <v>32089</v>
      </c>
      <c r="B5" s="80">
        <v>1963</v>
      </c>
      <c r="C5" s="80">
        <v>2402</v>
      </c>
      <c r="D5" s="80">
        <v>2165</v>
      </c>
      <c r="E5" s="80">
        <v>1853</v>
      </c>
      <c r="F5" s="80">
        <v>2068</v>
      </c>
      <c r="G5" s="80">
        <v>2702</v>
      </c>
      <c r="H5" s="81">
        <v>1329</v>
      </c>
      <c r="I5" s="83">
        <v>166</v>
      </c>
      <c r="J5" s="83">
        <v>46</v>
      </c>
      <c r="K5" s="120" t="s">
        <v>42</v>
      </c>
      <c r="L5" s="120" t="s">
        <v>42</v>
      </c>
      <c r="M5" s="120" t="s">
        <v>42</v>
      </c>
      <c r="N5" s="120" t="s">
        <v>42</v>
      </c>
      <c r="O5" s="120" t="s">
        <v>42</v>
      </c>
      <c r="P5" s="120" t="s">
        <v>42</v>
      </c>
      <c r="Q5" s="120" t="s">
        <v>42</v>
      </c>
      <c r="R5" s="120" t="s">
        <v>42</v>
      </c>
      <c r="S5" s="120" t="s">
        <v>42</v>
      </c>
      <c r="T5" s="120" t="s">
        <v>42</v>
      </c>
      <c r="U5" s="82">
        <f t="shared" ref="U5:U7" si="0">SUM(B5:T5)</f>
        <v>14694</v>
      </c>
    </row>
    <row r="6" spans="1:21" x14ac:dyDescent="0.35">
      <c r="A6" s="79">
        <v>32090</v>
      </c>
      <c r="B6" s="80">
        <v>80900</v>
      </c>
      <c r="C6" s="80">
        <v>82899</v>
      </c>
      <c r="D6" s="80">
        <v>79457</v>
      </c>
      <c r="E6" s="80">
        <v>70942</v>
      </c>
      <c r="F6" s="80">
        <v>78066</v>
      </c>
      <c r="G6" s="80">
        <v>82368</v>
      </c>
      <c r="H6" s="81">
        <v>38682</v>
      </c>
      <c r="I6" s="83">
        <v>3753</v>
      </c>
      <c r="J6" s="83">
        <v>1133</v>
      </c>
      <c r="K6" s="83">
        <v>596</v>
      </c>
      <c r="L6" s="83">
        <v>402</v>
      </c>
      <c r="M6" s="83">
        <v>337</v>
      </c>
      <c r="N6" s="83">
        <v>140</v>
      </c>
      <c r="O6" s="83">
        <v>153</v>
      </c>
      <c r="P6" s="120" t="s">
        <v>42</v>
      </c>
      <c r="Q6" s="120" t="s">
        <v>42</v>
      </c>
      <c r="R6" s="120" t="s">
        <v>42</v>
      </c>
      <c r="S6" s="120" t="s">
        <v>42</v>
      </c>
      <c r="T6" s="120" t="s">
        <v>42</v>
      </c>
      <c r="U6" s="82">
        <f t="shared" si="0"/>
        <v>519828</v>
      </c>
    </row>
    <row r="7" spans="1:21" x14ac:dyDescent="0.35">
      <c r="A7" s="79">
        <v>32093</v>
      </c>
      <c r="B7" s="80">
        <v>76073</v>
      </c>
      <c r="C7" s="80">
        <v>80284</v>
      </c>
      <c r="D7" s="80">
        <v>78242</v>
      </c>
      <c r="E7" s="80">
        <v>70346</v>
      </c>
      <c r="F7" s="80">
        <v>81143</v>
      </c>
      <c r="G7" s="80">
        <v>86091</v>
      </c>
      <c r="H7" s="81">
        <v>39711</v>
      </c>
      <c r="I7" s="83">
        <v>2500</v>
      </c>
      <c r="J7" s="83">
        <v>900</v>
      </c>
      <c r="K7" s="83">
        <v>326</v>
      </c>
      <c r="L7" s="83">
        <v>372</v>
      </c>
      <c r="M7" s="83">
        <v>382</v>
      </c>
      <c r="N7" s="83">
        <v>173</v>
      </c>
      <c r="O7" s="83">
        <v>239</v>
      </c>
      <c r="P7" s="120" t="s">
        <v>42</v>
      </c>
      <c r="Q7" s="120" t="s">
        <v>42</v>
      </c>
      <c r="R7" s="120" t="s">
        <v>42</v>
      </c>
      <c r="S7" s="120" t="s">
        <v>42</v>
      </c>
      <c r="T7" s="120" t="s">
        <v>42</v>
      </c>
      <c r="U7" s="82">
        <f t="shared" si="0"/>
        <v>516782</v>
      </c>
    </row>
    <row r="8" spans="1:21" ht="29" x14ac:dyDescent="0.35">
      <c r="A8" s="84" t="s">
        <v>43</v>
      </c>
      <c r="B8" s="85">
        <f t="shared" ref="B8:H8" si="1">SUM(B4:B7)</f>
        <v>160044</v>
      </c>
      <c r="C8" s="85">
        <f t="shared" si="1"/>
        <v>166919</v>
      </c>
      <c r="D8" s="85">
        <f t="shared" si="1"/>
        <v>160983</v>
      </c>
      <c r="E8" s="85">
        <f t="shared" si="1"/>
        <v>144110</v>
      </c>
      <c r="F8" s="85">
        <f t="shared" si="1"/>
        <v>162381</v>
      </c>
      <c r="G8" s="85">
        <f t="shared" si="1"/>
        <v>172507</v>
      </c>
      <c r="H8" s="85">
        <f t="shared" si="1"/>
        <v>80551</v>
      </c>
      <c r="I8" s="85">
        <f t="shared" ref="I8:J8" si="2">SUM(I4:I7)</f>
        <v>6573</v>
      </c>
      <c r="J8" s="85">
        <f t="shared" si="2"/>
        <v>2101</v>
      </c>
      <c r="K8" s="85">
        <v>934</v>
      </c>
      <c r="L8" s="85">
        <v>779</v>
      </c>
      <c r="M8" s="85">
        <v>732</v>
      </c>
      <c r="N8" s="85">
        <v>315</v>
      </c>
      <c r="O8" s="85">
        <v>395</v>
      </c>
      <c r="P8" s="85">
        <v>21</v>
      </c>
      <c r="Q8" s="85">
        <v>10</v>
      </c>
      <c r="R8" s="85">
        <v>7</v>
      </c>
      <c r="S8" s="121" t="s">
        <v>42</v>
      </c>
      <c r="T8" s="121" t="s">
        <v>42</v>
      </c>
      <c r="U8" s="86">
        <f>SUM(B8:T8)</f>
        <v>1059362</v>
      </c>
    </row>
    <row r="9" spans="1:21" x14ac:dyDescent="0.35">
      <c r="A9" s="79">
        <v>32222</v>
      </c>
      <c r="B9" s="87"/>
      <c r="C9" s="87"/>
      <c r="D9" s="87"/>
      <c r="E9" s="87"/>
      <c r="F9" s="87"/>
      <c r="G9" s="87"/>
      <c r="H9" s="88">
        <v>57493</v>
      </c>
      <c r="I9" s="89">
        <v>101578</v>
      </c>
      <c r="J9" s="89">
        <v>78878</v>
      </c>
      <c r="K9" s="89">
        <v>119239</v>
      </c>
      <c r="L9" s="89">
        <v>126233</v>
      </c>
      <c r="M9" s="89">
        <v>115302</v>
      </c>
      <c r="N9" s="89">
        <v>121062</v>
      </c>
      <c r="O9" s="89">
        <v>123992</v>
      </c>
      <c r="P9" s="89">
        <v>120383</v>
      </c>
      <c r="Q9" s="89">
        <v>102053</v>
      </c>
      <c r="R9" s="89">
        <v>111805</v>
      </c>
      <c r="S9" s="89">
        <v>122943</v>
      </c>
      <c r="T9" s="89">
        <v>41898</v>
      </c>
      <c r="U9" s="82">
        <f>SUM(H9:T9)</f>
        <v>1342859</v>
      </c>
    </row>
    <row r="10" spans="1:21" x14ac:dyDescent="0.35">
      <c r="A10" s="79">
        <v>32223</v>
      </c>
      <c r="B10" s="87"/>
      <c r="C10" s="87"/>
      <c r="D10" s="87"/>
      <c r="E10" s="87"/>
      <c r="F10" s="87"/>
      <c r="G10" s="87"/>
      <c r="H10" s="88">
        <v>12199</v>
      </c>
      <c r="I10" s="89">
        <v>18794</v>
      </c>
      <c r="J10" s="89">
        <v>9199</v>
      </c>
      <c r="K10" s="89">
        <v>19017</v>
      </c>
      <c r="L10" s="89">
        <v>19934</v>
      </c>
      <c r="M10" s="89">
        <v>18810</v>
      </c>
      <c r="N10" s="89">
        <v>20047</v>
      </c>
      <c r="O10" s="89">
        <v>19203</v>
      </c>
      <c r="P10" s="89">
        <v>17415</v>
      </c>
      <c r="Q10" s="89">
        <v>14778</v>
      </c>
      <c r="R10" s="89">
        <v>18659</v>
      </c>
      <c r="S10" s="89">
        <v>19857</v>
      </c>
      <c r="T10" s="89">
        <v>6800</v>
      </c>
      <c r="U10" s="82">
        <f t="shared" ref="U10:U15" si="3">SUM(H10:T10)</f>
        <v>214712</v>
      </c>
    </row>
    <row r="11" spans="1:21" x14ac:dyDescent="0.35">
      <c r="A11" s="79">
        <v>32224</v>
      </c>
      <c r="B11" s="87"/>
      <c r="C11" s="87"/>
      <c r="D11" s="87"/>
      <c r="E11" s="87"/>
      <c r="F11" s="87"/>
      <c r="G11" s="87"/>
      <c r="H11" s="88">
        <v>4854</v>
      </c>
      <c r="I11" s="89">
        <v>7214</v>
      </c>
      <c r="J11" s="89">
        <v>4066</v>
      </c>
      <c r="K11" s="89">
        <v>8145</v>
      </c>
      <c r="L11" s="89">
        <v>8280</v>
      </c>
      <c r="M11" s="89">
        <v>7707</v>
      </c>
      <c r="N11" s="89">
        <v>8229</v>
      </c>
      <c r="O11" s="89">
        <v>8031</v>
      </c>
      <c r="P11" s="89">
        <v>8024</v>
      </c>
      <c r="Q11" s="89">
        <v>6736</v>
      </c>
      <c r="R11" s="89">
        <v>8161</v>
      </c>
      <c r="S11" s="89">
        <v>8888</v>
      </c>
      <c r="T11" s="89">
        <v>3083</v>
      </c>
      <c r="U11" s="82">
        <f t="shared" si="3"/>
        <v>91418</v>
      </c>
    </row>
    <row r="12" spans="1:21" x14ac:dyDescent="0.35">
      <c r="A12" s="79">
        <v>32225</v>
      </c>
      <c r="B12" s="87"/>
      <c r="C12" s="90"/>
      <c r="D12" s="87"/>
      <c r="E12" s="87"/>
      <c r="F12" s="87"/>
      <c r="G12" s="87"/>
      <c r="H12" s="88">
        <v>3074</v>
      </c>
      <c r="I12" s="89">
        <v>4630</v>
      </c>
      <c r="J12" s="89">
        <v>3360</v>
      </c>
      <c r="K12" s="89">
        <v>5140</v>
      </c>
      <c r="L12" s="89">
        <v>5960</v>
      </c>
      <c r="M12" s="89">
        <v>5144</v>
      </c>
      <c r="N12" s="89">
        <v>4897</v>
      </c>
      <c r="O12" s="89">
        <v>5076</v>
      </c>
      <c r="P12" s="89">
        <v>5992</v>
      </c>
      <c r="Q12" s="89">
        <v>4633</v>
      </c>
      <c r="R12" s="89">
        <v>5345</v>
      </c>
      <c r="S12" s="89">
        <v>5511</v>
      </c>
      <c r="T12" s="89">
        <v>1879</v>
      </c>
      <c r="U12" s="82">
        <f t="shared" si="3"/>
        <v>60641</v>
      </c>
    </row>
    <row r="13" spans="1:21" x14ac:dyDescent="0.35">
      <c r="A13" s="79">
        <v>32226</v>
      </c>
      <c r="B13" s="87"/>
      <c r="C13" s="87"/>
      <c r="D13" s="87"/>
      <c r="E13" s="87"/>
      <c r="F13" s="87"/>
      <c r="G13" s="87"/>
      <c r="H13" s="88">
        <v>1506</v>
      </c>
      <c r="I13" s="89">
        <v>2122</v>
      </c>
      <c r="J13" s="89">
        <v>1432</v>
      </c>
      <c r="K13" s="89">
        <v>2437</v>
      </c>
      <c r="L13" s="89">
        <v>2643</v>
      </c>
      <c r="M13" s="89">
        <v>2161</v>
      </c>
      <c r="N13" s="89">
        <v>2267</v>
      </c>
      <c r="O13" s="89">
        <v>2333</v>
      </c>
      <c r="P13" s="89">
        <v>2476</v>
      </c>
      <c r="Q13" s="89">
        <v>2116</v>
      </c>
      <c r="R13" s="89">
        <v>2382</v>
      </c>
      <c r="S13" s="89">
        <v>2646</v>
      </c>
      <c r="T13" s="89">
        <v>933</v>
      </c>
      <c r="U13" s="82">
        <f t="shared" si="3"/>
        <v>27454</v>
      </c>
    </row>
    <row r="14" spans="1:21" x14ac:dyDescent="0.35">
      <c r="A14" s="79">
        <v>32227</v>
      </c>
      <c r="B14" s="87"/>
      <c r="C14" s="87"/>
      <c r="D14" s="87"/>
      <c r="E14" s="87"/>
      <c r="F14" s="87"/>
      <c r="G14" s="87"/>
      <c r="H14" s="88">
        <v>434</v>
      </c>
      <c r="I14" s="89">
        <v>704</v>
      </c>
      <c r="J14" s="89">
        <v>570</v>
      </c>
      <c r="K14" s="89">
        <v>777</v>
      </c>
      <c r="L14" s="89">
        <v>725</v>
      </c>
      <c r="M14" s="89">
        <v>644</v>
      </c>
      <c r="N14" s="89">
        <v>771</v>
      </c>
      <c r="O14" s="89">
        <v>696</v>
      </c>
      <c r="P14" s="89">
        <v>765</v>
      </c>
      <c r="Q14" s="89">
        <v>585</v>
      </c>
      <c r="R14" s="89">
        <v>698</v>
      </c>
      <c r="S14" s="89">
        <v>743</v>
      </c>
      <c r="T14" s="89">
        <v>241</v>
      </c>
      <c r="U14" s="82">
        <f t="shared" si="3"/>
        <v>8353</v>
      </c>
    </row>
    <row r="15" spans="1:21" x14ac:dyDescent="0.35">
      <c r="A15" s="79">
        <v>32228</v>
      </c>
      <c r="B15" s="87"/>
      <c r="C15" s="87"/>
      <c r="D15" s="87"/>
      <c r="E15" s="87"/>
      <c r="F15" s="87"/>
      <c r="G15" s="87"/>
      <c r="H15" s="88">
        <v>2103</v>
      </c>
      <c r="I15" s="89">
        <v>2631</v>
      </c>
      <c r="J15" s="89">
        <v>1173</v>
      </c>
      <c r="K15" s="89">
        <v>2349</v>
      </c>
      <c r="L15" s="89">
        <v>2443</v>
      </c>
      <c r="M15" s="89">
        <v>2318</v>
      </c>
      <c r="N15" s="89">
        <v>2505</v>
      </c>
      <c r="O15" s="89">
        <v>2068</v>
      </c>
      <c r="P15" s="89">
        <v>2098</v>
      </c>
      <c r="Q15" s="89">
        <v>1624</v>
      </c>
      <c r="R15" s="89">
        <v>1951</v>
      </c>
      <c r="S15" s="89">
        <v>2148</v>
      </c>
      <c r="T15" s="89">
        <v>761</v>
      </c>
      <c r="U15" s="82">
        <f t="shared" si="3"/>
        <v>26172</v>
      </c>
    </row>
    <row r="16" spans="1:21" ht="29" x14ac:dyDescent="0.35">
      <c r="A16" s="84" t="s">
        <v>44</v>
      </c>
      <c r="B16" s="78"/>
      <c r="C16" s="78"/>
      <c r="D16" s="78"/>
      <c r="E16" s="78"/>
      <c r="F16" s="78"/>
      <c r="G16" s="78"/>
      <c r="H16" s="85">
        <f>SUM(H9:H15)</f>
        <v>81663</v>
      </c>
      <c r="I16" s="85">
        <f t="shared" ref="I16:T16" si="4">SUM(I9:I15)</f>
        <v>137673</v>
      </c>
      <c r="J16" s="85">
        <f t="shared" si="4"/>
        <v>98678</v>
      </c>
      <c r="K16" s="85">
        <f t="shared" si="4"/>
        <v>157104</v>
      </c>
      <c r="L16" s="85">
        <f t="shared" si="4"/>
        <v>166218</v>
      </c>
      <c r="M16" s="85">
        <f t="shared" si="4"/>
        <v>152086</v>
      </c>
      <c r="N16" s="85">
        <f t="shared" si="4"/>
        <v>159778</v>
      </c>
      <c r="O16" s="85">
        <f t="shared" si="4"/>
        <v>161399</v>
      </c>
      <c r="P16" s="85">
        <f t="shared" si="4"/>
        <v>157153</v>
      </c>
      <c r="Q16" s="85">
        <f t="shared" si="4"/>
        <v>132525</v>
      </c>
      <c r="R16" s="85">
        <f t="shared" si="4"/>
        <v>149001</v>
      </c>
      <c r="S16" s="85">
        <f t="shared" si="4"/>
        <v>162736</v>
      </c>
      <c r="T16" s="85">
        <f t="shared" si="4"/>
        <v>55595</v>
      </c>
      <c r="U16" s="85">
        <f>SUM(H16:T16)</f>
        <v>1771609</v>
      </c>
    </row>
    <row r="17" spans="1:21" x14ac:dyDescent="0.35">
      <c r="A17" s="79">
        <v>32229</v>
      </c>
      <c r="B17" s="87"/>
      <c r="C17" s="87"/>
      <c r="D17" s="87"/>
      <c r="E17" s="87"/>
      <c r="F17" s="87"/>
      <c r="G17" s="87"/>
      <c r="H17" s="88">
        <v>42123</v>
      </c>
      <c r="I17" s="89">
        <v>69911</v>
      </c>
      <c r="J17" s="89">
        <v>50305</v>
      </c>
      <c r="K17" s="89">
        <v>82603</v>
      </c>
      <c r="L17" s="89">
        <v>86907</v>
      </c>
      <c r="M17" s="89">
        <v>79375</v>
      </c>
      <c r="N17" s="89">
        <v>83154</v>
      </c>
      <c r="O17" s="89">
        <v>84621</v>
      </c>
      <c r="P17" s="89">
        <v>83484</v>
      </c>
      <c r="Q17" s="89">
        <v>69577</v>
      </c>
      <c r="R17" s="89">
        <v>79631</v>
      </c>
      <c r="S17" s="89">
        <v>88041</v>
      </c>
      <c r="T17" s="89">
        <v>30573</v>
      </c>
      <c r="U17" s="82">
        <f>SUM(H17:T17)</f>
        <v>930305</v>
      </c>
    </row>
    <row r="18" spans="1:21" ht="29" x14ac:dyDescent="0.35">
      <c r="A18" s="84" t="s">
        <v>45</v>
      </c>
      <c r="B18" s="78"/>
      <c r="C18" s="78"/>
      <c r="D18" s="78"/>
      <c r="E18" s="78"/>
      <c r="F18" s="78"/>
      <c r="G18" s="78"/>
      <c r="H18" s="85">
        <f>SUM(H16:H17)</f>
        <v>123786</v>
      </c>
      <c r="I18" s="85">
        <f t="shared" ref="I18:T18" si="5">SUM(I16:I17)</f>
        <v>207584</v>
      </c>
      <c r="J18" s="85">
        <f t="shared" si="5"/>
        <v>148983</v>
      </c>
      <c r="K18" s="85">
        <f t="shared" si="5"/>
        <v>239707</v>
      </c>
      <c r="L18" s="85">
        <f t="shared" si="5"/>
        <v>253125</v>
      </c>
      <c r="M18" s="85">
        <f t="shared" si="5"/>
        <v>231461</v>
      </c>
      <c r="N18" s="85">
        <f t="shared" si="5"/>
        <v>242932</v>
      </c>
      <c r="O18" s="85">
        <f t="shared" si="5"/>
        <v>246020</v>
      </c>
      <c r="P18" s="85">
        <f t="shared" si="5"/>
        <v>240637</v>
      </c>
      <c r="Q18" s="85">
        <f t="shared" si="5"/>
        <v>202102</v>
      </c>
      <c r="R18" s="85">
        <f t="shared" si="5"/>
        <v>228632</v>
      </c>
      <c r="S18" s="85">
        <f t="shared" si="5"/>
        <v>250777</v>
      </c>
      <c r="T18" s="85">
        <f t="shared" si="5"/>
        <v>86168</v>
      </c>
      <c r="U18" s="85">
        <f>SUM(H18:T18)</f>
        <v>2701914</v>
      </c>
    </row>
    <row r="20" spans="1:21" x14ac:dyDescent="0.35">
      <c r="A20" t="s">
        <v>46</v>
      </c>
    </row>
    <row r="21" spans="1:21" x14ac:dyDescent="0.35">
      <c r="A21" t="s">
        <v>47</v>
      </c>
    </row>
    <row r="25" spans="1:21" ht="15.5" x14ac:dyDescent="0.35">
      <c r="A25" s="7"/>
    </row>
    <row r="27" spans="1:21" x14ac:dyDescent="0.35">
      <c r="A27" s="23"/>
      <c r="B27" s="23"/>
      <c r="C27" s="23"/>
      <c r="D27" s="23"/>
      <c r="E27" s="23"/>
      <c r="F27" s="23"/>
      <c r="G27" s="23"/>
      <c r="H27" s="23"/>
      <c r="I27" s="23"/>
      <c r="J27" s="23"/>
      <c r="K27" s="23"/>
      <c r="L27" s="23"/>
      <c r="M27" s="23"/>
      <c r="N27" s="23"/>
      <c r="O27" s="23"/>
      <c r="P27" s="23"/>
      <c r="Q27" s="23"/>
      <c r="R27" s="23"/>
      <c r="S27" s="23"/>
      <c r="T27" s="23"/>
      <c r="U27" s="24"/>
    </row>
    <row r="28" spans="1:21" x14ac:dyDescent="0.35">
      <c r="A28" s="23"/>
      <c r="B28" s="1"/>
      <c r="C28" s="1"/>
      <c r="D28" s="1"/>
      <c r="E28" s="1"/>
      <c r="F28" s="1"/>
      <c r="G28" s="1"/>
      <c r="H28" s="1"/>
      <c r="U28" s="1"/>
    </row>
    <row r="29" spans="1:21" x14ac:dyDescent="0.35">
      <c r="A29" s="23"/>
      <c r="B29" s="1"/>
      <c r="C29" s="1"/>
      <c r="D29" s="1"/>
      <c r="E29" s="1"/>
      <c r="F29" s="1"/>
      <c r="G29" s="1"/>
      <c r="H29" s="1"/>
      <c r="U29" s="1"/>
    </row>
    <row r="30" spans="1:21" x14ac:dyDescent="0.35">
      <c r="A30" s="23"/>
      <c r="B30" s="25"/>
      <c r="C30" s="25"/>
      <c r="D30" s="25"/>
      <c r="E30" s="25"/>
      <c r="F30" s="25"/>
      <c r="G30" s="25"/>
      <c r="H30" s="25"/>
      <c r="I30" s="26"/>
      <c r="U30" s="1"/>
    </row>
    <row r="31" spans="1:21" x14ac:dyDescent="0.35">
      <c r="A31" s="23"/>
      <c r="B31" s="25"/>
      <c r="C31" s="25"/>
      <c r="D31" s="25"/>
      <c r="E31" s="25"/>
      <c r="F31" s="25"/>
      <c r="G31" s="25"/>
      <c r="H31" s="25"/>
      <c r="U31" s="1"/>
    </row>
    <row r="32" spans="1:21" x14ac:dyDescent="0.35">
      <c r="A32" s="27"/>
      <c r="B32" s="28"/>
      <c r="C32" s="28"/>
      <c r="D32" s="28"/>
      <c r="E32" s="28"/>
      <c r="F32" s="28"/>
      <c r="G32" s="28"/>
      <c r="H32" s="28"/>
      <c r="I32" s="28"/>
      <c r="J32" s="28"/>
      <c r="K32" s="28"/>
      <c r="L32" s="28"/>
      <c r="M32" s="28"/>
      <c r="N32" s="28"/>
      <c r="O32" s="28"/>
      <c r="P32" s="28"/>
      <c r="Q32" s="28"/>
      <c r="R32" s="28"/>
      <c r="S32" s="28"/>
      <c r="T32" s="28"/>
      <c r="U32" s="28"/>
    </row>
    <row r="33" spans="1:21" x14ac:dyDescent="0.35">
      <c r="A33" s="23"/>
      <c r="I33" s="1"/>
      <c r="J33" s="1"/>
      <c r="K33" s="1"/>
      <c r="L33" s="1"/>
      <c r="M33" s="1"/>
      <c r="N33" s="1"/>
      <c r="O33" s="1"/>
      <c r="P33" s="1"/>
      <c r="Q33" s="1"/>
      <c r="R33" s="1"/>
      <c r="S33" s="1"/>
      <c r="T33" s="1"/>
      <c r="U33" s="1"/>
    </row>
    <row r="34" spans="1:21" x14ac:dyDescent="0.35">
      <c r="A34" s="23"/>
      <c r="I34" s="1"/>
      <c r="J34" s="1"/>
      <c r="K34" s="1"/>
      <c r="L34" s="1"/>
      <c r="M34" s="1"/>
      <c r="N34" s="1"/>
      <c r="O34" s="1"/>
      <c r="P34" s="1"/>
      <c r="Q34" s="1"/>
      <c r="R34" s="1"/>
      <c r="S34" s="1"/>
      <c r="T34" s="1"/>
      <c r="U34" s="1"/>
    </row>
    <row r="35" spans="1:21" x14ac:dyDescent="0.35">
      <c r="A35" s="23"/>
      <c r="I35" s="1"/>
      <c r="J35" s="1"/>
      <c r="K35" s="1"/>
      <c r="L35" s="1"/>
      <c r="M35" s="1"/>
      <c r="N35" s="1"/>
      <c r="O35" s="1"/>
      <c r="P35" s="1"/>
      <c r="Q35" s="1"/>
      <c r="R35" s="1"/>
      <c r="S35" s="1"/>
      <c r="T35" s="1"/>
      <c r="U35" s="1"/>
    </row>
    <row r="36" spans="1:21" x14ac:dyDescent="0.35">
      <c r="A36" s="23"/>
      <c r="C36" s="6"/>
      <c r="I36" s="1"/>
      <c r="J36" s="1"/>
      <c r="K36" s="1"/>
      <c r="L36" s="1"/>
      <c r="M36" s="1"/>
      <c r="N36" s="1"/>
      <c r="O36" s="1"/>
      <c r="P36" s="1"/>
      <c r="Q36" s="1"/>
      <c r="R36" s="1"/>
      <c r="S36" s="1"/>
      <c r="T36" s="1"/>
      <c r="U36" s="1"/>
    </row>
    <row r="37" spans="1:21" x14ac:dyDescent="0.35">
      <c r="A37" s="23"/>
      <c r="I37" s="1"/>
      <c r="J37" s="1"/>
      <c r="K37" s="1"/>
      <c r="L37" s="1"/>
      <c r="M37" s="1"/>
      <c r="N37" s="1"/>
      <c r="O37" s="1"/>
      <c r="P37" s="1"/>
      <c r="Q37" s="1"/>
      <c r="R37" s="1"/>
      <c r="S37" s="1"/>
      <c r="T37" s="1"/>
      <c r="U37" s="1"/>
    </row>
    <row r="38" spans="1:21" x14ac:dyDescent="0.35">
      <c r="A38" s="23"/>
      <c r="I38" s="1"/>
      <c r="J38" s="1"/>
      <c r="K38" s="1"/>
      <c r="L38" s="1"/>
      <c r="M38" s="1"/>
      <c r="N38" s="1"/>
      <c r="O38" s="1"/>
      <c r="P38" s="1"/>
      <c r="Q38" s="1"/>
      <c r="R38" s="1"/>
      <c r="S38" s="1"/>
      <c r="T38" s="1"/>
      <c r="U38" s="1"/>
    </row>
    <row r="39" spans="1:21" x14ac:dyDescent="0.35">
      <c r="A39" s="23"/>
      <c r="H39" s="1"/>
      <c r="I39" s="1"/>
      <c r="J39" s="1"/>
      <c r="K39" s="1"/>
      <c r="L39" s="1"/>
      <c r="M39" s="1"/>
      <c r="N39" s="1"/>
      <c r="O39" s="1"/>
      <c r="P39" s="1"/>
      <c r="Q39" s="1"/>
      <c r="R39" s="1"/>
      <c r="S39" s="1"/>
      <c r="T39" s="1"/>
      <c r="U39" s="1"/>
    </row>
    <row r="40" spans="1:21" x14ac:dyDescent="0.35">
      <c r="A40" s="27"/>
      <c r="B40" s="24"/>
      <c r="C40" s="24"/>
      <c r="D40" s="24"/>
      <c r="E40" s="24"/>
      <c r="F40" s="24"/>
      <c r="G40" s="24"/>
      <c r="H40" s="24"/>
      <c r="I40" s="28"/>
      <c r="J40" s="28"/>
      <c r="K40" s="28"/>
      <c r="L40" s="28"/>
      <c r="M40" s="28"/>
      <c r="N40" s="28"/>
      <c r="O40" s="28"/>
      <c r="P40" s="28"/>
      <c r="Q40" s="28"/>
      <c r="R40" s="28"/>
      <c r="S40" s="28"/>
      <c r="T40" s="28"/>
      <c r="U40" s="28"/>
    </row>
    <row r="41" spans="1:21" x14ac:dyDescent="0.35">
      <c r="A41" s="23"/>
      <c r="H41" s="1"/>
      <c r="I41" s="1"/>
      <c r="J41" s="1"/>
      <c r="K41" s="1"/>
      <c r="L41" s="1"/>
      <c r="M41" s="1"/>
      <c r="N41" s="1"/>
      <c r="O41" s="1"/>
      <c r="P41" s="1"/>
      <c r="Q41" s="1"/>
      <c r="R41" s="1"/>
      <c r="S41" s="1"/>
      <c r="T41" s="1"/>
      <c r="U41" s="1"/>
    </row>
    <row r="42" spans="1:21" x14ac:dyDescent="0.35">
      <c r="A42" s="27"/>
      <c r="B42" s="24"/>
      <c r="C42" s="24"/>
      <c r="D42" s="24"/>
      <c r="E42" s="24"/>
      <c r="F42" s="24"/>
      <c r="G42" s="24"/>
      <c r="H42" s="24"/>
      <c r="I42" s="28"/>
      <c r="J42" s="28"/>
      <c r="K42" s="28"/>
      <c r="L42" s="28"/>
      <c r="M42" s="28"/>
      <c r="N42" s="28"/>
      <c r="O42" s="28"/>
      <c r="P42" s="28"/>
      <c r="Q42" s="28"/>
      <c r="R42" s="28"/>
      <c r="S42" s="28"/>
      <c r="T42" s="28"/>
      <c r="U42" s="28"/>
    </row>
  </sheetData>
  <phoneticPr fontId="2" type="noConversion"/>
  <pageMargins left="0.7" right="0.7" top="0.75" bottom="0.75" header="0.3" footer="0.3"/>
  <pageSetup paperSize="9" orientation="portrait" r:id="rId1"/>
  <ignoredErrors>
    <ignoredError sqref="U4:U7" formulaRange="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3D9C6-0E32-4F40-9501-B78B035BF3BF}">
  <sheetPr>
    <tabColor theme="5" tint="0.79998168889431442"/>
  </sheetPr>
  <dimension ref="A1:K47"/>
  <sheetViews>
    <sheetView showGridLines="0" workbookViewId="0">
      <selection activeCell="C23" sqref="C23"/>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161</v>
      </c>
      <c r="B1" s="12"/>
      <c r="C1" s="12"/>
      <c r="D1" s="12"/>
      <c r="E1" s="12"/>
      <c r="F1" s="12"/>
      <c r="G1" s="12"/>
      <c r="H1" s="12"/>
      <c r="I1" s="12"/>
      <c r="J1" s="12"/>
      <c r="K1" s="12"/>
    </row>
    <row r="2" spans="1:11" ht="15" customHeight="1" x14ac:dyDescent="0.25">
      <c r="A2" s="137" t="s">
        <v>162</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1</v>
      </c>
      <c r="E5" s="15">
        <v>2</v>
      </c>
      <c r="F5" s="15">
        <v>0</v>
      </c>
      <c r="G5" s="15">
        <v>0</v>
      </c>
      <c r="H5" s="15">
        <v>0</v>
      </c>
      <c r="I5" s="15">
        <v>0</v>
      </c>
      <c r="J5" s="15">
        <v>0</v>
      </c>
      <c r="K5" s="16">
        <v>3</v>
      </c>
    </row>
    <row r="6" spans="1:11" ht="14.5" x14ac:dyDescent="0.25">
      <c r="A6" s="135"/>
      <c r="B6" s="22" t="s">
        <v>100</v>
      </c>
      <c r="C6" s="15">
        <v>21</v>
      </c>
      <c r="D6" s="15">
        <v>5</v>
      </c>
      <c r="E6" s="15">
        <v>7</v>
      </c>
      <c r="F6" s="15">
        <v>4</v>
      </c>
      <c r="G6" s="15">
        <v>6</v>
      </c>
      <c r="H6" s="15">
        <v>0</v>
      </c>
      <c r="I6" s="15">
        <v>0</v>
      </c>
      <c r="J6" s="15">
        <v>0</v>
      </c>
      <c r="K6" s="16">
        <v>43</v>
      </c>
    </row>
    <row r="7" spans="1:11" ht="14.5" x14ac:dyDescent="0.25">
      <c r="A7" s="135"/>
      <c r="B7" s="13" t="s">
        <v>101</v>
      </c>
      <c r="C7" s="15">
        <v>964</v>
      </c>
      <c r="D7" s="15">
        <v>655</v>
      </c>
      <c r="E7" s="15">
        <v>932</v>
      </c>
      <c r="F7" s="15">
        <v>192</v>
      </c>
      <c r="G7" s="15">
        <v>313</v>
      </c>
      <c r="H7" s="15">
        <v>48</v>
      </c>
      <c r="I7" s="15">
        <v>69</v>
      </c>
      <c r="J7" s="15">
        <v>5</v>
      </c>
      <c r="K7" s="17">
        <v>3178</v>
      </c>
    </row>
    <row r="8" spans="1:11" ht="14.5" x14ac:dyDescent="0.25">
      <c r="A8" s="135"/>
      <c r="B8" s="13" t="s">
        <v>102</v>
      </c>
      <c r="C8" s="18">
        <v>4257</v>
      </c>
      <c r="D8" s="18">
        <v>3090</v>
      </c>
      <c r="E8" s="18">
        <v>4732</v>
      </c>
      <c r="F8" s="18">
        <v>1289</v>
      </c>
      <c r="G8" s="18">
        <v>1469</v>
      </c>
      <c r="H8" s="15">
        <v>210</v>
      </c>
      <c r="I8" s="15">
        <v>443</v>
      </c>
      <c r="J8" s="15">
        <v>61</v>
      </c>
      <c r="K8" s="17">
        <v>15551</v>
      </c>
    </row>
    <row r="9" spans="1:11" ht="14.5" x14ac:dyDescent="0.25">
      <c r="A9" s="135"/>
      <c r="B9" s="13" t="s">
        <v>103</v>
      </c>
      <c r="C9" s="18">
        <v>10591</v>
      </c>
      <c r="D9" s="18">
        <v>7389</v>
      </c>
      <c r="E9" s="18">
        <v>13507</v>
      </c>
      <c r="F9" s="18">
        <v>2423</v>
      </c>
      <c r="G9" s="18">
        <v>4250</v>
      </c>
      <c r="H9" s="15">
        <v>484</v>
      </c>
      <c r="I9" s="15">
        <v>859</v>
      </c>
      <c r="J9" s="15">
        <v>133</v>
      </c>
      <c r="K9" s="17">
        <v>39636</v>
      </c>
    </row>
    <row r="10" spans="1:11" ht="14.5" x14ac:dyDescent="0.25">
      <c r="A10" s="135"/>
      <c r="B10" s="13" t="s">
        <v>104</v>
      </c>
      <c r="C10" s="18">
        <v>19846</v>
      </c>
      <c r="D10" s="18">
        <v>14686</v>
      </c>
      <c r="E10" s="18">
        <v>20622</v>
      </c>
      <c r="F10" s="18">
        <v>4383</v>
      </c>
      <c r="G10" s="18">
        <v>6956</v>
      </c>
      <c r="H10" s="18">
        <v>1138</v>
      </c>
      <c r="I10" s="18">
        <v>1408</v>
      </c>
      <c r="J10" s="15">
        <v>222</v>
      </c>
      <c r="K10" s="17">
        <v>69261</v>
      </c>
    </row>
    <row r="11" spans="1:11" ht="14.5" x14ac:dyDescent="0.25">
      <c r="A11" s="135"/>
      <c r="B11" s="13" t="s">
        <v>105</v>
      </c>
      <c r="C11" s="18">
        <v>34188</v>
      </c>
      <c r="D11" s="18">
        <v>24171</v>
      </c>
      <c r="E11" s="18">
        <v>31333</v>
      </c>
      <c r="F11" s="18">
        <v>8225</v>
      </c>
      <c r="G11" s="18">
        <v>11167</v>
      </c>
      <c r="H11" s="18">
        <v>2148</v>
      </c>
      <c r="I11" s="18">
        <v>1972</v>
      </c>
      <c r="J11" s="15">
        <v>334</v>
      </c>
      <c r="K11" s="17">
        <v>113538</v>
      </c>
    </row>
    <row r="12" spans="1:11" ht="14.5" x14ac:dyDescent="0.25">
      <c r="A12" s="135"/>
      <c r="B12" s="13" t="s">
        <v>106</v>
      </c>
      <c r="C12" s="18">
        <v>41237</v>
      </c>
      <c r="D12" s="18">
        <v>28633</v>
      </c>
      <c r="E12" s="18">
        <v>36060</v>
      </c>
      <c r="F12" s="18">
        <v>11679</v>
      </c>
      <c r="G12" s="18">
        <v>12649</v>
      </c>
      <c r="H12" s="18">
        <v>2972</v>
      </c>
      <c r="I12" s="18">
        <v>2289</v>
      </c>
      <c r="J12" s="15">
        <v>275</v>
      </c>
      <c r="K12" s="17">
        <v>135794</v>
      </c>
    </row>
    <row r="13" spans="1:11" ht="14.5" x14ac:dyDescent="0.25">
      <c r="A13" s="135"/>
      <c r="B13" s="13" t="s">
        <v>107</v>
      </c>
      <c r="C13" s="18">
        <v>23091</v>
      </c>
      <c r="D13" s="18">
        <v>15755</v>
      </c>
      <c r="E13" s="18">
        <v>18606</v>
      </c>
      <c r="F13" s="18">
        <v>6097</v>
      </c>
      <c r="G13" s="18">
        <v>5932</v>
      </c>
      <c r="H13" s="18">
        <v>1608</v>
      </c>
      <c r="I13" s="18">
        <v>1063</v>
      </c>
      <c r="J13" s="15">
        <v>97</v>
      </c>
      <c r="K13" s="17">
        <v>72249</v>
      </c>
    </row>
    <row r="14" spans="1:11" ht="14.5" x14ac:dyDescent="0.25">
      <c r="A14" s="135"/>
      <c r="B14" s="13" t="s">
        <v>108</v>
      </c>
      <c r="C14" s="18">
        <v>2546</v>
      </c>
      <c r="D14" s="18">
        <v>2128</v>
      </c>
      <c r="E14" s="18">
        <v>1826</v>
      </c>
      <c r="F14" s="15">
        <v>593</v>
      </c>
      <c r="G14" s="15">
        <v>610</v>
      </c>
      <c r="H14" s="15">
        <v>221</v>
      </c>
      <c r="I14" s="15">
        <v>78</v>
      </c>
      <c r="J14" s="15">
        <v>5</v>
      </c>
      <c r="K14" s="17">
        <v>8007</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136741</v>
      </c>
      <c r="D16" s="18">
        <v>96513</v>
      </c>
      <c r="E16" s="18">
        <v>127627</v>
      </c>
      <c r="F16" s="18">
        <v>34885</v>
      </c>
      <c r="G16" s="18">
        <v>43352</v>
      </c>
      <c r="H16" s="18">
        <v>8829</v>
      </c>
      <c r="I16" s="18">
        <v>8181</v>
      </c>
      <c r="J16" s="18">
        <v>1132</v>
      </c>
      <c r="K16" s="17">
        <v>457260</v>
      </c>
    </row>
    <row r="17" spans="1:11" ht="14.5" x14ac:dyDescent="0.25">
      <c r="A17" s="134" t="s">
        <v>110</v>
      </c>
      <c r="B17" s="13" t="s">
        <v>99</v>
      </c>
      <c r="C17" s="15">
        <v>3</v>
      </c>
      <c r="D17" s="15">
        <v>4</v>
      </c>
      <c r="E17" s="15">
        <v>2</v>
      </c>
      <c r="F17" s="15">
        <v>1</v>
      </c>
      <c r="G17" s="15">
        <v>2</v>
      </c>
      <c r="H17" s="15">
        <v>0</v>
      </c>
      <c r="I17" s="15">
        <v>0</v>
      </c>
      <c r="J17" s="15">
        <v>0</v>
      </c>
      <c r="K17" s="16">
        <v>12</v>
      </c>
    </row>
    <row r="18" spans="1:11" ht="14.5" x14ac:dyDescent="0.25">
      <c r="A18" s="135"/>
      <c r="B18" s="22" t="s">
        <v>100</v>
      </c>
      <c r="C18" s="15">
        <v>12</v>
      </c>
      <c r="D18" s="15">
        <v>8</v>
      </c>
      <c r="E18" s="15">
        <v>20</v>
      </c>
      <c r="F18" s="15">
        <v>5</v>
      </c>
      <c r="G18" s="15">
        <v>6</v>
      </c>
      <c r="H18" s="15">
        <v>0</v>
      </c>
      <c r="I18" s="15">
        <v>0</v>
      </c>
      <c r="J18" s="15">
        <v>0</v>
      </c>
      <c r="K18" s="16">
        <v>51</v>
      </c>
    </row>
    <row r="19" spans="1:11" ht="14.5" x14ac:dyDescent="0.25">
      <c r="A19" s="135"/>
      <c r="B19" s="13" t="s">
        <v>101</v>
      </c>
      <c r="C19" s="15">
        <v>702</v>
      </c>
      <c r="D19" s="15">
        <v>423</v>
      </c>
      <c r="E19" s="15">
        <v>576</v>
      </c>
      <c r="F19" s="15">
        <v>114</v>
      </c>
      <c r="G19" s="15">
        <v>196</v>
      </c>
      <c r="H19" s="15">
        <v>47</v>
      </c>
      <c r="I19" s="15">
        <v>44</v>
      </c>
      <c r="J19" s="15">
        <v>5</v>
      </c>
      <c r="K19" s="17">
        <v>2107</v>
      </c>
    </row>
    <row r="20" spans="1:11" ht="14.5" x14ac:dyDescent="0.25">
      <c r="A20" s="135"/>
      <c r="B20" s="13" t="s">
        <v>102</v>
      </c>
      <c r="C20" s="18">
        <v>3560</v>
      </c>
      <c r="D20" s="18">
        <v>2701</v>
      </c>
      <c r="E20" s="18">
        <v>3478</v>
      </c>
      <c r="F20" s="15">
        <v>990</v>
      </c>
      <c r="G20" s="18">
        <v>1147</v>
      </c>
      <c r="H20" s="15">
        <v>149</v>
      </c>
      <c r="I20" s="15">
        <v>296</v>
      </c>
      <c r="J20" s="15">
        <v>42</v>
      </c>
      <c r="K20" s="17">
        <v>12363</v>
      </c>
    </row>
    <row r="21" spans="1:11" ht="14.5" x14ac:dyDescent="0.25">
      <c r="A21" s="135"/>
      <c r="B21" s="13" t="s">
        <v>103</v>
      </c>
      <c r="C21" s="18">
        <v>10211</v>
      </c>
      <c r="D21" s="18">
        <v>6728</v>
      </c>
      <c r="E21" s="18">
        <v>10668</v>
      </c>
      <c r="F21" s="18">
        <v>2003</v>
      </c>
      <c r="G21" s="18">
        <v>3536</v>
      </c>
      <c r="H21" s="15">
        <v>404</v>
      </c>
      <c r="I21" s="15">
        <v>762</v>
      </c>
      <c r="J21" s="15">
        <v>118</v>
      </c>
      <c r="K21" s="17">
        <v>34430</v>
      </c>
    </row>
    <row r="22" spans="1:11" ht="14.5" x14ac:dyDescent="0.25">
      <c r="A22" s="135"/>
      <c r="B22" s="13" t="s">
        <v>104</v>
      </c>
      <c r="C22" s="18">
        <v>21034</v>
      </c>
      <c r="D22" s="18">
        <v>14930</v>
      </c>
      <c r="E22" s="18">
        <v>19778</v>
      </c>
      <c r="F22" s="18">
        <v>4614</v>
      </c>
      <c r="G22" s="18">
        <v>7028</v>
      </c>
      <c r="H22" s="18">
        <v>1053</v>
      </c>
      <c r="I22" s="18">
        <v>1287</v>
      </c>
      <c r="J22" s="15">
        <v>237</v>
      </c>
      <c r="K22" s="17">
        <v>69961</v>
      </c>
    </row>
    <row r="23" spans="1:11" ht="14.5" x14ac:dyDescent="0.25">
      <c r="A23" s="135"/>
      <c r="B23" s="13" t="s">
        <v>105</v>
      </c>
      <c r="C23" s="18">
        <v>37739</v>
      </c>
      <c r="D23" s="18">
        <v>26235</v>
      </c>
      <c r="E23" s="18">
        <v>32874</v>
      </c>
      <c r="F23" s="18">
        <v>9549</v>
      </c>
      <c r="G23" s="18">
        <v>11548</v>
      </c>
      <c r="H23" s="18">
        <v>2072</v>
      </c>
      <c r="I23" s="18">
        <v>2037</v>
      </c>
      <c r="J23" s="15">
        <v>404</v>
      </c>
      <c r="K23" s="17">
        <v>122458</v>
      </c>
    </row>
    <row r="24" spans="1:11" ht="14.5" x14ac:dyDescent="0.25">
      <c r="A24" s="135"/>
      <c r="B24" s="13" t="s">
        <v>106</v>
      </c>
      <c r="C24" s="18">
        <v>45814</v>
      </c>
      <c r="D24" s="18">
        <v>30421</v>
      </c>
      <c r="E24" s="18">
        <v>37813</v>
      </c>
      <c r="F24" s="18">
        <v>12781</v>
      </c>
      <c r="G24" s="18">
        <v>13177</v>
      </c>
      <c r="H24" s="18">
        <v>3177</v>
      </c>
      <c r="I24" s="18">
        <v>2305</v>
      </c>
      <c r="J24" s="15">
        <v>347</v>
      </c>
      <c r="K24" s="17">
        <v>145835</v>
      </c>
    </row>
    <row r="25" spans="1:11" ht="14.5" x14ac:dyDescent="0.25">
      <c r="A25" s="135"/>
      <c r="B25" s="13" t="s">
        <v>107</v>
      </c>
      <c r="C25" s="18">
        <v>25049</v>
      </c>
      <c r="D25" s="18">
        <v>16814</v>
      </c>
      <c r="E25" s="18">
        <v>19513</v>
      </c>
      <c r="F25" s="18">
        <v>6510</v>
      </c>
      <c r="G25" s="18">
        <v>6358</v>
      </c>
      <c r="H25" s="18">
        <v>1734</v>
      </c>
      <c r="I25" s="18">
        <v>1028</v>
      </c>
      <c r="J25" s="15">
        <v>119</v>
      </c>
      <c r="K25" s="17">
        <v>77125</v>
      </c>
    </row>
    <row r="26" spans="1:11" ht="14.5" x14ac:dyDescent="0.25">
      <c r="A26" s="135"/>
      <c r="B26" s="13" t="s">
        <v>108</v>
      </c>
      <c r="C26" s="18">
        <v>2840</v>
      </c>
      <c r="D26" s="18">
        <v>2259</v>
      </c>
      <c r="E26" s="18">
        <v>2056</v>
      </c>
      <c r="F26" s="15">
        <v>578</v>
      </c>
      <c r="G26" s="15">
        <v>639</v>
      </c>
      <c r="H26" s="15">
        <v>235</v>
      </c>
      <c r="I26" s="15">
        <v>85</v>
      </c>
      <c r="J26" s="15">
        <v>11</v>
      </c>
      <c r="K26" s="17">
        <v>8703</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146964</v>
      </c>
      <c r="D28" s="18">
        <v>100523</v>
      </c>
      <c r="E28" s="18">
        <v>126778</v>
      </c>
      <c r="F28" s="18">
        <v>37145</v>
      </c>
      <c r="G28" s="18">
        <v>43637</v>
      </c>
      <c r="H28" s="18">
        <v>8871</v>
      </c>
      <c r="I28" s="18">
        <v>7844</v>
      </c>
      <c r="J28" s="18">
        <v>1283</v>
      </c>
      <c r="K28" s="17">
        <v>473045</v>
      </c>
    </row>
    <row r="29" spans="1:11" ht="14.5" x14ac:dyDescent="0.25">
      <c r="A29" s="134" t="s">
        <v>89</v>
      </c>
      <c r="B29" s="13" t="s">
        <v>99</v>
      </c>
      <c r="C29" s="15">
        <v>3</v>
      </c>
      <c r="D29" s="15">
        <v>5</v>
      </c>
      <c r="E29" s="15">
        <v>4</v>
      </c>
      <c r="F29" s="15">
        <v>1</v>
      </c>
      <c r="G29" s="15">
        <v>2</v>
      </c>
      <c r="H29" s="15">
        <v>0</v>
      </c>
      <c r="I29" s="15">
        <v>0</v>
      </c>
      <c r="J29" s="15">
        <v>0</v>
      </c>
      <c r="K29" s="16">
        <v>15</v>
      </c>
    </row>
    <row r="30" spans="1:11" ht="14.5" x14ac:dyDescent="0.25">
      <c r="A30" s="135"/>
      <c r="B30" s="22" t="s">
        <v>100</v>
      </c>
      <c r="C30" s="15">
        <v>33</v>
      </c>
      <c r="D30" s="15">
        <v>13</v>
      </c>
      <c r="E30" s="15">
        <v>27</v>
      </c>
      <c r="F30" s="15">
        <v>9</v>
      </c>
      <c r="G30" s="15">
        <v>12</v>
      </c>
      <c r="H30" s="15">
        <v>0</v>
      </c>
      <c r="I30" s="15">
        <v>0</v>
      </c>
      <c r="J30" s="15">
        <v>0</v>
      </c>
      <c r="K30" s="16">
        <v>94</v>
      </c>
    </row>
    <row r="31" spans="1:11" ht="14.5" x14ac:dyDescent="0.25">
      <c r="A31" s="135"/>
      <c r="B31" s="13" t="s">
        <v>101</v>
      </c>
      <c r="C31" s="18">
        <v>1666</v>
      </c>
      <c r="D31" s="18">
        <v>1078</v>
      </c>
      <c r="E31" s="18">
        <v>1508</v>
      </c>
      <c r="F31" s="15">
        <v>306</v>
      </c>
      <c r="G31" s="15">
        <v>509</v>
      </c>
      <c r="H31" s="15">
        <v>95</v>
      </c>
      <c r="I31" s="15">
        <v>113</v>
      </c>
      <c r="J31" s="15">
        <v>10</v>
      </c>
      <c r="K31" s="17">
        <v>5285</v>
      </c>
    </row>
    <row r="32" spans="1:11" ht="14.5" x14ac:dyDescent="0.25">
      <c r="A32" s="135"/>
      <c r="B32" s="13" t="s">
        <v>102</v>
      </c>
      <c r="C32" s="18">
        <v>7817</v>
      </c>
      <c r="D32" s="18">
        <v>5791</v>
      </c>
      <c r="E32" s="18">
        <v>8210</v>
      </c>
      <c r="F32" s="18">
        <v>2279</v>
      </c>
      <c r="G32" s="18">
        <v>2616</v>
      </c>
      <c r="H32" s="15">
        <v>359</v>
      </c>
      <c r="I32" s="15">
        <v>739</v>
      </c>
      <c r="J32" s="15">
        <v>103</v>
      </c>
      <c r="K32" s="17">
        <v>27914</v>
      </c>
    </row>
    <row r="33" spans="1:11" ht="14.5" x14ac:dyDescent="0.25">
      <c r="A33" s="135"/>
      <c r="B33" s="13" t="s">
        <v>103</v>
      </c>
      <c r="C33" s="18">
        <v>20802</v>
      </c>
      <c r="D33" s="18">
        <v>14117</v>
      </c>
      <c r="E33" s="18">
        <v>24175</v>
      </c>
      <c r="F33" s="18">
        <v>4426</v>
      </c>
      <c r="G33" s="18">
        <v>7786</v>
      </c>
      <c r="H33" s="15">
        <v>888</v>
      </c>
      <c r="I33" s="18">
        <v>1621</v>
      </c>
      <c r="J33" s="15">
        <v>251</v>
      </c>
      <c r="K33" s="17">
        <v>74066</v>
      </c>
    </row>
    <row r="34" spans="1:11" ht="14.5" x14ac:dyDescent="0.25">
      <c r="A34" s="135"/>
      <c r="B34" s="13" t="s">
        <v>104</v>
      </c>
      <c r="C34" s="18">
        <v>40880</v>
      </c>
      <c r="D34" s="18">
        <v>29616</v>
      </c>
      <c r="E34" s="18">
        <v>40400</v>
      </c>
      <c r="F34" s="18">
        <v>8997</v>
      </c>
      <c r="G34" s="18">
        <v>13984</v>
      </c>
      <c r="H34" s="18">
        <v>2191</v>
      </c>
      <c r="I34" s="18">
        <v>2695</v>
      </c>
      <c r="J34" s="15">
        <v>459</v>
      </c>
      <c r="K34" s="17">
        <v>139222</v>
      </c>
    </row>
    <row r="35" spans="1:11" ht="14.5" x14ac:dyDescent="0.25">
      <c r="A35" s="135"/>
      <c r="B35" s="13" t="s">
        <v>105</v>
      </c>
      <c r="C35" s="18">
        <v>71927</v>
      </c>
      <c r="D35" s="18">
        <v>50406</v>
      </c>
      <c r="E35" s="18">
        <v>64207</v>
      </c>
      <c r="F35" s="18">
        <v>17774</v>
      </c>
      <c r="G35" s="18">
        <v>22715</v>
      </c>
      <c r="H35" s="18">
        <v>4220</v>
      </c>
      <c r="I35" s="18">
        <v>4009</v>
      </c>
      <c r="J35" s="15">
        <v>738</v>
      </c>
      <c r="K35" s="17">
        <v>235996</v>
      </c>
    </row>
    <row r="36" spans="1:11" ht="14.5" x14ac:dyDescent="0.25">
      <c r="A36" s="135"/>
      <c r="B36" s="13" t="s">
        <v>106</v>
      </c>
      <c r="C36" s="18">
        <v>87051</v>
      </c>
      <c r="D36" s="18">
        <v>59054</v>
      </c>
      <c r="E36" s="18">
        <v>73873</v>
      </c>
      <c r="F36" s="18">
        <v>24460</v>
      </c>
      <c r="G36" s="18">
        <v>25826</v>
      </c>
      <c r="H36" s="18">
        <v>6149</v>
      </c>
      <c r="I36" s="18">
        <v>4594</v>
      </c>
      <c r="J36" s="15">
        <v>622</v>
      </c>
      <c r="K36" s="17">
        <v>281629</v>
      </c>
    </row>
    <row r="37" spans="1:11" ht="14.5" x14ac:dyDescent="0.25">
      <c r="A37" s="135"/>
      <c r="B37" s="13" t="s">
        <v>107</v>
      </c>
      <c r="C37" s="18">
        <v>48140</v>
      </c>
      <c r="D37" s="18">
        <v>32569</v>
      </c>
      <c r="E37" s="18">
        <v>38119</v>
      </c>
      <c r="F37" s="18">
        <v>12607</v>
      </c>
      <c r="G37" s="18">
        <v>12290</v>
      </c>
      <c r="H37" s="18">
        <v>3342</v>
      </c>
      <c r="I37" s="18">
        <v>2091</v>
      </c>
      <c r="J37" s="15">
        <v>216</v>
      </c>
      <c r="K37" s="17">
        <v>149374</v>
      </c>
    </row>
    <row r="38" spans="1:11" ht="14.5" x14ac:dyDescent="0.25">
      <c r="A38" s="135"/>
      <c r="B38" s="13" t="s">
        <v>108</v>
      </c>
      <c r="C38" s="18">
        <v>5386</v>
      </c>
      <c r="D38" s="18">
        <v>4387</v>
      </c>
      <c r="E38" s="18">
        <v>3882</v>
      </c>
      <c r="F38" s="18">
        <v>1171</v>
      </c>
      <c r="G38" s="18">
        <v>1249</v>
      </c>
      <c r="H38" s="15">
        <v>456</v>
      </c>
      <c r="I38" s="15">
        <v>163</v>
      </c>
      <c r="J38" s="15">
        <v>16</v>
      </c>
      <c r="K38" s="17">
        <v>16710</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283705</v>
      </c>
      <c r="D40" s="20">
        <v>197036</v>
      </c>
      <c r="E40" s="20">
        <v>254405</v>
      </c>
      <c r="F40" s="20">
        <v>72030</v>
      </c>
      <c r="G40" s="20">
        <v>86989</v>
      </c>
      <c r="H40" s="20">
        <v>17700</v>
      </c>
      <c r="I40" s="20">
        <v>16025</v>
      </c>
      <c r="J40" s="20">
        <v>2415</v>
      </c>
      <c r="K40" s="21">
        <v>930305</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2BB7-389B-408E-8911-EE18F74CFAB8}">
  <sheetPr>
    <tabColor theme="6"/>
  </sheetPr>
  <dimension ref="A1:B16"/>
  <sheetViews>
    <sheetView workbookViewId="0">
      <selection activeCell="B33" sqref="B33"/>
    </sheetView>
  </sheetViews>
  <sheetFormatPr defaultRowHeight="14.5" x14ac:dyDescent="0.35"/>
  <cols>
    <col min="1" max="1" width="15.7265625" customWidth="1"/>
    <col min="2" max="2" width="72.453125" style="1" bestFit="1" customWidth="1"/>
  </cols>
  <sheetData>
    <row r="1" spans="1:2" x14ac:dyDescent="0.35">
      <c r="A1" s="91" t="s">
        <v>139</v>
      </c>
      <c r="B1" s="92" t="s">
        <v>163</v>
      </c>
    </row>
    <row r="2" spans="1:2" x14ac:dyDescent="0.35">
      <c r="A2" s="56" t="s">
        <v>74</v>
      </c>
      <c r="B2" s="32">
        <v>3486</v>
      </c>
    </row>
    <row r="3" spans="1:2" x14ac:dyDescent="0.35">
      <c r="A3" s="56" t="s">
        <v>75</v>
      </c>
      <c r="B3" s="32">
        <v>5795</v>
      </c>
    </row>
    <row r="4" spans="1:2" x14ac:dyDescent="0.35">
      <c r="A4" s="56" t="s">
        <v>76</v>
      </c>
      <c r="B4" s="32">
        <v>4399</v>
      </c>
    </row>
    <row r="5" spans="1:2" x14ac:dyDescent="0.35">
      <c r="A5" s="56" t="s">
        <v>77</v>
      </c>
      <c r="B5" s="32">
        <v>5870</v>
      </c>
    </row>
    <row r="6" spans="1:2" x14ac:dyDescent="0.35">
      <c r="A6" s="56" t="s">
        <v>78</v>
      </c>
      <c r="B6" s="32">
        <v>7758</v>
      </c>
    </row>
    <row r="7" spans="1:2" x14ac:dyDescent="0.35">
      <c r="A7" s="56" t="s">
        <v>79</v>
      </c>
      <c r="B7" s="32">
        <v>6682</v>
      </c>
    </row>
    <row r="8" spans="1:2" x14ac:dyDescent="0.35">
      <c r="A8" s="56" t="s">
        <v>80</v>
      </c>
      <c r="B8" s="32">
        <v>7995</v>
      </c>
    </row>
    <row r="9" spans="1:2" x14ac:dyDescent="0.35">
      <c r="A9" s="56" t="s">
        <v>81</v>
      </c>
      <c r="B9" s="32">
        <v>7504</v>
      </c>
    </row>
    <row r="10" spans="1:2" x14ac:dyDescent="0.35">
      <c r="A10" s="56" t="s">
        <v>82</v>
      </c>
      <c r="B10" s="32">
        <v>7266</v>
      </c>
    </row>
    <row r="11" spans="1:2" x14ac:dyDescent="0.35">
      <c r="A11" s="56" t="s">
        <v>83</v>
      </c>
      <c r="B11" s="32">
        <v>8494</v>
      </c>
    </row>
    <row r="12" spans="1:2" x14ac:dyDescent="0.35">
      <c r="A12" s="56" t="s">
        <v>84</v>
      </c>
      <c r="B12" s="32">
        <v>8441</v>
      </c>
    </row>
    <row r="13" spans="1:2" x14ac:dyDescent="0.35">
      <c r="A13" s="56" t="s">
        <v>85</v>
      </c>
      <c r="B13" s="32">
        <v>8595</v>
      </c>
    </row>
    <row r="14" spans="1:2" x14ac:dyDescent="0.35">
      <c r="A14" s="58" t="s">
        <v>141</v>
      </c>
      <c r="B14" s="33">
        <v>9037</v>
      </c>
    </row>
    <row r="16" spans="1:2" x14ac:dyDescent="0.35">
      <c r="A16" t="s">
        <v>142</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DBBD-FB4E-4F04-A5AD-3AAB2AF50D27}">
  <sheetPr>
    <tabColor theme="6"/>
  </sheetPr>
  <dimension ref="A1:I20"/>
  <sheetViews>
    <sheetView tabSelected="1" workbookViewId="0">
      <selection activeCell="D12" sqref="D12"/>
    </sheetView>
  </sheetViews>
  <sheetFormatPr defaultRowHeight="14.5" x14ac:dyDescent="0.35"/>
  <cols>
    <col min="1" max="1" width="15.7265625" customWidth="1"/>
    <col min="2" max="2" width="73.1796875" style="1" bestFit="1" customWidth="1"/>
  </cols>
  <sheetData>
    <row r="1" spans="1:2" x14ac:dyDescent="0.35">
      <c r="A1" s="91" t="s">
        <v>164</v>
      </c>
      <c r="B1" s="92" t="s">
        <v>165</v>
      </c>
    </row>
    <row r="2" spans="1:2" x14ac:dyDescent="0.35">
      <c r="A2" s="128" t="s">
        <v>36</v>
      </c>
      <c r="B2" s="129" t="s">
        <v>42</v>
      </c>
    </row>
    <row r="3" spans="1:2" x14ac:dyDescent="0.35">
      <c r="A3" s="130" t="s">
        <v>37</v>
      </c>
      <c r="B3" s="131" t="s">
        <v>42</v>
      </c>
    </row>
    <row r="4" spans="1:2" x14ac:dyDescent="0.35">
      <c r="A4" s="130" t="s">
        <v>38</v>
      </c>
      <c r="B4" s="131" t="s">
        <v>42</v>
      </c>
    </row>
    <row r="5" spans="1:2" x14ac:dyDescent="0.35">
      <c r="A5" s="130" t="s">
        <v>39</v>
      </c>
      <c r="B5" s="131" t="s">
        <v>42</v>
      </c>
    </row>
    <row r="6" spans="1:2" x14ac:dyDescent="0.35">
      <c r="A6" s="130" t="s">
        <v>40</v>
      </c>
      <c r="B6" s="131" t="s">
        <v>42</v>
      </c>
    </row>
    <row r="8" spans="1:2" x14ac:dyDescent="0.35">
      <c r="A8" t="s">
        <v>142</v>
      </c>
    </row>
    <row r="20" spans="9:9" x14ac:dyDescent="0.35">
      <c r="I20">
        <f ca="1">_xlfn.SHEETS()</f>
        <v>28</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449D-4F1B-4F8E-B33B-95888F2618E5}">
  <sheetPr>
    <tabColor theme="6"/>
  </sheetPr>
  <dimension ref="A1:M15"/>
  <sheetViews>
    <sheetView workbookViewId="0">
      <selection activeCell="H32" sqref="H32"/>
    </sheetView>
  </sheetViews>
  <sheetFormatPr defaultRowHeight="14.5" x14ac:dyDescent="0.35"/>
  <cols>
    <col min="1" max="1" width="18.54296875" customWidth="1"/>
    <col min="2" max="10" width="13.453125" bestFit="1" customWidth="1"/>
    <col min="11" max="11" width="14.453125" bestFit="1" customWidth="1"/>
  </cols>
  <sheetData>
    <row r="1" spans="1:13" ht="15.5" x14ac:dyDescent="0.35">
      <c r="A1" s="152" t="s">
        <v>166</v>
      </c>
      <c r="B1" s="152"/>
      <c r="C1" s="152"/>
      <c r="D1" s="152"/>
      <c r="E1" s="152"/>
      <c r="F1" s="152"/>
      <c r="G1" s="152"/>
      <c r="H1" s="152"/>
      <c r="I1" s="152"/>
      <c r="J1" s="152"/>
      <c r="K1" s="152"/>
    </row>
    <row r="2" spans="1:13" x14ac:dyDescent="0.35">
      <c r="A2" s="2"/>
      <c r="B2" s="2"/>
      <c r="C2" s="2"/>
      <c r="D2" s="2"/>
      <c r="E2" s="2"/>
      <c r="F2" s="2"/>
      <c r="G2" s="2"/>
      <c r="H2" s="2"/>
      <c r="I2" s="2"/>
      <c r="J2" s="2"/>
      <c r="K2" s="2"/>
    </row>
    <row r="3" spans="1:13" x14ac:dyDescent="0.35">
      <c r="A3" s="35" t="s">
        <v>167</v>
      </c>
      <c r="B3" s="36" t="s">
        <v>168</v>
      </c>
      <c r="C3" s="35" t="s">
        <v>169</v>
      </c>
      <c r="D3" s="35" t="s">
        <v>170</v>
      </c>
      <c r="E3" s="36" t="s">
        <v>171</v>
      </c>
      <c r="F3" s="35" t="s">
        <v>172</v>
      </c>
      <c r="G3" s="36" t="s">
        <v>173</v>
      </c>
      <c r="H3" s="35" t="s">
        <v>174</v>
      </c>
      <c r="I3" s="36" t="s">
        <v>175</v>
      </c>
      <c r="J3" s="35" t="s">
        <v>176</v>
      </c>
      <c r="K3" s="35" t="s">
        <v>177</v>
      </c>
      <c r="M3" s="42"/>
    </row>
    <row r="4" spans="1:13" x14ac:dyDescent="0.35">
      <c r="A4" s="30">
        <v>32222</v>
      </c>
      <c r="B4" s="1">
        <v>81352</v>
      </c>
      <c r="C4" s="32">
        <v>88988</v>
      </c>
      <c r="D4" s="32">
        <v>109540</v>
      </c>
      <c r="E4" s="1">
        <v>106133</v>
      </c>
      <c r="F4" s="32">
        <v>125988</v>
      </c>
      <c r="G4" s="1">
        <v>141980</v>
      </c>
      <c r="H4" s="32">
        <v>160665</v>
      </c>
      <c r="I4" s="1">
        <v>150400</v>
      </c>
      <c r="J4" s="32">
        <v>184805</v>
      </c>
      <c r="K4" s="32">
        <v>191833</v>
      </c>
    </row>
    <row r="5" spans="1:13" x14ac:dyDescent="0.35">
      <c r="A5" s="30">
        <v>32223</v>
      </c>
      <c r="B5" s="1">
        <v>10061</v>
      </c>
      <c r="C5" s="32">
        <v>14118</v>
      </c>
      <c r="D5" s="32">
        <v>16996</v>
      </c>
      <c r="E5" s="1">
        <v>16580</v>
      </c>
      <c r="F5" s="32">
        <v>19762</v>
      </c>
      <c r="G5" s="1">
        <v>23101</v>
      </c>
      <c r="H5" s="32">
        <v>24289</v>
      </c>
      <c r="I5" s="1">
        <v>24628</v>
      </c>
      <c r="J5" s="32">
        <v>30357</v>
      </c>
      <c r="K5" s="32">
        <v>34565</v>
      </c>
    </row>
    <row r="6" spans="1:13" x14ac:dyDescent="0.35">
      <c r="A6" s="30">
        <v>32224</v>
      </c>
      <c r="B6" s="1">
        <v>4589</v>
      </c>
      <c r="C6" s="32">
        <v>5597</v>
      </c>
      <c r="D6" s="32">
        <v>7534</v>
      </c>
      <c r="E6" s="1">
        <v>6747</v>
      </c>
      <c r="F6" s="32">
        <v>8369</v>
      </c>
      <c r="G6" s="1">
        <v>9728</v>
      </c>
      <c r="H6" s="32">
        <v>10289</v>
      </c>
      <c r="I6" s="1">
        <v>10582</v>
      </c>
      <c r="J6" s="32">
        <v>13056</v>
      </c>
      <c r="K6" s="32">
        <v>14841</v>
      </c>
    </row>
    <row r="7" spans="1:13" x14ac:dyDescent="0.35">
      <c r="A7" s="30">
        <v>32225</v>
      </c>
      <c r="B7" s="1">
        <v>4017</v>
      </c>
      <c r="C7" s="32">
        <v>4358</v>
      </c>
      <c r="D7" s="32">
        <v>5112</v>
      </c>
      <c r="E7" s="1">
        <v>4863</v>
      </c>
      <c r="F7" s="32">
        <v>5757</v>
      </c>
      <c r="G7" s="1">
        <v>6560</v>
      </c>
      <c r="H7" s="32">
        <v>6798</v>
      </c>
      <c r="I7" s="1">
        <v>6462</v>
      </c>
      <c r="J7" s="32">
        <v>8045</v>
      </c>
      <c r="K7" s="32">
        <v>8621</v>
      </c>
    </row>
    <row r="8" spans="1:13" x14ac:dyDescent="0.35">
      <c r="A8" s="30">
        <v>32226</v>
      </c>
      <c r="B8" s="1">
        <v>1281</v>
      </c>
      <c r="C8" s="32">
        <v>1418</v>
      </c>
      <c r="D8" s="32">
        <v>1939</v>
      </c>
      <c r="E8" s="1">
        <v>1843</v>
      </c>
      <c r="F8" s="32">
        <v>2398</v>
      </c>
      <c r="G8" s="1">
        <v>2616</v>
      </c>
      <c r="H8" s="32">
        <v>3157</v>
      </c>
      <c r="I8" s="1">
        <v>3494</v>
      </c>
      <c r="J8" s="32">
        <v>4524</v>
      </c>
      <c r="K8" s="32">
        <v>4758</v>
      </c>
    </row>
    <row r="9" spans="1:13" x14ac:dyDescent="0.35">
      <c r="A9" s="30">
        <v>32227</v>
      </c>
      <c r="B9" s="1">
        <v>592</v>
      </c>
      <c r="C9" s="32">
        <v>573</v>
      </c>
      <c r="D9" s="32">
        <v>751</v>
      </c>
      <c r="E9" s="1">
        <v>826</v>
      </c>
      <c r="F9" s="32">
        <v>757</v>
      </c>
      <c r="G9" s="1">
        <v>923</v>
      </c>
      <c r="H9" s="32">
        <v>1062</v>
      </c>
      <c r="I9" s="1">
        <v>906</v>
      </c>
      <c r="J9" s="32">
        <v>994</v>
      </c>
      <c r="K9" s="32">
        <v>966</v>
      </c>
    </row>
    <row r="10" spans="1:13" x14ac:dyDescent="0.35">
      <c r="A10" s="30">
        <v>32228</v>
      </c>
      <c r="B10" s="1">
        <v>1391</v>
      </c>
      <c r="C10" s="32">
        <v>1641</v>
      </c>
      <c r="D10" s="32">
        <v>2080</v>
      </c>
      <c r="E10" s="1">
        <v>2017</v>
      </c>
      <c r="F10" s="32">
        <v>2208</v>
      </c>
      <c r="G10" s="1">
        <v>2213</v>
      </c>
      <c r="H10" s="32">
        <v>2486</v>
      </c>
      <c r="I10" s="1">
        <v>2712</v>
      </c>
      <c r="J10" s="32">
        <v>3587</v>
      </c>
      <c r="K10" s="32">
        <v>5800</v>
      </c>
    </row>
    <row r="11" spans="1:13" x14ac:dyDescent="0.35">
      <c r="A11" s="30" t="s">
        <v>17</v>
      </c>
      <c r="B11" s="1">
        <v>54979</v>
      </c>
      <c r="C11" s="32">
        <v>60964</v>
      </c>
      <c r="D11" s="32">
        <v>74982</v>
      </c>
      <c r="E11" s="1">
        <v>70626</v>
      </c>
      <c r="F11" s="32">
        <v>85972</v>
      </c>
      <c r="G11" s="1">
        <v>98909</v>
      </c>
      <c r="H11" s="32">
        <v>108498</v>
      </c>
      <c r="I11" s="1">
        <v>105991</v>
      </c>
      <c r="J11" s="32">
        <v>129834</v>
      </c>
      <c r="K11" s="32">
        <v>138634</v>
      </c>
    </row>
    <row r="12" spans="1:13" x14ac:dyDescent="0.35">
      <c r="A12" s="30" t="s">
        <v>254</v>
      </c>
      <c r="B12" s="1">
        <v>4741</v>
      </c>
      <c r="C12" s="32">
        <v>5330</v>
      </c>
      <c r="D12" s="32">
        <v>6574</v>
      </c>
      <c r="E12" s="1">
        <v>7042</v>
      </c>
      <c r="F12" s="32">
        <v>8369</v>
      </c>
      <c r="G12" s="1">
        <v>9389</v>
      </c>
      <c r="H12" s="32">
        <v>10159</v>
      </c>
      <c r="I12" s="1">
        <v>9132</v>
      </c>
      <c r="J12" s="32">
        <v>10854</v>
      </c>
      <c r="K12" s="32">
        <v>10620</v>
      </c>
    </row>
    <row r="13" spans="1:13" x14ac:dyDescent="0.35">
      <c r="A13" s="31" t="s">
        <v>255</v>
      </c>
      <c r="B13" s="33" t="s">
        <v>42</v>
      </c>
      <c r="C13" s="33" t="s">
        <v>42</v>
      </c>
      <c r="D13" s="33" t="s">
        <v>42</v>
      </c>
      <c r="E13" s="33" t="s">
        <v>42</v>
      </c>
      <c r="F13" s="33" t="s">
        <v>42</v>
      </c>
      <c r="G13" s="33" t="s">
        <v>42</v>
      </c>
      <c r="H13" s="33" t="s">
        <v>42</v>
      </c>
      <c r="I13" s="33" t="s">
        <v>42</v>
      </c>
      <c r="J13" s="33" t="s">
        <v>42</v>
      </c>
      <c r="K13" s="33" t="s">
        <v>42</v>
      </c>
    </row>
    <row r="15" spans="1:13" x14ac:dyDescent="0.35">
      <c r="A15" t="s">
        <v>46</v>
      </c>
    </row>
  </sheetData>
  <mergeCells count="1">
    <mergeCell ref="A1:K1"/>
  </mergeCells>
  <phoneticPr fontId="2" type="noConversion"/>
  <pageMargins left="0.7" right="0.7" top="0.75" bottom="0.75" header="0.3" footer="0.3"/>
  <pageSetup paperSize="9" orientation="portrait" r:id="rId1"/>
  <ignoredErrors>
    <ignoredError sqref="A11"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7B98-978B-4DF4-9692-D58A26A72A76}">
  <sheetPr>
    <tabColor theme="6"/>
  </sheetPr>
  <dimension ref="A1:E11"/>
  <sheetViews>
    <sheetView workbookViewId="0">
      <selection activeCell="A15" sqref="A15"/>
    </sheetView>
  </sheetViews>
  <sheetFormatPr defaultRowHeight="14.5" x14ac:dyDescent="0.35"/>
  <cols>
    <col min="1" max="1" width="15" customWidth="1"/>
  </cols>
  <sheetData>
    <row r="1" spans="1:5" ht="43.5" x14ac:dyDescent="0.35">
      <c r="A1" s="63" t="s">
        <v>178</v>
      </c>
      <c r="B1" s="37" t="s">
        <v>121</v>
      </c>
      <c r="C1" s="37" t="s">
        <v>132</v>
      </c>
      <c r="D1" s="37" t="s">
        <v>133</v>
      </c>
      <c r="E1" s="37" t="s">
        <v>135</v>
      </c>
    </row>
    <row r="2" spans="1:5" x14ac:dyDescent="0.35">
      <c r="A2" s="38" t="s">
        <v>179</v>
      </c>
      <c r="B2" s="39">
        <v>0.76156081178816026</v>
      </c>
      <c r="C2" s="39">
        <v>0.76641959992820996</v>
      </c>
      <c r="D2" s="39">
        <v>0.76860508133942584</v>
      </c>
      <c r="E2" s="39">
        <v>0.76931356518313931</v>
      </c>
    </row>
    <row r="3" spans="1:5" x14ac:dyDescent="0.35">
      <c r="A3" s="38" t="s">
        <v>180</v>
      </c>
      <c r="B3" s="39">
        <v>8.8156496254881866E-2</v>
      </c>
      <c r="C3" s="39">
        <v>8.7056389781890661E-2</v>
      </c>
      <c r="D3" s="39">
        <v>8.670372851529301E-2</v>
      </c>
      <c r="E3" s="39">
        <v>8.6767339498284718E-2</v>
      </c>
    </row>
    <row r="4" spans="1:5" x14ac:dyDescent="0.35">
      <c r="A4" s="38" t="s">
        <v>181</v>
      </c>
      <c r="B4" s="39">
        <v>5.3752350525448564E-2</v>
      </c>
      <c r="C4" s="39">
        <v>5.1581741411177197E-2</v>
      </c>
      <c r="D4" s="39">
        <v>5.1618289622349094E-2</v>
      </c>
      <c r="E4" s="39">
        <v>5.0872299398619529E-2</v>
      </c>
    </row>
    <row r="5" spans="1:5" x14ac:dyDescent="0.35">
      <c r="A5" s="38" t="s">
        <v>182</v>
      </c>
      <c r="B5" s="39">
        <v>3.1652694535460706E-2</v>
      </c>
      <c r="C5" s="39">
        <v>3.0915353927825864E-2</v>
      </c>
      <c r="D5" s="39">
        <v>3.0627685067607879E-2</v>
      </c>
      <c r="E5" s="39">
        <v>2.9830853154155845E-2</v>
      </c>
    </row>
    <row r="6" spans="1:5" x14ac:dyDescent="0.35">
      <c r="A6" s="38" t="s">
        <v>183</v>
      </c>
      <c r="B6" s="39">
        <v>5.6745929424490749E-2</v>
      </c>
      <c r="C6" s="39">
        <v>5.5612056940801589E-2</v>
      </c>
      <c r="D6" s="39">
        <v>5.5311142884758316E-2</v>
      </c>
      <c r="E6" s="39">
        <v>5.6047927229756656E-2</v>
      </c>
    </row>
    <row r="7" spans="1:5" x14ac:dyDescent="0.35">
      <c r="A7" s="38" t="s">
        <v>184</v>
      </c>
      <c r="B7" s="39">
        <v>5.8204984686208786E-3</v>
      </c>
      <c r="C7" s="39">
        <v>5.9053568561019919E-3</v>
      </c>
      <c r="D7" s="39">
        <v>4.9510230336722895E-3</v>
      </c>
      <c r="E7" s="39">
        <v>4.9328771452519342E-3</v>
      </c>
    </row>
    <row r="8" spans="1:5" x14ac:dyDescent="0.35">
      <c r="A8" s="38" t="s">
        <v>185</v>
      </c>
      <c r="B8" s="39">
        <v>2.3080744872867234E-3</v>
      </c>
      <c r="C8" s="39">
        <v>2.5032037859776504E-3</v>
      </c>
      <c r="D8" s="39">
        <v>2.1597192364992551E-3</v>
      </c>
      <c r="E8" s="39">
        <v>2.1847561729667342E-3</v>
      </c>
    </row>
    <row r="9" spans="1:5" x14ac:dyDescent="0.35">
      <c r="A9" s="38" t="s">
        <v>109</v>
      </c>
      <c r="B9" s="39">
        <v>3.1445156502543915E-6</v>
      </c>
      <c r="C9" s="39">
        <v>6.2973680150381145E-6</v>
      </c>
      <c r="D9" s="39">
        <v>2.3330300394282076E-5</v>
      </c>
      <c r="E9" s="39">
        <v>5.0382217825228666E-5</v>
      </c>
    </row>
    <row r="10" spans="1:5" x14ac:dyDescent="0.35">
      <c r="A10" s="3"/>
      <c r="B10" s="3"/>
      <c r="C10" s="3"/>
      <c r="D10" s="3"/>
      <c r="E10" s="3"/>
    </row>
    <row r="11" spans="1:5" x14ac:dyDescent="0.35">
      <c r="A11" t="s">
        <v>46</v>
      </c>
    </row>
  </sheetData>
  <phoneticPr fontId="2" type="noConversion"/>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FCB4-F638-4225-B5BE-FE428FD42C7A}">
  <sheetPr>
    <tabColor theme="6"/>
  </sheetPr>
  <dimension ref="A1:E11"/>
  <sheetViews>
    <sheetView workbookViewId="0">
      <selection activeCell="C22" sqref="C22"/>
    </sheetView>
  </sheetViews>
  <sheetFormatPr defaultRowHeight="14.5" x14ac:dyDescent="0.35"/>
  <cols>
    <col min="1" max="1" width="9.7265625" customWidth="1"/>
  </cols>
  <sheetData>
    <row r="1" spans="1:5" ht="58" x14ac:dyDescent="0.35">
      <c r="A1" s="63" t="s">
        <v>178</v>
      </c>
      <c r="B1" s="37" t="s">
        <v>121</v>
      </c>
      <c r="C1" s="37" t="s">
        <v>132</v>
      </c>
      <c r="D1" s="37" t="s">
        <v>133</v>
      </c>
      <c r="E1" s="37" t="s">
        <v>135</v>
      </c>
    </row>
    <row r="2" spans="1:5" x14ac:dyDescent="0.35">
      <c r="A2" s="38" t="s">
        <v>179</v>
      </c>
      <c r="B2" s="39">
        <v>0.83675561453269354</v>
      </c>
      <c r="C2" s="39">
        <v>0.83886137288920093</v>
      </c>
      <c r="D2" s="39">
        <v>0.84034408860181509</v>
      </c>
      <c r="E2" s="39">
        <v>0.84282580119176842</v>
      </c>
    </row>
    <row r="3" spans="1:5" x14ac:dyDescent="0.35">
      <c r="A3" s="38" t="s">
        <v>180</v>
      </c>
      <c r="B3" s="39">
        <v>8.8275987849591522E-2</v>
      </c>
      <c r="C3" s="39">
        <v>8.7275223320413237E-2</v>
      </c>
      <c r="D3" s="39">
        <v>8.728698602515006E-2</v>
      </c>
      <c r="E3" s="39">
        <v>8.4948999454956001E-2</v>
      </c>
    </row>
    <row r="4" spans="1:5" x14ac:dyDescent="0.35">
      <c r="A4" s="38" t="s">
        <v>181</v>
      </c>
      <c r="B4" s="39">
        <v>5.4679982642273611E-2</v>
      </c>
      <c r="C4" s="39">
        <v>5.4743020154726332E-2</v>
      </c>
      <c r="D4" s="39">
        <v>5.5399464736250952E-2</v>
      </c>
      <c r="E4" s="39">
        <v>5.519600972834824E-2</v>
      </c>
    </row>
    <row r="5" spans="1:5" x14ac:dyDescent="0.35">
      <c r="A5" s="38" t="s">
        <v>182</v>
      </c>
      <c r="B5" s="39">
        <v>1.510939769947235E-2</v>
      </c>
      <c r="C5" s="39">
        <v>1.4269835922076368E-2</v>
      </c>
      <c r="D5" s="39">
        <v>1.2328397308349915E-2</v>
      </c>
      <c r="E5" s="39">
        <v>1.1496306067393087E-2</v>
      </c>
    </row>
    <row r="6" spans="1:5" x14ac:dyDescent="0.35">
      <c r="A6" s="38" t="s">
        <v>183</v>
      </c>
      <c r="B6" s="39">
        <v>2.883520851283277E-3</v>
      </c>
      <c r="C6" s="39">
        <v>3.0447774352709285E-3</v>
      </c>
      <c r="D6" s="39">
        <v>3.4862134589170074E-3</v>
      </c>
      <c r="E6" s="39">
        <v>3.5267552477660068E-3</v>
      </c>
    </row>
    <row r="7" spans="1:5" x14ac:dyDescent="0.35">
      <c r="A7" s="38" t="s">
        <v>184</v>
      </c>
      <c r="B7" s="39">
        <v>1.4401881678165111E-3</v>
      </c>
      <c r="C7" s="39">
        <v>1.0028558563948198E-3</v>
      </c>
      <c r="D7" s="39">
        <v>3.7661770636483922E-4</v>
      </c>
      <c r="E7" s="39">
        <v>2.7939229884899535E-4</v>
      </c>
    </row>
    <row r="8" spans="1:5" x14ac:dyDescent="0.35">
      <c r="A8" s="38" t="s">
        <v>185</v>
      </c>
      <c r="B8" s="40">
        <v>3.3960769022747426E-4</v>
      </c>
      <c r="C8" s="40">
        <v>2.7708419266167706E-4</v>
      </c>
      <c r="D8" s="40">
        <v>2.0330690343588667E-4</v>
      </c>
      <c r="E8" s="40">
        <v>2.2442987940329135E-4</v>
      </c>
    </row>
    <row r="9" spans="1:5" x14ac:dyDescent="0.35">
      <c r="A9" s="38" t="s">
        <v>109</v>
      </c>
      <c r="B9" s="39">
        <v>5.1570056664172021E-4</v>
      </c>
      <c r="C9" s="39">
        <v>5.2583022925568261E-4</v>
      </c>
      <c r="D9" s="39">
        <v>5.7492525971623691E-4</v>
      </c>
      <c r="E9" s="39">
        <v>1.5023061315159094E-3</v>
      </c>
    </row>
    <row r="11" spans="1:5" x14ac:dyDescent="0.35">
      <c r="A11" t="s">
        <v>18</v>
      </c>
    </row>
  </sheetData>
  <phoneticPr fontId="2" type="noConversion"/>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793A-B2D6-40CB-B982-5BEE38F67713}">
  <sheetPr>
    <tabColor theme="6"/>
  </sheetPr>
  <dimension ref="A1:C11"/>
  <sheetViews>
    <sheetView workbookViewId="0">
      <selection activeCell="J21" sqref="J21"/>
    </sheetView>
  </sheetViews>
  <sheetFormatPr defaultRowHeight="14.5" x14ac:dyDescent="0.35"/>
  <cols>
    <col min="1" max="1" width="20.1796875" customWidth="1"/>
    <col min="2" max="2" width="20.7265625" customWidth="1"/>
    <col min="3" max="3" width="24.1796875" customWidth="1"/>
  </cols>
  <sheetData>
    <row r="1" spans="1:3" ht="53.25" customHeight="1" x14ac:dyDescent="0.35">
      <c r="A1" s="153" t="s">
        <v>186</v>
      </c>
      <c r="B1" s="153"/>
      <c r="C1" s="153"/>
    </row>
    <row r="2" spans="1:3" ht="43.5" x14ac:dyDescent="0.35">
      <c r="A2" s="50" t="s">
        <v>187</v>
      </c>
      <c r="B2" s="51" t="s">
        <v>188</v>
      </c>
      <c r="C2" s="52" t="s">
        <v>189</v>
      </c>
    </row>
    <row r="3" spans="1:3" x14ac:dyDescent="0.35">
      <c r="A3" s="46">
        <v>1171629</v>
      </c>
      <c r="B3" s="47">
        <v>1</v>
      </c>
      <c r="C3" s="48">
        <v>0.94569999999999999</v>
      </c>
    </row>
    <row r="4" spans="1:3" x14ac:dyDescent="0.35">
      <c r="A4" s="46">
        <v>61547</v>
      </c>
      <c r="B4" s="47">
        <v>2</v>
      </c>
      <c r="C4" s="48">
        <v>4.9700000000000001E-2</v>
      </c>
    </row>
    <row r="5" spans="1:3" x14ac:dyDescent="0.35">
      <c r="A5" s="46">
        <v>5104</v>
      </c>
      <c r="B5" s="47">
        <v>3</v>
      </c>
      <c r="C5" s="48">
        <v>4.1000000000000003E-3</v>
      </c>
    </row>
    <row r="6" spans="1:3" x14ac:dyDescent="0.35">
      <c r="A6" s="49">
        <v>529</v>
      </c>
      <c r="B6" s="47">
        <v>4</v>
      </c>
      <c r="C6" s="48">
        <v>4.0000000000000002E-4</v>
      </c>
    </row>
    <row r="7" spans="1:3" x14ac:dyDescent="0.35">
      <c r="A7" s="49">
        <v>69</v>
      </c>
      <c r="B7" s="47">
        <v>5</v>
      </c>
      <c r="C7" s="48">
        <v>1E-4</v>
      </c>
    </row>
    <row r="8" spans="1:3" x14ac:dyDescent="0.35">
      <c r="A8" s="49">
        <v>11</v>
      </c>
      <c r="B8" s="47">
        <v>6</v>
      </c>
      <c r="C8" s="48">
        <v>0</v>
      </c>
    </row>
    <row r="9" spans="1:3" x14ac:dyDescent="0.35">
      <c r="A9" s="125">
        <v>11</v>
      </c>
      <c r="B9" s="126" t="s">
        <v>190</v>
      </c>
      <c r="C9" s="127">
        <v>0</v>
      </c>
    </row>
    <row r="11" spans="1:3" x14ac:dyDescent="0.35">
      <c r="A11" t="s">
        <v>191</v>
      </c>
    </row>
  </sheetData>
  <mergeCells count="1">
    <mergeCell ref="A1:C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AA4C0-36DA-41B8-A67A-A3CAB8530422}">
  <sheetPr>
    <tabColor theme="6"/>
  </sheetPr>
  <dimension ref="A1:C13"/>
  <sheetViews>
    <sheetView workbookViewId="0">
      <selection activeCell="J13" sqref="J13"/>
    </sheetView>
  </sheetViews>
  <sheetFormatPr defaultRowHeight="14.5" x14ac:dyDescent="0.35"/>
  <cols>
    <col min="1" max="1" width="25.54296875" customWidth="1"/>
    <col min="2" max="2" width="23.453125" customWidth="1"/>
    <col min="3" max="3" width="20.26953125" customWidth="1"/>
  </cols>
  <sheetData>
    <row r="1" spans="1:3" ht="72" customHeight="1" x14ac:dyDescent="0.35">
      <c r="A1" s="153" t="s">
        <v>192</v>
      </c>
      <c r="B1" s="153"/>
      <c r="C1" s="153"/>
    </row>
    <row r="2" spans="1:3" ht="72.5" x14ac:dyDescent="0.35">
      <c r="A2" s="50" t="s">
        <v>193</v>
      </c>
      <c r="B2" s="51" t="s">
        <v>194</v>
      </c>
      <c r="C2" s="52" t="s">
        <v>195</v>
      </c>
    </row>
    <row r="3" spans="1:3" x14ac:dyDescent="0.35">
      <c r="A3" s="43">
        <v>1463558</v>
      </c>
      <c r="B3" s="41">
        <v>1</v>
      </c>
      <c r="C3" s="44">
        <v>0.92300000000000004</v>
      </c>
    </row>
    <row r="4" spans="1:3" x14ac:dyDescent="0.35">
      <c r="A4" s="43">
        <v>103201</v>
      </c>
      <c r="B4" s="41">
        <v>2</v>
      </c>
      <c r="C4" s="44">
        <v>6.5100000000000005E-2</v>
      </c>
    </row>
    <row r="5" spans="1:3" x14ac:dyDescent="0.35">
      <c r="A5" s="43">
        <v>15549</v>
      </c>
      <c r="B5" s="41">
        <v>3</v>
      </c>
      <c r="C5" s="44">
        <v>9.7999999999999997E-3</v>
      </c>
    </row>
    <row r="6" spans="1:3" x14ac:dyDescent="0.35">
      <c r="A6" s="43">
        <v>2583</v>
      </c>
      <c r="B6" s="41">
        <v>4</v>
      </c>
      <c r="C6" s="44">
        <v>1.6000000000000001E-3</v>
      </c>
    </row>
    <row r="7" spans="1:3" x14ac:dyDescent="0.35">
      <c r="A7" s="45">
        <v>531</v>
      </c>
      <c r="B7" s="41">
        <v>5</v>
      </c>
      <c r="C7" s="44">
        <v>2.9999999999999997E-4</v>
      </c>
    </row>
    <row r="8" spans="1:3" x14ac:dyDescent="0.35">
      <c r="A8" s="45">
        <v>118</v>
      </c>
      <c r="B8" s="41">
        <v>6</v>
      </c>
      <c r="C8" s="44">
        <v>1E-4</v>
      </c>
    </row>
    <row r="9" spans="1:3" x14ac:dyDescent="0.35">
      <c r="A9" s="45">
        <v>32</v>
      </c>
      <c r="B9" s="41">
        <v>7</v>
      </c>
      <c r="C9" s="44">
        <v>0</v>
      </c>
    </row>
    <row r="10" spans="1:3" x14ac:dyDescent="0.35">
      <c r="A10" s="45">
        <v>12</v>
      </c>
      <c r="B10" s="41">
        <v>8</v>
      </c>
      <c r="C10" s="44">
        <v>0</v>
      </c>
    </row>
    <row r="11" spans="1:3" x14ac:dyDescent="0.35">
      <c r="A11" s="122">
        <v>11</v>
      </c>
      <c r="B11" s="123" t="s">
        <v>196</v>
      </c>
      <c r="C11" s="124">
        <v>0</v>
      </c>
    </row>
    <row r="13" spans="1:3" x14ac:dyDescent="0.35">
      <c r="A13" t="s">
        <v>197</v>
      </c>
    </row>
  </sheetData>
  <mergeCells count="1">
    <mergeCell ref="A1:C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40ED-4619-4382-A0F9-27A4DEA12441}">
  <sheetPr>
    <tabColor theme="6"/>
  </sheetPr>
  <dimension ref="A1:E15"/>
  <sheetViews>
    <sheetView workbookViewId="0">
      <selection activeCell="J17" sqref="J17"/>
    </sheetView>
  </sheetViews>
  <sheetFormatPr defaultRowHeight="14.5" x14ac:dyDescent="0.35"/>
  <cols>
    <col min="1" max="1" width="19.1796875" customWidth="1"/>
    <col min="2" max="3" width="27.54296875" customWidth="1"/>
    <col min="4" max="4" width="22.81640625" customWidth="1"/>
    <col min="5" max="5" width="29.7265625" customWidth="1"/>
  </cols>
  <sheetData>
    <row r="1" spans="1:5" ht="95.25" customHeight="1" x14ac:dyDescent="0.35">
      <c r="A1" s="153" t="s">
        <v>198</v>
      </c>
      <c r="B1" s="153"/>
      <c r="C1" s="153"/>
      <c r="D1" s="153"/>
      <c r="E1" s="153"/>
    </row>
    <row r="2" spans="1:5" ht="25.5" customHeight="1" x14ac:dyDescent="0.35">
      <c r="A2" s="53" t="s">
        <v>199</v>
      </c>
      <c r="B2" s="53" t="s">
        <v>200</v>
      </c>
      <c r="C2" s="53" t="s">
        <v>201</v>
      </c>
      <c r="D2" s="53" t="s">
        <v>202</v>
      </c>
      <c r="E2" s="53" t="s">
        <v>203</v>
      </c>
    </row>
    <row r="3" spans="1:5" ht="48.75" customHeight="1" x14ac:dyDescent="0.35">
      <c r="A3" s="54" t="s">
        <v>204</v>
      </c>
      <c r="B3" s="55" t="s">
        <v>205</v>
      </c>
      <c r="C3" s="55" t="s">
        <v>206</v>
      </c>
      <c r="D3" s="55" t="s">
        <v>207</v>
      </c>
      <c r="E3" s="55" t="s">
        <v>208</v>
      </c>
    </row>
    <row r="4" spans="1:5" ht="23" x14ac:dyDescent="0.35">
      <c r="A4" s="54" t="s">
        <v>209</v>
      </c>
      <c r="B4" s="55" t="s">
        <v>210</v>
      </c>
      <c r="C4" s="55" t="s">
        <v>211</v>
      </c>
      <c r="D4" s="55" t="s">
        <v>212</v>
      </c>
      <c r="E4" s="55" t="s">
        <v>213</v>
      </c>
    </row>
    <row r="5" spans="1:5" ht="23" x14ac:dyDescent="0.35">
      <c r="A5" s="54" t="s">
        <v>214</v>
      </c>
      <c r="B5" s="55" t="s">
        <v>215</v>
      </c>
      <c r="C5" s="55" t="s">
        <v>216</v>
      </c>
      <c r="D5" s="55" t="s">
        <v>217</v>
      </c>
      <c r="E5" s="55" t="s">
        <v>218</v>
      </c>
    </row>
    <row r="6" spans="1:5" ht="23" x14ac:dyDescent="0.35">
      <c r="A6" s="54" t="s">
        <v>219</v>
      </c>
      <c r="B6" s="55" t="s">
        <v>220</v>
      </c>
      <c r="C6" s="55" t="s">
        <v>221</v>
      </c>
      <c r="D6" s="55" t="s">
        <v>222</v>
      </c>
      <c r="E6" s="55" t="s">
        <v>223</v>
      </c>
    </row>
    <row r="7" spans="1:5" ht="23" x14ac:dyDescent="0.35">
      <c r="A7" s="54" t="s">
        <v>224</v>
      </c>
      <c r="B7" s="55" t="s">
        <v>225</v>
      </c>
      <c r="C7" s="55" t="s">
        <v>226</v>
      </c>
      <c r="D7" s="55" t="s">
        <v>227</v>
      </c>
      <c r="E7" s="55" t="s">
        <v>228</v>
      </c>
    </row>
    <row r="8" spans="1:5" ht="23" x14ac:dyDescent="0.35">
      <c r="A8" s="54" t="s">
        <v>229</v>
      </c>
      <c r="B8" s="55" t="s">
        <v>230</v>
      </c>
      <c r="C8" s="55" t="s">
        <v>231</v>
      </c>
      <c r="D8" s="55" t="s">
        <v>232</v>
      </c>
      <c r="E8" s="55" t="s">
        <v>233</v>
      </c>
    </row>
    <row r="9" spans="1:5" ht="23" x14ac:dyDescent="0.35">
      <c r="A9" s="54" t="s">
        <v>234</v>
      </c>
      <c r="B9" s="55" t="s">
        <v>235</v>
      </c>
      <c r="C9" s="55" t="s">
        <v>236</v>
      </c>
      <c r="D9" s="55" t="s">
        <v>237</v>
      </c>
      <c r="E9" s="55" t="s">
        <v>238</v>
      </c>
    </row>
    <row r="10" spans="1:5" ht="23" x14ac:dyDescent="0.35">
      <c r="A10" s="54" t="s">
        <v>239</v>
      </c>
      <c r="B10" s="55" t="s">
        <v>240</v>
      </c>
      <c r="C10" s="55" t="s">
        <v>241</v>
      </c>
      <c r="D10" s="55" t="s">
        <v>242</v>
      </c>
      <c r="E10" s="55" t="s">
        <v>243</v>
      </c>
    </row>
    <row r="11" spans="1:5" ht="23" x14ac:dyDescent="0.35">
      <c r="A11" s="54" t="s">
        <v>244</v>
      </c>
      <c r="B11" s="55" t="s">
        <v>245</v>
      </c>
      <c r="C11" s="55" t="s">
        <v>246</v>
      </c>
      <c r="D11" s="55" t="s">
        <v>247</v>
      </c>
      <c r="E11" s="55" t="s">
        <v>248</v>
      </c>
    </row>
    <row r="12" spans="1:5" ht="23" x14ac:dyDescent="0.35">
      <c r="A12" s="54" t="s">
        <v>249</v>
      </c>
      <c r="B12" s="55" t="s">
        <v>250</v>
      </c>
      <c r="C12" s="55" t="s">
        <v>251</v>
      </c>
      <c r="D12" s="55" t="s">
        <v>252</v>
      </c>
      <c r="E12" s="55" t="s">
        <v>253</v>
      </c>
    </row>
    <row r="14" spans="1:5" ht="15.5" x14ac:dyDescent="0.35">
      <c r="A14" s="61" t="s">
        <v>197</v>
      </c>
    </row>
    <row r="15" spans="1:5" x14ac:dyDescent="0.35">
      <c r="A15" s="42"/>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41F24-FD60-4D1D-A230-44862DAD0DDC}">
  <sheetPr>
    <tabColor theme="6"/>
  </sheetPr>
  <dimension ref="A1:B39"/>
  <sheetViews>
    <sheetView workbookViewId="0">
      <selection activeCell="G1" sqref="G1"/>
    </sheetView>
  </sheetViews>
  <sheetFormatPr defaultRowHeight="14.5" x14ac:dyDescent="0.35"/>
  <cols>
    <col min="1" max="1" width="15.7265625" customWidth="1"/>
    <col min="2" max="2" width="72.453125" style="1" bestFit="1" customWidth="1"/>
  </cols>
  <sheetData>
    <row r="1" spans="1:2" x14ac:dyDescent="0.35">
      <c r="A1" s="93" t="s">
        <v>48</v>
      </c>
      <c r="B1" s="93" t="s">
        <v>49</v>
      </c>
    </row>
    <row r="2" spans="1:2" x14ac:dyDescent="0.35">
      <c r="A2" s="56" t="s">
        <v>50</v>
      </c>
      <c r="B2" s="32">
        <v>25748</v>
      </c>
    </row>
    <row r="3" spans="1:2" x14ac:dyDescent="0.35">
      <c r="A3" s="56" t="s">
        <v>51</v>
      </c>
      <c r="B3" s="32">
        <v>31745</v>
      </c>
    </row>
    <row r="4" spans="1:2" x14ac:dyDescent="0.35">
      <c r="A4" s="56" t="s">
        <v>52</v>
      </c>
      <c r="B4" s="32">
        <v>27299</v>
      </c>
    </row>
    <row r="5" spans="1:2" x14ac:dyDescent="0.35">
      <c r="A5" s="56" t="s">
        <v>53</v>
      </c>
      <c r="B5" s="32">
        <v>36203</v>
      </c>
    </row>
    <row r="6" spans="1:2" x14ac:dyDescent="0.35">
      <c r="A6" s="56" t="s">
        <v>54</v>
      </c>
      <c r="B6" s="32">
        <v>38076</v>
      </c>
    </row>
    <row r="7" spans="1:2" x14ac:dyDescent="0.35">
      <c r="A7" s="56" t="s">
        <v>55</v>
      </c>
      <c r="B7" s="32">
        <v>18839</v>
      </c>
    </row>
    <row r="8" spans="1:2" x14ac:dyDescent="0.35">
      <c r="A8" s="56" t="s">
        <v>56</v>
      </c>
      <c r="B8" s="32">
        <v>26380</v>
      </c>
    </row>
    <row r="9" spans="1:2" x14ac:dyDescent="0.35">
      <c r="A9" s="56" t="s">
        <v>57</v>
      </c>
      <c r="B9" s="32">
        <v>33659</v>
      </c>
    </row>
    <row r="10" spans="1:2" x14ac:dyDescent="0.35">
      <c r="A10" s="56" t="s">
        <v>58</v>
      </c>
      <c r="B10" s="32">
        <v>41137</v>
      </c>
    </row>
    <row r="11" spans="1:2" x14ac:dyDescent="0.35">
      <c r="A11" s="56" t="s">
        <v>59</v>
      </c>
      <c r="B11" s="32">
        <v>38753</v>
      </c>
    </row>
    <row r="12" spans="1:2" x14ac:dyDescent="0.35">
      <c r="A12" s="56" t="s">
        <v>60</v>
      </c>
      <c r="B12" s="32">
        <v>39349</v>
      </c>
    </row>
    <row r="13" spans="1:2" x14ac:dyDescent="0.35">
      <c r="A13" s="56" t="s">
        <v>61</v>
      </c>
      <c r="B13" s="32">
        <v>39554</v>
      </c>
    </row>
    <row r="14" spans="1:2" x14ac:dyDescent="0.35">
      <c r="A14" s="56" t="s">
        <v>62</v>
      </c>
      <c r="B14" s="32">
        <v>44709</v>
      </c>
    </row>
    <row r="15" spans="1:2" x14ac:dyDescent="0.35">
      <c r="A15" s="56" t="s">
        <v>63</v>
      </c>
      <c r="B15" s="32">
        <v>41970</v>
      </c>
    </row>
    <row r="16" spans="1:2" x14ac:dyDescent="0.35">
      <c r="A16" s="56" t="s">
        <v>64</v>
      </c>
      <c r="B16" s="32">
        <v>28295</v>
      </c>
    </row>
    <row r="17" spans="1:2" x14ac:dyDescent="0.35">
      <c r="A17" s="56" t="s">
        <v>65</v>
      </c>
      <c r="B17" s="32">
        <v>40478</v>
      </c>
    </row>
    <row r="18" spans="1:2" x14ac:dyDescent="0.35">
      <c r="A18" s="56" t="s">
        <v>66</v>
      </c>
      <c r="B18" s="32">
        <v>46529</v>
      </c>
    </row>
    <row r="19" spans="1:2" x14ac:dyDescent="0.35">
      <c r="A19" s="56" t="s">
        <v>67</v>
      </c>
      <c r="B19" s="32">
        <v>37444</v>
      </c>
    </row>
    <row r="20" spans="1:2" x14ac:dyDescent="0.35">
      <c r="A20" s="56" t="s">
        <v>68</v>
      </c>
      <c r="B20" s="32">
        <v>42059</v>
      </c>
    </row>
    <row r="21" spans="1:2" x14ac:dyDescent="0.35">
      <c r="A21" s="56" t="s">
        <v>69</v>
      </c>
      <c r="B21" s="32">
        <v>41559</v>
      </c>
    </row>
    <row r="22" spans="1:2" x14ac:dyDescent="0.35">
      <c r="A22" s="56" t="s">
        <v>70</v>
      </c>
      <c r="B22" s="32">
        <v>41258</v>
      </c>
    </row>
    <row r="23" spans="1:2" x14ac:dyDescent="0.35">
      <c r="A23" s="56" t="s">
        <v>71</v>
      </c>
      <c r="B23" s="32">
        <v>41993</v>
      </c>
    </row>
    <row r="24" spans="1:2" x14ac:dyDescent="0.35">
      <c r="A24" s="56" t="s">
        <v>72</v>
      </c>
      <c r="B24" s="32">
        <v>40741</v>
      </c>
    </row>
    <row r="25" spans="1:2" x14ac:dyDescent="0.35">
      <c r="A25" s="56" t="s">
        <v>73</v>
      </c>
      <c r="B25" s="32">
        <v>39168</v>
      </c>
    </row>
    <row r="26" spans="1:2" x14ac:dyDescent="0.35">
      <c r="A26" s="56" t="s">
        <v>74</v>
      </c>
      <c r="B26" s="32">
        <v>42358</v>
      </c>
    </row>
    <row r="27" spans="1:2" x14ac:dyDescent="0.35">
      <c r="A27" s="56" t="s">
        <v>75</v>
      </c>
      <c r="B27" s="32">
        <v>38857</v>
      </c>
    </row>
    <row r="28" spans="1:2" x14ac:dyDescent="0.35">
      <c r="A28" s="56" t="s">
        <v>76</v>
      </c>
      <c r="B28" s="32">
        <v>24413</v>
      </c>
    </row>
    <row r="29" spans="1:2" x14ac:dyDescent="0.35">
      <c r="A29" s="56" t="s">
        <v>77</v>
      </c>
      <c r="B29" s="32">
        <v>35433</v>
      </c>
    </row>
    <row r="30" spans="1:2" x14ac:dyDescent="0.35">
      <c r="A30" s="56" t="s">
        <v>78</v>
      </c>
      <c r="B30" s="32">
        <v>42207</v>
      </c>
    </row>
    <row r="31" spans="1:2" x14ac:dyDescent="0.35">
      <c r="A31" s="56" t="s">
        <v>79</v>
      </c>
      <c r="B31" s="32">
        <v>32852</v>
      </c>
    </row>
    <row r="32" spans="1:2" x14ac:dyDescent="0.35">
      <c r="A32" s="56" t="s">
        <v>80</v>
      </c>
      <c r="B32" s="32">
        <v>39313</v>
      </c>
    </row>
    <row r="33" spans="1:2" x14ac:dyDescent="0.35">
      <c r="A33" s="56" t="s">
        <v>81</v>
      </c>
      <c r="B33" s="32">
        <v>39640</v>
      </c>
    </row>
    <row r="34" spans="1:2" x14ac:dyDescent="0.35">
      <c r="A34" s="56" t="s">
        <v>82</v>
      </c>
      <c r="B34" s="32">
        <v>36264</v>
      </c>
    </row>
    <row r="35" spans="1:2" x14ac:dyDescent="0.35">
      <c r="A35" s="56" t="s">
        <v>83</v>
      </c>
      <c r="B35" s="32">
        <v>44781</v>
      </c>
    </row>
    <row r="36" spans="1:2" x14ac:dyDescent="0.35">
      <c r="A36" s="56" t="s">
        <v>84</v>
      </c>
      <c r="B36" s="32">
        <v>41898</v>
      </c>
    </row>
    <row r="37" spans="1:2" x14ac:dyDescent="0.35">
      <c r="A37" s="58" t="s">
        <v>85</v>
      </c>
      <c r="B37" s="33">
        <v>41898</v>
      </c>
    </row>
    <row r="39" spans="1:2" x14ac:dyDescent="0.35">
      <c r="A39" t="s">
        <v>46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4707B-32A2-4594-A91B-F332A602C359}">
  <sheetPr>
    <tabColor theme="5" tint="0.79998168889431442"/>
  </sheetPr>
  <dimension ref="A1:K47"/>
  <sheetViews>
    <sheetView showGridLines="0" workbookViewId="0">
      <selection activeCell="O23" sqref="O23"/>
    </sheetView>
  </sheetViews>
  <sheetFormatPr defaultColWidth="9.1796875" defaultRowHeight="12.5" x14ac:dyDescent="0.25"/>
  <cols>
    <col min="1" max="1" width="36.54296875" style="64" bestFit="1" customWidth="1"/>
    <col min="2" max="2" width="10.453125" style="64" bestFit="1" customWidth="1"/>
    <col min="3" max="10" width="10" style="64" bestFit="1" customWidth="1"/>
    <col min="11" max="11" width="10.1796875" style="64" bestFit="1" customWidth="1"/>
    <col min="12" max="16384" width="9.1796875" style="64"/>
  </cols>
  <sheetData>
    <row r="1" spans="1:11" ht="39" customHeight="1" thickBot="1" x14ac:dyDescent="0.35">
      <c r="A1" s="11" t="s">
        <v>86</v>
      </c>
      <c r="B1" s="12"/>
      <c r="C1" s="12"/>
      <c r="D1" s="12"/>
      <c r="E1" s="12"/>
      <c r="F1" s="12"/>
      <c r="G1" s="12"/>
      <c r="H1" s="12"/>
      <c r="I1" s="12"/>
      <c r="J1" s="12"/>
      <c r="K1" s="12"/>
    </row>
    <row r="2" spans="1:11" ht="15" customHeight="1" x14ac:dyDescent="0.25">
      <c r="A2" s="137" t="s">
        <v>87</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21</v>
      </c>
      <c r="D5" s="15">
        <v>26</v>
      </c>
      <c r="E5" s="15">
        <v>9</v>
      </c>
      <c r="F5" s="15">
        <v>2</v>
      </c>
      <c r="G5" s="15">
        <v>8</v>
      </c>
      <c r="H5" s="15">
        <v>0</v>
      </c>
      <c r="I5" s="15">
        <v>1</v>
      </c>
      <c r="J5" s="15">
        <v>0</v>
      </c>
      <c r="K5" s="16">
        <v>67</v>
      </c>
    </row>
    <row r="6" spans="1:11" ht="14.5" x14ac:dyDescent="0.25">
      <c r="A6" s="135"/>
      <c r="B6" s="22" t="s">
        <v>100</v>
      </c>
      <c r="C6" s="15">
        <v>360</v>
      </c>
      <c r="D6" s="15">
        <v>278</v>
      </c>
      <c r="E6" s="15">
        <v>348</v>
      </c>
      <c r="F6" s="15">
        <v>49</v>
      </c>
      <c r="G6" s="15">
        <v>136</v>
      </c>
      <c r="H6" s="15">
        <v>30</v>
      </c>
      <c r="I6" s="15">
        <v>19</v>
      </c>
      <c r="J6" s="15">
        <v>5</v>
      </c>
      <c r="K6" s="17">
        <v>1225</v>
      </c>
    </row>
    <row r="7" spans="1:11" ht="14.5" x14ac:dyDescent="0.25">
      <c r="A7" s="135"/>
      <c r="B7" s="13" t="s">
        <v>101</v>
      </c>
      <c r="C7" s="18">
        <v>7651</v>
      </c>
      <c r="D7" s="18">
        <v>6168</v>
      </c>
      <c r="E7" s="18">
        <v>5380</v>
      </c>
      <c r="F7" s="18">
        <v>1684</v>
      </c>
      <c r="G7" s="18">
        <v>2115</v>
      </c>
      <c r="H7" s="15">
        <v>473</v>
      </c>
      <c r="I7" s="15">
        <v>387</v>
      </c>
      <c r="J7" s="15">
        <v>71</v>
      </c>
      <c r="K7" s="17">
        <v>23929</v>
      </c>
    </row>
    <row r="8" spans="1:11" ht="14.5" x14ac:dyDescent="0.25">
      <c r="A8" s="135"/>
      <c r="B8" s="13" t="s">
        <v>102</v>
      </c>
      <c r="C8" s="18">
        <v>14638</v>
      </c>
      <c r="D8" s="18">
        <v>12684</v>
      </c>
      <c r="E8" s="18">
        <v>10651</v>
      </c>
      <c r="F8" s="18">
        <v>3406</v>
      </c>
      <c r="G8" s="18">
        <v>3825</v>
      </c>
      <c r="H8" s="15">
        <v>876</v>
      </c>
      <c r="I8" s="15">
        <v>928</v>
      </c>
      <c r="J8" s="15">
        <v>217</v>
      </c>
      <c r="K8" s="17">
        <v>47225</v>
      </c>
    </row>
    <row r="9" spans="1:11" ht="14.5" x14ac:dyDescent="0.25">
      <c r="A9" s="135"/>
      <c r="B9" s="13" t="s">
        <v>103</v>
      </c>
      <c r="C9" s="18">
        <v>26941</v>
      </c>
      <c r="D9" s="18">
        <v>22647</v>
      </c>
      <c r="E9" s="18">
        <v>19927</v>
      </c>
      <c r="F9" s="18">
        <v>5819</v>
      </c>
      <c r="G9" s="18">
        <v>7829</v>
      </c>
      <c r="H9" s="18">
        <v>1382</v>
      </c>
      <c r="I9" s="18">
        <v>1498</v>
      </c>
      <c r="J9" s="15">
        <v>394</v>
      </c>
      <c r="K9" s="17">
        <v>86437</v>
      </c>
    </row>
    <row r="10" spans="1:11" ht="14.5" x14ac:dyDescent="0.25">
      <c r="A10" s="135"/>
      <c r="B10" s="13" t="s">
        <v>104</v>
      </c>
      <c r="C10" s="18">
        <v>42747</v>
      </c>
      <c r="D10" s="18">
        <v>36239</v>
      </c>
      <c r="E10" s="18">
        <v>30372</v>
      </c>
      <c r="F10" s="18">
        <v>9335</v>
      </c>
      <c r="G10" s="18">
        <v>11520</v>
      </c>
      <c r="H10" s="18">
        <v>2398</v>
      </c>
      <c r="I10" s="18">
        <v>2176</v>
      </c>
      <c r="J10" s="15">
        <v>575</v>
      </c>
      <c r="K10" s="17">
        <v>135362</v>
      </c>
    </row>
    <row r="11" spans="1:11" ht="14.5" x14ac:dyDescent="0.25">
      <c r="A11" s="135"/>
      <c r="B11" s="13" t="s">
        <v>105</v>
      </c>
      <c r="C11" s="18">
        <v>55052</v>
      </c>
      <c r="D11" s="18">
        <v>44457</v>
      </c>
      <c r="E11" s="18">
        <v>36064</v>
      </c>
      <c r="F11" s="18">
        <v>12727</v>
      </c>
      <c r="G11" s="18">
        <v>13937</v>
      </c>
      <c r="H11" s="18">
        <v>3488</v>
      </c>
      <c r="I11" s="18">
        <v>2315</v>
      </c>
      <c r="J11" s="15">
        <v>606</v>
      </c>
      <c r="K11" s="17">
        <v>168646</v>
      </c>
    </row>
    <row r="12" spans="1:11" ht="14.5" x14ac:dyDescent="0.25">
      <c r="A12" s="135"/>
      <c r="B12" s="13" t="s">
        <v>106</v>
      </c>
      <c r="C12" s="18">
        <v>56757</v>
      </c>
      <c r="D12" s="18">
        <v>45943</v>
      </c>
      <c r="E12" s="18">
        <v>36845</v>
      </c>
      <c r="F12" s="18">
        <v>14346</v>
      </c>
      <c r="G12" s="18">
        <v>13929</v>
      </c>
      <c r="H12" s="18">
        <v>4280</v>
      </c>
      <c r="I12" s="18">
        <v>2307</v>
      </c>
      <c r="J12" s="15">
        <v>445</v>
      </c>
      <c r="K12" s="17">
        <v>174852</v>
      </c>
    </row>
    <row r="13" spans="1:11" ht="14.5" x14ac:dyDescent="0.25">
      <c r="A13" s="135"/>
      <c r="B13" s="13" t="s">
        <v>107</v>
      </c>
      <c r="C13" s="18">
        <v>30412</v>
      </c>
      <c r="D13" s="18">
        <v>24993</v>
      </c>
      <c r="E13" s="18">
        <v>18491</v>
      </c>
      <c r="F13" s="18">
        <v>7535</v>
      </c>
      <c r="G13" s="18">
        <v>6250</v>
      </c>
      <c r="H13" s="18">
        <v>2300</v>
      </c>
      <c r="I13" s="18">
        <v>1042</v>
      </c>
      <c r="J13" s="15">
        <v>168</v>
      </c>
      <c r="K13" s="17">
        <v>91191</v>
      </c>
    </row>
    <row r="14" spans="1:11" ht="14.5" x14ac:dyDescent="0.25">
      <c r="A14" s="135"/>
      <c r="B14" s="13" t="s">
        <v>108</v>
      </c>
      <c r="C14" s="18">
        <v>4171</v>
      </c>
      <c r="D14" s="18">
        <v>3937</v>
      </c>
      <c r="E14" s="18">
        <v>2490</v>
      </c>
      <c r="F14" s="18">
        <v>1034</v>
      </c>
      <c r="G14" s="15">
        <v>894</v>
      </c>
      <c r="H14" s="15">
        <v>399</v>
      </c>
      <c r="I14" s="15">
        <v>102</v>
      </c>
      <c r="J14" s="15">
        <v>7</v>
      </c>
      <c r="K14" s="17">
        <v>13034</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238750</v>
      </c>
      <c r="D16" s="18">
        <v>197372</v>
      </c>
      <c r="E16" s="18">
        <v>160577</v>
      </c>
      <c r="F16" s="18">
        <v>55937</v>
      </c>
      <c r="G16" s="18">
        <v>60443</v>
      </c>
      <c r="H16" s="18">
        <v>15626</v>
      </c>
      <c r="I16" s="18">
        <v>10775</v>
      </c>
      <c r="J16" s="18">
        <v>2488</v>
      </c>
      <c r="K16" s="17">
        <v>741968</v>
      </c>
    </row>
    <row r="17" spans="1:11" ht="14.5" x14ac:dyDescent="0.25">
      <c r="A17" s="134" t="s">
        <v>110</v>
      </c>
      <c r="B17" s="13" t="s">
        <v>99</v>
      </c>
      <c r="C17" s="15">
        <v>33</v>
      </c>
      <c r="D17" s="15">
        <v>38</v>
      </c>
      <c r="E17" s="15">
        <v>27</v>
      </c>
      <c r="F17" s="15">
        <v>1</v>
      </c>
      <c r="G17" s="15">
        <v>8</v>
      </c>
      <c r="H17" s="15">
        <v>1</v>
      </c>
      <c r="I17" s="15">
        <v>1</v>
      </c>
      <c r="J17" s="15">
        <v>0</v>
      </c>
      <c r="K17" s="16">
        <v>109</v>
      </c>
    </row>
    <row r="18" spans="1:11" ht="14.5" x14ac:dyDescent="0.25">
      <c r="A18" s="135"/>
      <c r="B18" s="22" t="s">
        <v>100</v>
      </c>
      <c r="C18" s="15">
        <v>344</v>
      </c>
      <c r="D18" s="15">
        <v>296</v>
      </c>
      <c r="E18" s="15">
        <v>338</v>
      </c>
      <c r="F18" s="15">
        <v>46</v>
      </c>
      <c r="G18" s="15">
        <v>109</v>
      </c>
      <c r="H18" s="15">
        <v>42</v>
      </c>
      <c r="I18" s="15">
        <v>19</v>
      </c>
      <c r="J18" s="15">
        <v>2</v>
      </c>
      <c r="K18" s="17">
        <v>1196</v>
      </c>
    </row>
    <row r="19" spans="1:11" ht="14.5" x14ac:dyDescent="0.25">
      <c r="A19" s="135"/>
      <c r="B19" s="13" t="s">
        <v>101</v>
      </c>
      <c r="C19" s="18">
        <v>4634</v>
      </c>
      <c r="D19" s="18">
        <v>3450</v>
      </c>
      <c r="E19" s="18">
        <v>2718</v>
      </c>
      <c r="F19" s="15">
        <v>913</v>
      </c>
      <c r="G19" s="18">
        <v>1087</v>
      </c>
      <c r="H19" s="15">
        <v>240</v>
      </c>
      <c r="I19" s="15">
        <v>198</v>
      </c>
      <c r="J19" s="15">
        <v>28</v>
      </c>
      <c r="K19" s="17">
        <v>13268</v>
      </c>
    </row>
    <row r="20" spans="1:11" ht="14.5" x14ac:dyDescent="0.25">
      <c r="A20" s="135"/>
      <c r="B20" s="13" t="s">
        <v>102</v>
      </c>
      <c r="C20" s="18">
        <v>11315</v>
      </c>
      <c r="D20" s="18">
        <v>9433</v>
      </c>
      <c r="E20" s="18">
        <v>7090</v>
      </c>
      <c r="F20" s="18">
        <v>2343</v>
      </c>
      <c r="G20" s="18">
        <v>2662</v>
      </c>
      <c r="H20" s="15">
        <v>481</v>
      </c>
      <c r="I20" s="15">
        <v>566</v>
      </c>
      <c r="J20" s="15">
        <v>145</v>
      </c>
      <c r="K20" s="17">
        <v>34035</v>
      </c>
    </row>
    <row r="21" spans="1:11" ht="14.5" x14ac:dyDescent="0.25">
      <c r="A21" s="135"/>
      <c r="B21" s="13" t="s">
        <v>103</v>
      </c>
      <c r="C21" s="18">
        <v>21860</v>
      </c>
      <c r="D21" s="18">
        <v>17274</v>
      </c>
      <c r="E21" s="18">
        <v>14344</v>
      </c>
      <c r="F21" s="18">
        <v>4115</v>
      </c>
      <c r="G21" s="18">
        <v>5635</v>
      </c>
      <c r="H21" s="15">
        <v>972</v>
      </c>
      <c r="I21" s="18">
        <v>1110</v>
      </c>
      <c r="J21" s="15">
        <v>276</v>
      </c>
      <c r="K21" s="17">
        <v>65586</v>
      </c>
    </row>
    <row r="22" spans="1:11" ht="14.5" x14ac:dyDescent="0.25">
      <c r="A22" s="135"/>
      <c r="B22" s="13" t="s">
        <v>104</v>
      </c>
      <c r="C22" s="18">
        <v>34423</v>
      </c>
      <c r="D22" s="18">
        <v>27008</v>
      </c>
      <c r="E22" s="18">
        <v>23260</v>
      </c>
      <c r="F22" s="18">
        <v>7308</v>
      </c>
      <c r="G22" s="18">
        <v>8945</v>
      </c>
      <c r="H22" s="18">
        <v>1655</v>
      </c>
      <c r="I22" s="18">
        <v>1589</v>
      </c>
      <c r="J22" s="15">
        <v>475</v>
      </c>
      <c r="K22" s="17">
        <v>104663</v>
      </c>
    </row>
    <row r="23" spans="1:11" ht="14.5" x14ac:dyDescent="0.25">
      <c r="A23" s="135"/>
      <c r="B23" s="13" t="s">
        <v>105</v>
      </c>
      <c r="C23" s="18">
        <v>47532</v>
      </c>
      <c r="D23" s="18">
        <v>36909</v>
      </c>
      <c r="E23" s="18">
        <v>30287</v>
      </c>
      <c r="F23" s="18">
        <v>11189</v>
      </c>
      <c r="G23" s="18">
        <v>11218</v>
      </c>
      <c r="H23" s="18">
        <v>2673</v>
      </c>
      <c r="I23" s="18">
        <v>1951</v>
      </c>
      <c r="J23" s="15">
        <v>558</v>
      </c>
      <c r="K23" s="17">
        <v>142317</v>
      </c>
    </row>
    <row r="24" spans="1:11" ht="14.5" x14ac:dyDescent="0.25">
      <c r="A24" s="135"/>
      <c r="B24" s="13" t="s">
        <v>106</v>
      </c>
      <c r="C24" s="18">
        <v>50308</v>
      </c>
      <c r="D24" s="18">
        <v>38179</v>
      </c>
      <c r="E24" s="18">
        <v>30784</v>
      </c>
      <c r="F24" s="18">
        <v>12652</v>
      </c>
      <c r="G24" s="18">
        <v>11195</v>
      </c>
      <c r="H24" s="18">
        <v>3546</v>
      </c>
      <c r="I24" s="18">
        <v>1867</v>
      </c>
      <c r="J24" s="15">
        <v>436</v>
      </c>
      <c r="K24" s="17">
        <v>148967</v>
      </c>
    </row>
    <row r="25" spans="1:11" ht="14.5" x14ac:dyDescent="0.25">
      <c r="A25" s="135"/>
      <c r="B25" s="13" t="s">
        <v>107</v>
      </c>
      <c r="C25" s="18">
        <v>26972</v>
      </c>
      <c r="D25" s="18">
        <v>21211</v>
      </c>
      <c r="E25" s="18">
        <v>15844</v>
      </c>
      <c r="F25" s="18">
        <v>6321</v>
      </c>
      <c r="G25" s="18">
        <v>5454</v>
      </c>
      <c r="H25" s="18">
        <v>1840</v>
      </c>
      <c r="I25" s="15">
        <v>808</v>
      </c>
      <c r="J25" s="15">
        <v>162</v>
      </c>
      <c r="K25" s="17">
        <v>78612</v>
      </c>
    </row>
    <row r="26" spans="1:11" ht="14.5" x14ac:dyDescent="0.25">
      <c r="A26" s="135"/>
      <c r="B26" s="13" t="s">
        <v>108</v>
      </c>
      <c r="C26" s="18">
        <v>4025</v>
      </c>
      <c r="D26" s="18">
        <v>3554</v>
      </c>
      <c r="E26" s="18">
        <v>2396</v>
      </c>
      <c r="F26" s="15">
        <v>884</v>
      </c>
      <c r="G26" s="15">
        <v>816</v>
      </c>
      <c r="H26" s="15">
        <v>353</v>
      </c>
      <c r="I26" s="15">
        <v>96</v>
      </c>
      <c r="J26" s="15">
        <v>13</v>
      </c>
      <c r="K26" s="17">
        <v>12137</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201446</v>
      </c>
      <c r="D28" s="18">
        <v>157352</v>
      </c>
      <c r="E28" s="18">
        <v>127088</v>
      </c>
      <c r="F28" s="18">
        <v>45772</v>
      </c>
      <c r="G28" s="18">
        <v>47129</v>
      </c>
      <c r="H28" s="18">
        <v>11803</v>
      </c>
      <c r="I28" s="18">
        <v>8205</v>
      </c>
      <c r="J28" s="18">
        <v>2095</v>
      </c>
      <c r="K28" s="17">
        <v>600890</v>
      </c>
    </row>
    <row r="29" spans="1:11" ht="14.5" x14ac:dyDescent="0.25">
      <c r="A29" s="134" t="s">
        <v>89</v>
      </c>
      <c r="B29" s="13" t="s">
        <v>99</v>
      </c>
      <c r="C29" s="15">
        <v>54</v>
      </c>
      <c r="D29" s="15">
        <v>64</v>
      </c>
      <c r="E29" s="15">
        <v>36</v>
      </c>
      <c r="F29" s="15">
        <v>3</v>
      </c>
      <c r="G29" s="15">
        <v>16</v>
      </c>
      <c r="H29" s="15">
        <v>1</v>
      </c>
      <c r="I29" s="15">
        <v>2</v>
      </c>
      <c r="J29" s="15">
        <v>0</v>
      </c>
      <c r="K29" s="16">
        <v>176</v>
      </c>
    </row>
    <row r="30" spans="1:11" ht="14.5" x14ac:dyDescent="0.25">
      <c r="A30" s="135"/>
      <c r="B30" s="22" t="s">
        <v>100</v>
      </c>
      <c r="C30" s="15">
        <v>704</v>
      </c>
      <c r="D30" s="15">
        <v>574</v>
      </c>
      <c r="E30" s="15">
        <v>686</v>
      </c>
      <c r="F30" s="15">
        <v>95</v>
      </c>
      <c r="G30" s="15">
        <v>245</v>
      </c>
      <c r="H30" s="15">
        <v>72</v>
      </c>
      <c r="I30" s="15">
        <v>38</v>
      </c>
      <c r="J30" s="15">
        <v>7</v>
      </c>
      <c r="K30" s="17">
        <v>2421</v>
      </c>
    </row>
    <row r="31" spans="1:11" ht="14.5" x14ac:dyDescent="0.25">
      <c r="A31" s="135"/>
      <c r="B31" s="13" t="s">
        <v>101</v>
      </c>
      <c r="C31" s="18">
        <v>12285</v>
      </c>
      <c r="D31" s="18">
        <v>9618</v>
      </c>
      <c r="E31" s="18">
        <v>8098</v>
      </c>
      <c r="F31" s="18">
        <v>2597</v>
      </c>
      <c r="G31" s="18">
        <v>3202</v>
      </c>
      <c r="H31" s="15">
        <v>713</v>
      </c>
      <c r="I31" s="15">
        <v>585</v>
      </c>
      <c r="J31" s="15">
        <v>99</v>
      </c>
      <c r="K31" s="17">
        <v>37197</v>
      </c>
    </row>
    <row r="32" spans="1:11" ht="14.5" x14ac:dyDescent="0.25">
      <c r="A32" s="135"/>
      <c r="B32" s="13" t="s">
        <v>102</v>
      </c>
      <c r="C32" s="18">
        <v>25953</v>
      </c>
      <c r="D32" s="18">
        <v>22117</v>
      </c>
      <c r="E32" s="18">
        <v>17741</v>
      </c>
      <c r="F32" s="18">
        <v>5749</v>
      </c>
      <c r="G32" s="18">
        <v>6487</v>
      </c>
      <c r="H32" s="18">
        <v>1357</v>
      </c>
      <c r="I32" s="18">
        <v>1494</v>
      </c>
      <c r="J32" s="15">
        <v>362</v>
      </c>
      <c r="K32" s="17">
        <v>81260</v>
      </c>
    </row>
    <row r="33" spans="1:11" ht="14.5" x14ac:dyDescent="0.25">
      <c r="A33" s="135"/>
      <c r="B33" s="13" t="s">
        <v>103</v>
      </c>
      <c r="C33" s="18">
        <v>48801</v>
      </c>
      <c r="D33" s="18">
        <v>39921</v>
      </c>
      <c r="E33" s="18">
        <v>34271</v>
      </c>
      <c r="F33" s="18">
        <v>9934</v>
      </c>
      <c r="G33" s="18">
        <v>13464</v>
      </c>
      <c r="H33" s="18">
        <v>2354</v>
      </c>
      <c r="I33" s="18">
        <v>2608</v>
      </c>
      <c r="J33" s="15">
        <v>670</v>
      </c>
      <c r="K33" s="17">
        <v>152023</v>
      </c>
    </row>
    <row r="34" spans="1:11" ht="14.5" x14ac:dyDescent="0.25">
      <c r="A34" s="135"/>
      <c r="B34" s="13" t="s">
        <v>104</v>
      </c>
      <c r="C34" s="18">
        <v>77170</v>
      </c>
      <c r="D34" s="18">
        <v>63247</v>
      </c>
      <c r="E34" s="18">
        <v>53632</v>
      </c>
      <c r="F34" s="18">
        <v>16643</v>
      </c>
      <c r="G34" s="18">
        <v>20465</v>
      </c>
      <c r="H34" s="18">
        <v>4053</v>
      </c>
      <c r="I34" s="18">
        <v>3765</v>
      </c>
      <c r="J34" s="18">
        <v>1050</v>
      </c>
      <c r="K34" s="17">
        <v>240025</v>
      </c>
    </row>
    <row r="35" spans="1:11" ht="14.5" x14ac:dyDescent="0.25">
      <c r="A35" s="135"/>
      <c r="B35" s="13" t="s">
        <v>105</v>
      </c>
      <c r="C35" s="18">
        <v>102584</v>
      </c>
      <c r="D35" s="18">
        <v>81366</v>
      </c>
      <c r="E35" s="18">
        <v>66351</v>
      </c>
      <c r="F35" s="18">
        <v>23916</v>
      </c>
      <c r="G35" s="18">
        <v>25155</v>
      </c>
      <c r="H35" s="18">
        <v>6161</v>
      </c>
      <c r="I35" s="18">
        <v>4266</v>
      </c>
      <c r="J35" s="18">
        <v>1164</v>
      </c>
      <c r="K35" s="17">
        <v>310963</v>
      </c>
    </row>
    <row r="36" spans="1:11" ht="14.5" x14ac:dyDescent="0.25">
      <c r="A36" s="135"/>
      <c r="B36" s="13" t="s">
        <v>106</v>
      </c>
      <c r="C36" s="18">
        <v>107065</v>
      </c>
      <c r="D36" s="18">
        <v>84122</v>
      </c>
      <c r="E36" s="18">
        <v>67629</v>
      </c>
      <c r="F36" s="18">
        <v>26998</v>
      </c>
      <c r="G36" s="18">
        <v>25124</v>
      </c>
      <c r="H36" s="18">
        <v>7826</v>
      </c>
      <c r="I36" s="18">
        <v>4174</v>
      </c>
      <c r="J36" s="15">
        <v>881</v>
      </c>
      <c r="K36" s="17">
        <v>323819</v>
      </c>
    </row>
    <row r="37" spans="1:11" ht="14.5" x14ac:dyDescent="0.25">
      <c r="A37" s="135"/>
      <c r="B37" s="13" t="s">
        <v>107</v>
      </c>
      <c r="C37" s="18">
        <v>57384</v>
      </c>
      <c r="D37" s="18">
        <v>46204</v>
      </c>
      <c r="E37" s="18">
        <v>34335</v>
      </c>
      <c r="F37" s="18">
        <v>13856</v>
      </c>
      <c r="G37" s="18">
        <v>11704</v>
      </c>
      <c r="H37" s="18">
        <v>4140</v>
      </c>
      <c r="I37" s="18">
        <v>1850</v>
      </c>
      <c r="J37" s="15">
        <v>330</v>
      </c>
      <c r="K37" s="17">
        <v>169803</v>
      </c>
    </row>
    <row r="38" spans="1:11" ht="14.5" x14ac:dyDescent="0.25">
      <c r="A38" s="135"/>
      <c r="B38" s="13" t="s">
        <v>108</v>
      </c>
      <c r="C38" s="18">
        <v>8196</v>
      </c>
      <c r="D38" s="18">
        <v>7491</v>
      </c>
      <c r="E38" s="18">
        <v>4886</v>
      </c>
      <c r="F38" s="18">
        <v>1918</v>
      </c>
      <c r="G38" s="18">
        <v>1710</v>
      </c>
      <c r="H38" s="15">
        <v>752</v>
      </c>
      <c r="I38" s="15">
        <v>198</v>
      </c>
      <c r="J38" s="15">
        <v>20</v>
      </c>
      <c r="K38" s="17">
        <v>25171</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440196</v>
      </c>
      <c r="D40" s="20">
        <v>354724</v>
      </c>
      <c r="E40" s="20">
        <v>287665</v>
      </c>
      <c r="F40" s="20">
        <v>101709</v>
      </c>
      <c r="G40" s="20">
        <v>107572</v>
      </c>
      <c r="H40" s="20">
        <v>27429</v>
      </c>
      <c r="I40" s="20">
        <v>18980</v>
      </c>
      <c r="J40" s="20">
        <v>4583</v>
      </c>
      <c r="K40" s="21">
        <v>1342858</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D7841-DD9A-4686-ABA3-79314AA05396}">
  <sheetPr>
    <tabColor theme="6"/>
  </sheetPr>
  <dimension ref="A1:P32"/>
  <sheetViews>
    <sheetView workbookViewId="0">
      <selection activeCell="L27" sqref="L27"/>
    </sheetView>
  </sheetViews>
  <sheetFormatPr defaultRowHeight="14.5" x14ac:dyDescent="0.35"/>
  <cols>
    <col min="1" max="1" width="17.81640625" bestFit="1" customWidth="1"/>
    <col min="2" max="2" width="27.453125" bestFit="1" customWidth="1"/>
    <col min="3" max="3" width="29.81640625" style="1" customWidth="1"/>
    <col min="4" max="4" width="16.54296875" customWidth="1"/>
    <col min="8" max="8" width="11.7265625" bestFit="1" customWidth="1"/>
    <col min="9" max="10" width="10.1796875" bestFit="1" customWidth="1"/>
    <col min="16" max="16" width="11.1796875" bestFit="1" customWidth="1"/>
  </cols>
  <sheetData>
    <row r="1" spans="1:16" ht="43.5" x14ac:dyDescent="0.35">
      <c r="A1" s="100" t="s">
        <v>117</v>
      </c>
      <c r="B1" s="99" t="s">
        <v>118</v>
      </c>
      <c r="C1" s="98" t="s">
        <v>119</v>
      </c>
      <c r="D1" s="99" t="s">
        <v>120</v>
      </c>
    </row>
    <row r="2" spans="1:16" x14ac:dyDescent="0.35">
      <c r="A2" s="149" t="s">
        <v>121</v>
      </c>
      <c r="B2" s="96" t="s">
        <v>122</v>
      </c>
      <c r="C2" s="101">
        <v>182064</v>
      </c>
      <c r="D2" s="107">
        <f>(C2/I9)*100000</f>
        <v>993.77260072042827</v>
      </c>
    </row>
    <row r="3" spans="1:16" x14ac:dyDescent="0.35">
      <c r="A3" s="150" t="s">
        <v>121</v>
      </c>
      <c r="B3" s="68" t="s">
        <v>123</v>
      </c>
      <c r="C3" s="1">
        <v>20700</v>
      </c>
      <c r="D3" s="108">
        <f t="shared" ref="D3:D8" si="0">(C3/I10)*100000</f>
        <v>920.35955379901748</v>
      </c>
      <c r="H3" s="3"/>
      <c r="I3" s="3"/>
      <c r="J3" s="3"/>
      <c r="K3" s="3"/>
      <c r="L3" s="3"/>
      <c r="M3" s="3"/>
      <c r="N3" s="3"/>
      <c r="O3" s="3"/>
      <c r="P3" s="3"/>
    </row>
    <row r="4" spans="1:16" x14ac:dyDescent="0.35">
      <c r="A4" s="150" t="s">
        <v>121</v>
      </c>
      <c r="B4" s="68" t="s">
        <v>124</v>
      </c>
      <c r="C4" s="1">
        <v>12687</v>
      </c>
      <c r="D4" s="108">
        <f t="shared" si="0"/>
        <v>799.24504196556188</v>
      </c>
    </row>
    <row r="5" spans="1:16" x14ac:dyDescent="0.35">
      <c r="A5" s="150" t="s">
        <v>121</v>
      </c>
      <c r="B5" s="68" t="s">
        <v>125</v>
      </c>
      <c r="C5" s="1">
        <v>7393</v>
      </c>
      <c r="D5" s="108">
        <f t="shared" si="0"/>
        <v>763.13341983486259</v>
      </c>
    </row>
    <row r="6" spans="1:16" x14ac:dyDescent="0.35">
      <c r="A6" s="150" t="s">
        <v>121</v>
      </c>
      <c r="B6" s="68" t="s">
        <v>126</v>
      </c>
      <c r="C6" s="1">
        <v>13275</v>
      </c>
      <c r="D6" s="108">
        <f t="shared" si="0"/>
        <v>760.53926960730394</v>
      </c>
    </row>
    <row r="7" spans="1:16" x14ac:dyDescent="0.35">
      <c r="A7" s="150" t="s">
        <v>121</v>
      </c>
      <c r="B7" s="68" t="s">
        <v>127</v>
      </c>
      <c r="C7" s="1">
        <v>1314</v>
      </c>
      <c r="D7" s="108">
        <f t="shared" si="0"/>
        <v>466.16077225172683</v>
      </c>
    </row>
    <row r="8" spans="1:16" x14ac:dyDescent="0.35">
      <c r="A8" s="151" t="s">
        <v>121</v>
      </c>
      <c r="B8" s="34" t="s">
        <v>128</v>
      </c>
      <c r="C8" s="29">
        <v>515</v>
      </c>
      <c r="D8" s="109">
        <f t="shared" si="0"/>
        <v>242.1888226331333</v>
      </c>
      <c r="H8" s="110" t="s">
        <v>129</v>
      </c>
      <c r="I8" s="111" t="s">
        <v>130</v>
      </c>
      <c r="J8" s="112" t="s">
        <v>131</v>
      </c>
    </row>
    <row r="9" spans="1:16" x14ac:dyDescent="0.35">
      <c r="A9" s="150" t="s">
        <v>132</v>
      </c>
      <c r="B9" s="68" t="s">
        <v>122</v>
      </c>
      <c r="C9" s="95">
        <v>372204</v>
      </c>
      <c r="D9" s="108">
        <f>(C9/J9)*100000</f>
        <v>2002.5938746143286</v>
      </c>
      <c r="H9" s="115">
        <v>1</v>
      </c>
      <c r="I9" s="32">
        <v>18320489</v>
      </c>
      <c r="J9" s="95">
        <v>18586095</v>
      </c>
    </row>
    <row r="10" spans="1:16" x14ac:dyDescent="0.35">
      <c r="A10" s="150" t="s">
        <v>132</v>
      </c>
      <c r="B10" s="68" t="s">
        <v>123</v>
      </c>
      <c r="C10" s="95">
        <v>40697</v>
      </c>
      <c r="D10" s="108">
        <f t="shared" ref="D10:D15" si="1">(C10/J10)*100000</f>
        <v>1782.3404775272782</v>
      </c>
      <c r="H10" s="115">
        <v>2</v>
      </c>
      <c r="I10" s="32">
        <v>2249121</v>
      </c>
      <c r="J10" s="95">
        <v>2283346</v>
      </c>
    </row>
    <row r="11" spans="1:16" x14ac:dyDescent="0.35">
      <c r="A11" s="150" t="s">
        <v>132</v>
      </c>
      <c r="B11" s="68" t="s">
        <v>124</v>
      </c>
      <c r="C11" s="95">
        <v>24334</v>
      </c>
      <c r="D11" s="108">
        <f t="shared" si="1"/>
        <v>1521.6386724087151</v>
      </c>
      <c r="H11" s="115">
        <v>3</v>
      </c>
      <c r="I11" s="32">
        <v>1587373</v>
      </c>
      <c r="J11" s="95">
        <v>1599197</v>
      </c>
    </row>
    <row r="12" spans="1:16" x14ac:dyDescent="0.35">
      <c r="A12" s="150" t="s">
        <v>132</v>
      </c>
      <c r="B12" s="68" t="s">
        <v>125</v>
      </c>
      <c r="C12" s="95">
        <v>14628</v>
      </c>
      <c r="D12" s="108">
        <f t="shared" si="1"/>
        <v>1500.0830644847028</v>
      </c>
      <c r="H12" s="115">
        <v>4</v>
      </c>
      <c r="I12" s="32">
        <v>968769</v>
      </c>
      <c r="J12" s="95">
        <v>975146</v>
      </c>
    </row>
    <row r="13" spans="1:16" x14ac:dyDescent="0.35">
      <c r="A13" s="150" t="s">
        <v>132</v>
      </c>
      <c r="B13" s="68" t="s">
        <v>126</v>
      </c>
      <c r="C13" s="95">
        <v>26158</v>
      </c>
      <c r="D13" s="108">
        <f t="shared" si="1"/>
        <v>1487.8993702678367</v>
      </c>
      <c r="H13" s="115">
        <v>5</v>
      </c>
      <c r="I13" s="32">
        <v>1745472</v>
      </c>
      <c r="J13" s="95">
        <v>1758049</v>
      </c>
    </row>
    <row r="14" spans="1:16" x14ac:dyDescent="0.35">
      <c r="A14" s="150" t="s">
        <v>132</v>
      </c>
      <c r="B14" s="68" t="s">
        <v>127</v>
      </c>
      <c r="C14" s="95">
        <v>2675</v>
      </c>
      <c r="D14" s="108">
        <f t="shared" si="1"/>
        <v>946.83562225683136</v>
      </c>
      <c r="H14" s="115">
        <v>6</v>
      </c>
      <c r="I14" s="32">
        <v>281877</v>
      </c>
      <c r="J14" s="95">
        <v>282520</v>
      </c>
    </row>
    <row r="15" spans="1:16" x14ac:dyDescent="0.35">
      <c r="A15" s="150" t="s">
        <v>132</v>
      </c>
      <c r="B15" s="68" t="s">
        <v>128</v>
      </c>
      <c r="C15" s="95">
        <v>1136</v>
      </c>
      <c r="D15" s="108">
        <f t="shared" si="1"/>
        <v>533.47108408274437</v>
      </c>
      <c r="H15" s="115">
        <v>7</v>
      </c>
      <c r="I15" s="32">
        <v>212644</v>
      </c>
      <c r="J15" s="95">
        <v>212945</v>
      </c>
    </row>
    <row r="16" spans="1:16" x14ac:dyDescent="0.35">
      <c r="A16" s="149" t="s">
        <v>133</v>
      </c>
      <c r="B16" s="96" t="s">
        <v>122</v>
      </c>
      <c r="C16" s="97">
        <v>355555</v>
      </c>
      <c r="D16" s="116"/>
      <c r="H16" s="106" t="s">
        <v>134</v>
      </c>
      <c r="I16" s="113">
        <v>25365745</v>
      </c>
      <c r="J16" s="114">
        <v>25697298</v>
      </c>
    </row>
    <row r="17" spans="1:4" x14ac:dyDescent="0.35">
      <c r="A17" s="150" t="s">
        <v>133</v>
      </c>
      <c r="B17" s="68" t="s">
        <v>123</v>
      </c>
      <c r="C17" s="95">
        <v>38054</v>
      </c>
      <c r="D17" s="117"/>
    </row>
    <row r="18" spans="1:4" x14ac:dyDescent="0.35">
      <c r="A18" s="150" t="s">
        <v>133</v>
      </c>
      <c r="B18" s="68" t="s">
        <v>124</v>
      </c>
      <c r="C18" s="95">
        <v>23137</v>
      </c>
      <c r="D18" s="117"/>
    </row>
    <row r="19" spans="1:4" x14ac:dyDescent="0.35">
      <c r="A19" s="150" t="s">
        <v>133</v>
      </c>
      <c r="B19" s="68" t="s">
        <v>125</v>
      </c>
      <c r="C19" s="95">
        <v>13795</v>
      </c>
      <c r="D19" s="117"/>
    </row>
    <row r="20" spans="1:4" x14ac:dyDescent="0.35">
      <c r="A20" s="150" t="s">
        <v>133</v>
      </c>
      <c r="B20" s="68" t="s">
        <v>126</v>
      </c>
      <c r="C20" s="95">
        <v>24602</v>
      </c>
      <c r="D20" s="117"/>
    </row>
    <row r="21" spans="1:4" x14ac:dyDescent="0.35">
      <c r="A21" s="150" t="s">
        <v>133</v>
      </c>
      <c r="B21" s="68" t="s">
        <v>127</v>
      </c>
      <c r="C21" s="95">
        <v>2135</v>
      </c>
      <c r="D21" s="117"/>
    </row>
    <row r="22" spans="1:4" x14ac:dyDescent="0.35">
      <c r="A22" s="150" t="s">
        <v>133</v>
      </c>
      <c r="B22" s="68" t="s">
        <v>128</v>
      </c>
      <c r="C22" s="95">
        <v>944</v>
      </c>
      <c r="D22" s="117"/>
    </row>
    <row r="23" spans="1:4" x14ac:dyDescent="0.35">
      <c r="A23" s="149" t="s">
        <v>135</v>
      </c>
      <c r="B23" s="96" t="s">
        <v>122</v>
      </c>
      <c r="C23" s="97">
        <v>163102</v>
      </c>
      <c r="D23" s="116"/>
    </row>
    <row r="24" spans="1:4" x14ac:dyDescent="0.35">
      <c r="A24" s="150" t="s">
        <v>135</v>
      </c>
      <c r="B24" s="68" t="s">
        <v>123</v>
      </c>
      <c r="C24" s="95">
        <v>17868</v>
      </c>
      <c r="D24" s="117"/>
    </row>
    <row r="25" spans="1:4" x14ac:dyDescent="0.35">
      <c r="A25" s="150" t="s">
        <v>135</v>
      </c>
      <c r="B25" s="68" t="s">
        <v>124</v>
      </c>
      <c r="C25" s="95">
        <v>10682</v>
      </c>
      <c r="D25" s="117"/>
    </row>
    <row r="26" spans="1:4" x14ac:dyDescent="0.35">
      <c r="A26" s="150" t="s">
        <v>135</v>
      </c>
      <c r="B26" s="68" t="s">
        <v>125</v>
      </c>
      <c r="C26" s="95">
        <v>6242</v>
      </c>
      <c r="D26" s="117"/>
    </row>
    <row r="27" spans="1:4" x14ac:dyDescent="0.35">
      <c r="A27" s="150" t="s">
        <v>135</v>
      </c>
      <c r="B27" s="68" t="s">
        <v>126</v>
      </c>
      <c r="C27" s="95">
        <v>11683</v>
      </c>
      <c r="D27" s="117"/>
    </row>
    <row r="28" spans="1:4" x14ac:dyDescent="0.35">
      <c r="A28" s="150" t="s">
        <v>135</v>
      </c>
      <c r="B28" s="68" t="s">
        <v>127</v>
      </c>
      <c r="C28" s="95">
        <v>967</v>
      </c>
      <c r="D28" s="117"/>
    </row>
    <row r="29" spans="1:4" x14ac:dyDescent="0.35">
      <c r="A29" s="151" t="s">
        <v>135</v>
      </c>
      <c r="B29" s="34" t="s">
        <v>128</v>
      </c>
      <c r="C29" s="94">
        <v>410</v>
      </c>
      <c r="D29" s="118"/>
    </row>
    <row r="31" spans="1:4" x14ac:dyDescent="0.35">
      <c r="A31" t="s">
        <v>136</v>
      </c>
    </row>
    <row r="32" spans="1:4" x14ac:dyDescent="0.35">
      <c r="A32" t="s">
        <v>137</v>
      </c>
    </row>
  </sheetData>
  <mergeCells count="4">
    <mergeCell ref="A2:A8"/>
    <mergeCell ref="A9:A15"/>
    <mergeCell ref="A16:A22"/>
    <mergeCell ref="A23:A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2B28-36C8-4331-9CD6-77F9FE4F0716}">
  <sheetPr>
    <tabColor theme="6"/>
  </sheetPr>
  <dimension ref="A1:J32"/>
  <sheetViews>
    <sheetView workbookViewId="0">
      <selection activeCell="O30" sqref="O30"/>
    </sheetView>
  </sheetViews>
  <sheetFormatPr defaultRowHeight="14.5" x14ac:dyDescent="0.35"/>
  <cols>
    <col min="1" max="1" width="17.81640625" style="62" bestFit="1" customWidth="1"/>
    <col min="2" max="2" width="27.453125" bestFit="1" customWidth="1"/>
    <col min="3" max="3" width="30.26953125" style="1" customWidth="1"/>
    <col min="4" max="4" width="16.1796875" customWidth="1"/>
    <col min="8" max="8" width="11.26953125" bestFit="1" customWidth="1"/>
    <col min="9" max="10" width="10.1796875" bestFit="1" customWidth="1"/>
  </cols>
  <sheetData>
    <row r="1" spans="1:10" s="102" customFormat="1" ht="43.5" x14ac:dyDescent="0.35">
      <c r="A1" s="105" t="s">
        <v>117</v>
      </c>
      <c r="B1" s="104" t="s">
        <v>138</v>
      </c>
      <c r="C1" s="103" t="s">
        <v>119</v>
      </c>
      <c r="D1" s="99" t="s">
        <v>120</v>
      </c>
    </row>
    <row r="2" spans="1:10" x14ac:dyDescent="0.35">
      <c r="A2" s="149" t="s">
        <v>121</v>
      </c>
      <c r="B2" s="96" t="s">
        <v>122</v>
      </c>
      <c r="C2" s="101">
        <v>199584</v>
      </c>
      <c r="D2" s="107">
        <f>(C2/I9)*100000</f>
        <v>1089.4032359070764</v>
      </c>
    </row>
    <row r="3" spans="1:10" x14ac:dyDescent="0.35">
      <c r="A3" s="150" t="s">
        <v>121</v>
      </c>
      <c r="B3" s="68" t="s">
        <v>123</v>
      </c>
      <c r="C3" s="1">
        <v>20585</v>
      </c>
      <c r="D3" s="108">
        <f t="shared" ref="D3:D8" si="0">(C3/I10)*100000</f>
        <v>915.24644516680075</v>
      </c>
    </row>
    <row r="4" spans="1:10" x14ac:dyDescent="0.35">
      <c r="A4" s="150" t="s">
        <v>121</v>
      </c>
      <c r="B4" s="68" t="s">
        <v>124</v>
      </c>
      <c r="C4" s="1">
        <v>12964</v>
      </c>
      <c r="D4" s="108">
        <f t="shared" si="0"/>
        <v>816.69525688039289</v>
      </c>
    </row>
    <row r="5" spans="1:10" x14ac:dyDescent="0.35">
      <c r="A5" s="150" t="s">
        <v>121</v>
      </c>
      <c r="B5" s="68" t="s">
        <v>125</v>
      </c>
      <c r="C5" s="1">
        <v>3516</v>
      </c>
      <c r="D5" s="108">
        <f t="shared" si="0"/>
        <v>362.93481727842243</v>
      </c>
    </row>
    <row r="6" spans="1:10" x14ac:dyDescent="0.35">
      <c r="A6" s="150" t="s">
        <v>121</v>
      </c>
      <c r="B6" s="68" t="s">
        <v>126</v>
      </c>
      <c r="C6" s="1">
        <v>764</v>
      </c>
      <c r="D6" s="108">
        <f t="shared" si="0"/>
        <v>43.770395629377042</v>
      </c>
    </row>
    <row r="7" spans="1:10" x14ac:dyDescent="0.35">
      <c r="A7" s="150" t="s">
        <v>121</v>
      </c>
      <c r="B7" s="68" t="s">
        <v>127</v>
      </c>
      <c r="C7" s="1">
        <v>311</v>
      </c>
      <c r="D7" s="108">
        <f t="shared" si="0"/>
        <v>110.33181139291251</v>
      </c>
    </row>
    <row r="8" spans="1:10" x14ac:dyDescent="0.35">
      <c r="A8" s="150" t="s">
        <v>121</v>
      </c>
      <c r="B8" s="68" t="s">
        <v>128</v>
      </c>
      <c r="C8" s="1">
        <v>80</v>
      </c>
      <c r="D8" s="109">
        <f t="shared" si="0"/>
        <v>37.621564680875075</v>
      </c>
      <c r="H8" s="110" t="s">
        <v>129</v>
      </c>
      <c r="I8" s="111" t="s">
        <v>130</v>
      </c>
      <c r="J8" s="112" t="s">
        <v>131</v>
      </c>
    </row>
    <row r="9" spans="1:10" x14ac:dyDescent="0.35">
      <c r="A9" s="149" t="s">
        <v>132</v>
      </c>
      <c r="B9" s="96" t="s">
        <v>122</v>
      </c>
      <c r="C9" s="101">
        <v>405797</v>
      </c>
      <c r="D9" s="108">
        <f>(C9/J9)*100000</f>
        <v>2183.3365212003923</v>
      </c>
      <c r="H9" s="115">
        <v>1</v>
      </c>
      <c r="I9" s="32">
        <v>18320489</v>
      </c>
      <c r="J9" s="95">
        <v>18586095</v>
      </c>
    </row>
    <row r="10" spans="1:10" x14ac:dyDescent="0.35">
      <c r="A10" s="150" t="s">
        <v>132</v>
      </c>
      <c r="B10" s="68" t="s">
        <v>123</v>
      </c>
      <c r="C10" s="1">
        <v>40366</v>
      </c>
      <c r="D10" s="108">
        <f t="shared" ref="D10:D15" si="1">(C10/J10)*100000</f>
        <v>1767.8442075795786</v>
      </c>
      <c r="H10" s="115">
        <v>2</v>
      </c>
      <c r="I10" s="32">
        <v>2249121</v>
      </c>
      <c r="J10" s="95">
        <v>2283346</v>
      </c>
    </row>
    <row r="11" spans="1:10" x14ac:dyDescent="0.35">
      <c r="A11" s="150" t="s">
        <v>132</v>
      </c>
      <c r="B11" s="68" t="s">
        <v>124</v>
      </c>
      <c r="C11" s="1">
        <v>26435</v>
      </c>
      <c r="D11" s="108">
        <f t="shared" si="1"/>
        <v>1653.0171079610577</v>
      </c>
      <c r="H11" s="115">
        <v>3</v>
      </c>
      <c r="I11" s="32">
        <v>1587373</v>
      </c>
      <c r="J11" s="95">
        <v>1599197</v>
      </c>
    </row>
    <row r="12" spans="1:10" x14ac:dyDescent="0.35">
      <c r="A12" s="150" t="s">
        <v>132</v>
      </c>
      <c r="B12" s="68" t="s">
        <v>125</v>
      </c>
      <c r="C12" s="1">
        <v>6765</v>
      </c>
      <c r="D12" s="108">
        <f t="shared" si="1"/>
        <v>693.74227038822903</v>
      </c>
      <c r="H12" s="115">
        <v>4</v>
      </c>
      <c r="I12" s="32">
        <v>968769</v>
      </c>
      <c r="J12" s="95">
        <v>975146</v>
      </c>
    </row>
    <row r="13" spans="1:10" x14ac:dyDescent="0.35">
      <c r="A13" s="150" t="s">
        <v>132</v>
      </c>
      <c r="B13" s="68" t="s">
        <v>126</v>
      </c>
      <c r="C13" s="1">
        <v>1605</v>
      </c>
      <c r="D13" s="108">
        <f t="shared" si="1"/>
        <v>91.294383717404926</v>
      </c>
      <c r="H13" s="115">
        <v>5</v>
      </c>
      <c r="I13" s="32">
        <v>1745472</v>
      </c>
      <c r="J13" s="95">
        <v>1758049</v>
      </c>
    </row>
    <row r="14" spans="1:10" x14ac:dyDescent="0.35">
      <c r="A14" s="150" t="s">
        <v>132</v>
      </c>
      <c r="B14" s="68" t="s">
        <v>127</v>
      </c>
      <c r="C14" s="1">
        <v>457</v>
      </c>
      <c r="D14" s="108">
        <f t="shared" si="1"/>
        <v>161.75845957808298</v>
      </c>
      <c r="H14" s="115">
        <v>6</v>
      </c>
      <c r="I14" s="32">
        <v>281877</v>
      </c>
      <c r="J14" s="95">
        <v>282520</v>
      </c>
    </row>
    <row r="15" spans="1:10" x14ac:dyDescent="0.35">
      <c r="A15" s="151" t="s">
        <v>132</v>
      </c>
      <c r="B15" s="34" t="s">
        <v>128</v>
      </c>
      <c r="C15" s="29">
        <v>147</v>
      </c>
      <c r="D15" s="108">
        <f t="shared" si="1"/>
        <v>69.031909648031174</v>
      </c>
      <c r="H15" s="115">
        <v>7</v>
      </c>
      <c r="I15" s="32">
        <v>212644</v>
      </c>
      <c r="J15" s="95">
        <v>212945</v>
      </c>
    </row>
    <row r="16" spans="1:10" x14ac:dyDescent="0.35">
      <c r="A16" s="149" t="s">
        <v>133</v>
      </c>
      <c r="B16" s="96" t="s">
        <v>122</v>
      </c>
      <c r="C16" s="101">
        <v>387319</v>
      </c>
      <c r="D16" s="116"/>
      <c r="H16" s="106" t="s">
        <v>134</v>
      </c>
      <c r="I16" s="113">
        <v>25365745</v>
      </c>
      <c r="J16" s="114">
        <v>25697298</v>
      </c>
    </row>
    <row r="17" spans="1:4" x14ac:dyDescent="0.35">
      <c r="A17" s="150" t="s">
        <v>133</v>
      </c>
      <c r="B17" s="68" t="s">
        <v>123</v>
      </c>
      <c r="C17" s="1">
        <v>37756</v>
      </c>
      <c r="D17" s="117"/>
    </row>
    <row r="18" spans="1:4" x14ac:dyDescent="0.35">
      <c r="A18" s="150" t="s">
        <v>133</v>
      </c>
      <c r="B18" s="68" t="s">
        <v>124</v>
      </c>
      <c r="C18" s="1">
        <v>25291</v>
      </c>
      <c r="D18" s="117"/>
    </row>
    <row r="19" spans="1:4" x14ac:dyDescent="0.35">
      <c r="A19" s="150" t="s">
        <v>133</v>
      </c>
      <c r="B19" s="68" t="s">
        <v>125</v>
      </c>
      <c r="C19" s="1">
        <v>5665</v>
      </c>
      <c r="D19" s="117"/>
    </row>
    <row r="20" spans="1:4" x14ac:dyDescent="0.35">
      <c r="A20" s="150" t="s">
        <v>133</v>
      </c>
      <c r="B20" s="68" t="s">
        <v>126</v>
      </c>
      <c r="C20" s="1">
        <v>1675</v>
      </c>
      <c r="D20" s="117"/>
    </row>
    <row r="21" spans="1:4" x14ac:dyDescent="0.35">
      <c r="A21" s="150" t="s">
        <v>133</v>
      </c>
      <c r="B21" s="68" t="s">
        <v>127</v>
      </c>
      <c r="C21" s="1">
        <v>166</v>
      </c>
      <c r="D21" s="117"/>
    </row>
    <row r="22" spans="1:4" x14ac:dyDescent="0.35">
      <c r="A22" s="151" t="s">
        <v>133</v>
      </c>
      <c r="B22" s="34" t="s">
        <v>128</v>
      </c>
      <c r="C22" s="29">
        <v>93</v>
      </c>
      <c r="D22" s="118"/>
    </row>
    <row r="23" spans="1:4" x14ac:dyDescent="0.35">
      <c r="A23" s="150" t="s">
        <v>135</v>
      </c>
      <c r="B23" s="68" t="s">
        <v>122</v>
      </c>
      <c r="C23" s="1">
        <v>177883</v>
      </c>
      <c r="D23" s="117"/>
    </row>
    <row r="24" spans="1:4" x14ac:dyDescent="0.35">
      <c r="A24" s="150" t="s">
        <v>135</v>
      </c>
      <c r="B24" s="68" t="s">
        <v>123</v>
      </c>
      <c r="C24" s="1">
        <v>17323</v>
      </c>
      <c r="D24" s="117"/>
    </row>
    <row r="25" spans="1:4" x14ac:dyDescent="0.35">
      <c r="A25" s="150" t="s">
        <v>135</v>
      </c>
      <c r="B25" s="68" t="s">
        <v>124</v>
      </c>
      <c r="C25" s="1">
        <v>11908</v>
      </c>
      <c r="D25" s="117"/>
    </row>
    <row r="26" spans="1:4" x14ac:dyDescent="0.35">
      <c r="A26" s="150" t="s">
        <v>135</v>
      </c>
      <c r="B26" s="68" t="s">
        <v>125</v>
      </c>
      <c r="C26" s="1">
        <v>2411</v>
      </c>
      <c r="D26" s="117"/>
    </row>
    <row r="27" spans="1:4" x14ac:dyDescent="0.35">
      <c r="A27" s="150" t="s">
        <v>135</v>
      </c>
      <c r="B27" s="68" t="s">
        <v>126</v>
      </c>
      <c r="C27" s="1">
        <v>817</v>
      </c>
      <c r="D27" s="117"/>
    </row>
    <row r="28" spans="1:4" x14ac:dyDescent="0.35">
      <c r="A28" s="150" t="s">
        <v>135</v>
      </c>
      <c r="B28" s="68" t="s">
        <v>127</v>
      </c>
      <c r="C28" s="1">
        <v>88</v>
      </c>
      <c r="D28" s="117"/>
    </row>
    <row r="29" spans="1:4" x14ac:dyDescent="0.35">
      <c r="A29" s="151" t="s">
        <v>135</v>
      </c>
      <c r="B29" s="34" t="s">
        <v>128</v>
      </c>
      <c r="C29" s="29">
        <v>43</v>
      </c>
      <c r="D29" s="118"/>
    </row>
    <row r="31" spans="1:4" x14ac:dyDescent="0.35">
      <c r="A31" t="s">
        <v>136</v>
      </c>
    </row>
    <row r="32" spans="1:4" x14ac:dyDescent="0.35">
      <c r="A32" t="s">
        <v>137</v>
      </c>
    </row>
  </sheetData>
  <mergeCells count="4">
    <mergeCell ref="A23:A29"/>
    <mergeCell ref="A16:A22"/>
    <mergeCell ref="A9:A15"/>
    <mergeCell ref="A2:A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6CABF-CFE6-4F96-910D-FE261D0243AA}">
  <sheetPr>
    <tabColor theme="6"/>
  </sheetPr>
  <dimension ref="A1:B40"/>
  <sheetViews>
    <sheetView workbookViewId="0">
      <selection activeCell="B47" sqref="B47"/>
    </sheetView>
  </sheetViews>
  <sheetFormatPr defaultRowHeight="14.5" x14ac:dyDescent="0.35"/>
  <cols>
    <col min="1" max="1" width="15.7265625" customWidth="1"/>
    <col min="2" max="2" width="72.453125" style="1" bestFit="1" customWidth="1"/>
  </cols>
  <sheetData>
    <row r="1" spans="1:2" x14ac:dyDescent="0.35">
      <c r="A1" s="91" t="s">
        <v>139</v>
      </c>
      <c r="B1" s="92" t="s">
        <v>140</v>
      </c>
    </row>
    <row r="2" spans="1:2" x14ac:dyDescent="0.35">
      <c r="A2" s="56" t="s">
        <v>50</v>
      </c>
      <c r="B2" s="32">
        <v>5939</v>
      </c>
    </row>
    <row r="3" spans="1:2" x14ac:dyDescent="0.35">
      <c r="A3" s="56" t="s">
        <v>51</v>
      </c>
      <c r="B3" s="32">
        <v>6260</v>
      </c>
    </row>
    <row r="4" spans="1:2" x14ac:dyDescent="0.35">
      <c r="A4" s="56" t="s">
        <v>52</v>
      </c>
      <c r="B4" s="32">
        <v>5065</v>
      </c>
    </row>
    <row r="5" spans="1:2" x14ac:dyDescent="0.35">
      <c r="A5" s="56" t="s">
        <v>53</v>
      </c>
      <c r="B5" s="32">
        <v>6893</v>
      </c>
    </row>
    <row r="6" spans="1:2" x14ac:dyDescent="0.35">
      <c r="A6" s="56" t="s">
        <v>54</v>
      </c>
      <c r="B6" s="32">
        <v>6836</v>
      </c>
    </row>
    <row r="7" spans="1:2" x14ac:dyDescent="0.35">
      <c r="A7" s="56" t="s">
        <v>55</v>
      </c>
      <c r="B7" s="32">
        <v>1559</v>
      </c>
    </row>
    <row r="8" spans="1:2" x14ac:dyDescent="0.35">
      <c r="A8" s="56" t="s">
        <v>56</v>
      </c>
      <c r="B8" s="32">
        <v>2882</v>
      </c>
    </row>
    <row r="9" spans="1:2" x14ac:dyDescent="0.35">
      <c r="A9" s="56" t="s">
        <v>57</v>
      </c>
      <c r="B9" s="32">
        <v>4758</v>
      </c>
    </row>
    <row r="10" spans="1:2" x14ac:dyDescent="0.35">
      <c r="A10" s="56" t="s">
        <v>58</v>
      </c>
      <c r="B10" s="32">
        <v>6856</v>
      </c>
    </row>
    <row r="11" spans="1:2" x14ac:dyDescent="0.35">
      <c r="A11" s="56" t="s">
        <v>59</v>
      </c>
      <c r="B11" s="32">
        <v>6242</v>
      </c>
    </row>
    <row r="12" spans="1:2" x14ac:dyDescent="0.35">
      <c r="A12" s="56" t="s">
        <v>60</v>
      </c>
      <c r="B12" s="32">
        <v>5919</v>
      </c>
    </row>
    <row r="13" spans="1:2" x14ac:dyDescent="0.35">
      <c r="A13" s="56" t="s">
        <v>61</v>
      </c>
      <c r="B13" s="32">
        <v>6530</v>
      </c>
    </row>
    <row r="14" spans="1:2" x14ac:dyDescent="0.35">
      <c r="A14" s="56" t="s">
        <v>62</v>
      </c>
      <c r="B14" s="32">
        <v>7139</v>
      </c>
    </row>
    <row r="15" spans="1:2" x14ac:dyDescent="0.35">
      <c r="A15" s="56" t="s">
        <v>63</v>
      </c>
      <c r="B15" s="32">
        <v>6265</v>
      </c>
    </row>
    <row r="16" spans="1:2" x14ac:dyDescent="0.35">
      <c r="A16" s="56" t="s">
        <v>64</v>
      </c>
      <c r="B16" s="32">
        <v>4256</v>
      </c>
    </row>
    <row r="17" spans="1:2" x14ac:dyDescent="0.35">
      <c r="A17" s="56" t="s">
        <v>65</v>
      </c>
      <c r="B17" s="32">
        <v>6514</v>
      </c>
    </row>
    <row r="18" spans="1:2" x14ac:dyDescent="0.35">
      <c r="A18" s="56" t="s">
        <v>66</v>
      </c>
      <c r="B18" s="32">
        <v>8040</v>
      </c>
    </row>
    <row r="19" spans="1:2" x14ac:dyDescent="0.35">
      <c r="A19" s="56" t="s">
        <v>67</v>
      </c>
      <c r="B19" s="32">
        <v>6147</v>
      </c>
    </row>
    <row r="20" spans="1:2" x14ac:dyDescent="0.35">
      <c r="A20" s="56" t="s">
        <v>68</v>
      </c>
      <c r="B20" s="32">
        <v>7201</v>
      </c>
    </row>
    <row r="21" spans="1:2" x14ac:dyDescent="0.35">
      <c r="A21" s="56" t="s">
        <v>69</v>
      </c>
      <c r="B21" s="32">
        <v>6699</v>
      </c>
    </row>
    <row r="22" spans="1:2" x14ac:dyDescent="0.35">
      <c r="A22" s="56" t="s">
        <v>70</v>
      </c>
      <c r="B22" s="32">
        <v>6643</v>
      </c>
    </row>
    <row r="23" spans="1:2" x14ac:dyDescent="0.35">
      <c r="A23" s="56" t="s">
        <v>71</v>
      </c>
      <c r="B23" s="32">
        <v>6512</v>
      </c>
    </row>
    <row r="24" spans="1:2" x14ac:dyDescent="0.35">
      <c r="A24" s="56" t="s">
        <v>72</v>
      </c>
      <c r="B24" s="32">
        <v>6048</v>
      </c>
    </row>
    <row r="25" spans="1:2" x14ac:dyDescent="0.35">
      <c r="A25" s="56" t="s">
        <v>73</v>
      </c>
      <c r="B25" s="32">
        <v>5843</v>
      </c>
    </row>
    <row r="26" spans="1:2" x14ac:dyDescent="0.35">
      <c r="A26" s="56" t="s">
        <v>74</v>
      </c>
      <c r="B26" s="32">
        <v>6375</v>
      </c>
    </row>
    <row r="27" spans="1:2" x14ac:dyDescent="0.35">
      <c r="A27" s="56" t="s">
        <v>75</v>
      </c>
      <c r="B27" s="32">
        <v>5197</v>
      </c>
    </row>
    <row r="28" spans="1:2" x14ac:dyDescent="0.35">
      <c r="A28" s="56" t="s">
        <v>76</v>
      </c>
      <c r="B28" s="32">
        <v>3087</v>
      </c>
    </row>
    <row r="29" spans="1:2" x14ac:dyDescent="0.35">
      <c r="A29" s="56" t="s">
        <v>77</v>
      </c>
      <c r="B29" s="32">
        <v>5089</v>
      </c>
    </row>
    <row r="30" spans="1:2" x14ac:dyDescent="0.35">
      <c r="A30" s="56" t="s">
        <v>78</v>
      </c>
      <c r="B30" s="32">
        <v>6602</v>
      </c>
    </row>
    <row r="31" spans="1:2" x14ac:dyDescent="0.35">
      <c r="A31" s="56" t="s">
        <v>79</v>
      </c>
      <c r="B31" s="32">
        <v>5193</v>
      </c>
    </row>
    <row r="32" spans="1:2" x14ac:dyDescent="0.35">
      <c r="A32" s="56" t="s">
        <v>80</v>
      </c>
      <c r="B32" s="32">
        <v>6734</v>
      </c>
    </row>
    <row r="33" spans="1:2" x14ac:dyDescent="0.35">
      <c r="A33" s="56" t="s">
        <v>81</v>
      </c>
      <c r="B33" s="32">
        <v>6732</v>
      </c>
    </row>
    <row r="34" spans="1:2" x14ac:dyDescent="0.35">
      <c r="A34" s="56" t="s">
        <v>82</v>
      </c>
      <c r="B34" s="32">
        <v>6022</v>
      </c>
    </row>
    <row r="35" spans="1:2" x14ac:dyDescent="0.35">
      <c r="A35" s="56" t="s">
        <v>83</v>
      </c>
      <c r="B35" s="32">
        <v>7255</v>
      </c>
    </row>
    <row r="36" spans="1:2" x14ac:dyDescent="0.35">
      <c r="A36" s="56" t="s">
        <v>84</v>
      </c>
      <c r="B36" s="32">
        <v>6580</v>
      </c>
    </row>
    <row r="37" spans="1:2" x14ac:dyDescent="0.35">
      <c r="A37" s="56" t="s">
        <v>85</v>
      </c>
      <c r="B37" s="32">
        <v>6800</v>
      </c>
    </row>
    <row r="38" spans="1:2" x14ac:dyDescent="0.35">
      <c r="A38" s="58" t="s">
        <v>141</v>
      </c>
      <c r="B38" s="33">
        <v>7189</v>
      </c>
    </row>
    <row r="40" spans="1:2" x14ac:dyDescent="0.35">
      <c r="A40" t="s">
        <v>142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B7159-D7CD-4FFB-A278-36DC5BB03F10}">
  <sheetPr>
    <tabColor theme="5" tint="0.79998168889431442"/>
  </sheetPr>
  <dimension ref="A1:K47"/>
  <sheetViews>
    <sheetView showGridLines="0" workbookViewId="0">
      <selection activeCell="B6" sqref="B6"/>
    </sheetView>
  </sheetViews>
  <sheetFormatPr defaultColWidth="9.1796875" defaultRowHeight="12.5" x14ac:dyDescent="0.25"/>
  <cols>
    <col min="1" max="1" width="36.54296875" style="64" bestFit="1" customWidth="1"/>
    <col min="2" max="2" width="10.453125" style="64" bestFit="1" customWidth="1"/>
    <col min="3" max="11" width="10" style="64" bestFit="1" customWidth="1"/>
    <col min="12" max="16384" width="9.1796875" style="64"/>
  </cols>
  <sheetData>
    <row r="1" spans="1:11" ht="39" customHeight="1" thickBot="1" x14ac:dyDescent="0.35">
      <c r="A1" s="11" t="s">
        <v>143</v>
      </c>
      <c r="B1" s="12"/>
      <c r="C1" s="12"/>
      <c r="D1" s="12"/>
      <c r="E1" s="12"/>
      <c r="F1" s="12"/>
      <c r="G1" s="12"/>
      <c r="H1" s="12"/>
      <c r="I1" s="12"/>
      <c r="J1" s="12"/>
      <c r="K1" s="12"/>
    </row>
    <row r="2" spans="1:11" ht="15" customHeight="1" x14ac:dyDescent="0.25">
      <c r="A2" s="137" t="s">
        <v>144</v>
      </c>
      <c r="B2" s="138"/>
      <c r="C2" s="143" t="s">
        <v>88</v>
      </c>
      <c r="D2" s="144"/>
      <c r="E2" s="144"/>
      <c r="F2" s="144"/>
      <c r="G2" s="144"/>
      <c r="H2" s="144"/>
      <c r="I2" s="144"/>
      <c r="J2" s="145"/>
      <c r="K2" s="146" t="s">
        <v>89</v>
      </c>
    </row>
    <row r="3" spans="1:11" ht="14.5" x14ac:dyDescent="0.25">
      <c r="A3" s="139"/>
      <c r="B3" s="140"/>
      <c r="C3" s="13" t="s">
        <v>90</v>
      </c>
      <c r="D3" s="13" t="s">
        <v>91</v>
      </c>
      <c r="E3" s="13" t="s">
        <v>92</v>
      </c>
      <c r="F3" s="13" t="s">
        <v>93</v>
      </c>
      <c r="G3" s="13" t="s">
        <v>94</v>
      </c>
      <c r="H3" s="13" t="s">
        <v>95</v>
      </c>
      <c r="I3" s="13" t="s">
        <v>96</v>
      </c>
      <c r="J3" s="13" t="s">
        <v>97</v>
      </c>
      <c r="K3" s="147"/>
    </row>
    <row r="4" spans="1:11" ht="14.5" x14ac:dyDescent="0.25">
      <c r="A4" s="141"/>
      <c r="B4" s="142"/>
      <c r="C4" s="13" t="s">
        <v>2</v>
      </c>
      <c r="D4" s="13" t="s">
        <v>2</v>
      </c>
      <c r="E4" s="13" t="s">
        <v>2</v>
      </c>
      <c r="F4" s="13" t="s">
        <v>2</v>
      </c>
      <c r="G4" s="13" t="s">
        <v>2</v>
      </c>
      <c r="H4" s="13" t="s">
        <v>2</v>
      </c>
      <c r="I4" s="13" t="s">
        <v>2</v>
      </c>
      <c r="J4" s="13" t="s">
        <v>2</v>
      </c>
      <c r="K4" s="14" t="s">
        <v>2</v>
      </c>
    </row>
    <row r="5" spans="1:11" ht="14.5" x14ac:dyDescent="0.25">
      <c r="A5" s="134" t="s">
        <v>98</v>
      </c>
      <c r="B5" s="13" t="s">
        <v>99</v>
      </c>
      <c r="C5" s="15">
        <v>0</v>
      </c>
      <c r="D5" s="15">
        <v>0</v>
      </c>
      <c r="E5" s="15">
        <v>0</v>
      </c>
      <c r="F5" s="15">
        <v>0</v>
      </c>
      <c r="G5" s="15">
        <v>0</v>
      </c>
      <c r="H5" s="15">
        <v>0</v>
      </c>
      <c r="I5" s="15">
        <v>0</v>
      </c>
      <c r="J5" s="15">
        <v>0</v>
      </c>
      <c r="K5" s="16">
        <v>0</v>
      </c>
    </row>
    <row r="6" spans="1:11" ht="14.5" x14ac:dyDescent="0.25">
      <c r="A6" s="135"/>
      <c r="B6" s="22" t="s">
        <v>100</v>
      </c>
      <c r="C6" s="15">
        <v>1</v>
      </c>
      <c r="D6" s="15">
        <v>1</v>
      </c>
      <c r="E6" s="15">
        <v>1</v>
      </c>
      <c r="F6" s="15">
        <v>0</v>
      </c>
      <c r="G6" s="15">
        <v>0</v>
      </c>
      <c r="H6" s="15">
        <v>0</v>
      </c>
      <c r="I6" s="15">
        <v>0</v>
      </c>
      <c r="J6" s="15">
        <v>0</v>
      </c>
      <c r="K6" s="16">
        <v>3</v>
      </c>
    </row>
    <row r="7" spans="1:11" ht="14.5" x14ac:dyDescent="0.25">
      <c r="A7" s="135"/>
      <c r="B7" s="13" t="s">
        <v>101</v>
      </c>
      <c r="C7" s="15">
        <v>54</v>
      </c>
      <c r="D7" s="15">
        <v>25</v>
      </c>
      <c r="E7" s="15">
        <v>36</v>
      </c>
      <c r="F7" s="15">
        <v>5</v>
      </c>
      <c r="G7" s="15">
        <v>18</v>
      </c>
      <c r="H7" s="15">
        <v>6</v>
      </c>
      <c r="I7" s="15">
        <v>0</v>
      </c>
      <c r="J7" s="15">
        <v>0</v>
      </c>
      <c r="K7" s="16">
        <v>144</v>
      </c>
    </row>
    <row r="8" spans="1:11" ht="14.5" x14ac:dyDescent="0.25">
      <c r="A8" s="135"/>
      <c r="B8" s="13" t="s">
        <v>102</v>
      </c>
      <c r="C8" s="15">
        <v>325</v>
      </c>
      <c r="D8" s="15">
        <v>286</v>
      </c>
      <c r="E8" s="15">
        <v>406</v>
      </c>
      <c r="F8" s="15">
        <v>116</v>
      </c>
      <c r="G8" s="15">
        <v>131</v>
      </c>
      <c r="H8" s="15">
        <v>18</v>
      </c>
      <c r="I8" s="15">
        <v>33</v>
      </c>
      <c r="J8" s="15">
        <v>11</v>
      </c>
      <c r="K8" s="17">
        <v>1326</v>
      </c>
    </row>
    <row r="9" spans="1:11" ht="14.5" x14ac:dyDescent="0.25">
      <c r="A9" s="135"/>
      <c r="B9" s="13" t="s">
        <v>103</v>
      </c>
      <c r="C9" s="18">
        <v>1292</v>
      </c>
      <c r="D9" s="18">
        <v>1052</v>
      </c>
      <c r="E9" s="18">
        <v>1630</v>
      </c>
      <c r="F9" s="15">
        <v>362</v>
      </c>
      <c r="G9" s="15">
        <v>595</v>
      </c>
      <c r="H9" s="15">
        <v>75</v>
      </c>
      <c r="I9" s="15">
        <v>107</v>
      </c>
      <c r="J9" s="15">
        <v>17</v>
      </c>
      <c r="K9" s="17">
        <v>5130</v>
      </c>
    </row>
    <row r="10" spans="1:11" ht="14.5" x14ac:dyDescent="0.25">
      <c r="A10" s="135"/>
      <c r="B10" s="13" t="s">
        <v>104</v>
      </c>
      <c r="C10" s="18">
        <v>3984</v>
      </c>
      <c r="D10" s="18">
        <v>3210</v>
      </c>
      <c r="E10" s="18">
        <v>4126</v>
      </c>
      <c r="F10" s="18">
        <v>1013</v>
      </c>
      <c r="G10" s="18">
        <v>1570</v>
      </c>
      <c r="H10" s="15">
        <v>264</v>
      </c>
      <c r="I10" s="15">
        <v>319</v>
      </c>
      <c r="J10" s="15">
        <v>33</v>
      </c>
      <c r="K10" s="17">
        <v>14519</v>
      </c>
    </row>
    <row r="11" spans="1:11" ht="14.5" x14ac:dyDescent="0.25">
      <c r="A11" s="135"/>
      <c r="B11" s="13" t="s">
        <v>105</v>
      </c>
      <c r="C11" s="18">
        <v>8652</v>
      </c>
      <c r="D11" s="18">
        <v>6483</v>
      </c>
      <c r="E11" s="18">
        <v>8383</v>
      </c>
      <c r="F11" s="18">
        <v>2498</v>
      </c>
      <c r="G11" s="18">
        <v>3316</v>
      </c>
      <c r="H11" s="15">
        <v>614</v>
      </c>
      <c r="I11" s="15">
        <v>522</v>
      </c>
      <c r="J11" s="15">
        <v>59</v>
      </c>
      <c r="K11" s="17">
        <v>30527</v>
      </c>
    </row>
    <row r="12" spans="1:11" ht="14.5" x14ac:dyDescent="0.25">
      <c r="A12" s="135"/>
      <c r="B12" s="13" t="s">
        <v>106</v>
      </c>
      <c r="C12" s="18">
        <v>10318</v>
      </c>
      <c r="D12" s="18">
        <v>7243</v>
      </c>
      <c r="E12" s="18">
        <v>9846</v>
      </c>
      <c r="F12" s="18">
        <v>3491</v>
      </c>
      <c r="G12" s="18">
        <v>3848</v>
      </c>
      <c r="H12" s="15">
        <v>758</v>
      </c>
      <c r="I12" s="15">
        <v>598</v>
      </c>
      <c r="J12" s="15">
        <v>56</v>
      </c>
      <c r="K12" s="17">
        <v>36158</v>
      </c>
    </row>
    <row r="13" spans="1:11" ht="14.5" x14ac:dyDescent="0.25">
      <c r="A13" s="135"/>
      <c r="B13" s="13" t="s">
        <v>107</v>
      </c>
      <c r="C13" s="18">
        <v>4856</v>
      </c>
      <c r="D13" s="18">
        <v>3353</v>
      </c>
      <c r="E13" s="18">
        <v>4254</v>
      </c>
      <c r="F13" s="18">
        <v>1600</v>
      </c>
      <c r="G13" s="18">
        <v>1644</v>
      </c>
      <c r="H13" s="15">
        <v>381</v>
      </c>
      <c r="I13" s="15">
        <v>261</v>
      </c>
      <c r="J13" s="15">
        <v>7</v>
      </c>
      <c r="K13" s="17">
        <v>16356</v>
      </c>
    </row>
    <row r="14" spans="1:11" ht="14.5" x14ac:dyDescent="0.25">
      <c r="A14" s="135"/>
      <c r="B14" s="13" t="s">
        <v>108</v>
      </c>
      <c r="C14" s="15">
        <v>200</v>
      </c>
      <c r="D14" s="15">
        <v>181</v>
      </c>
      <c r="E14" s="15">
        <v>160</v>
      </c>
      <c r="F14" s="15">
        <v>43</v>
      </c>
      <c r="G14" s="15">
        <v>51</v>
      </c>
      <c r="H14" s="15">
        <v>21</v>
      </c>
      <c r="I14" s="15">
        <v>7</v>
      </c>
      <c r="J14" s="15">
        <v>0</v>
      </c>
      <c r="K14" s="16">
        <v>663</v>
      </c>
    </row>
    <row r="15" spans="1:11" ht="14.5" x14ac:dyDescent="0.25">
      <c r="A15" s="135"/>
      <c r="B15" s="13" t="s">
        <v>109</v>
      </c>
      <c r="C15" s="15">
        <v>0</v>
      </c>
      <c r="D15" s="15">
        <v>0</v>
      </c>
      <c r="E15" s="15">
        <v>0</v>
      </c>
      <c r="F15" s="15">
        <v>0</v>
      </c>
      <c r="G15" s="15">
        <v>0</v>
      </c>
      <c r="H15" s="15">
        <v>0</v>
      </c>
      <c r="I15" s="15">
        <v>0</v>
      </c>
      <c r="J15" s="15">
        <v>0</v>
      </c>
      <c r="K15" s="16">
        <v>0</v>
      </c>
    </row>
    <row r="16" spans="1:11" ht="14.5" x14ac:dyDescent="0.25">
      <c r="A16" s="148"/>
      <c r="B16" s="13" t="s">
        <v>89</v>
      </c>
      <c r="C16" s="18">
        <v>29682</v>
      </c>
      <c r="D16" s="18">
        <v>21834</v>
      </c>
      <c r="E16" s="18">
        <v>28842</v>
      </c>
      <c r="F16" s="18">
        <v>9128</v>
      </c>
      <c r="G16" s="18">
        <v>11173</v>
      </c>
      <c r="H16" s="18">
        <v>2137</v>
      </c>
      <c r="I16" s="18">
        <v>1847</v>
      </c>
      <c r="J16" s="15">
        <v>183</v>
      </c>
      <c r="K16" s="17">
        <v>104826</v>
      </c>
    </row>
    <row r="17" spans="1:11" ht="14.5" x14ac:dyDescent="0.25">
      <c r="A17" s="134" t="s">
        <v>110</v>
      </c>
      <c r="B17" s="13" t="s">
        <v>99</v>
      </c>
      <c r="C17" s="15">
        <v>0</v>
      </c>
      <c r="D17" s="15">
        <v>0</v>
      </c>
      <c r="E17" s="15">
        <v>0</v>
      </c>
      <c r="F17" s="15">
        <v>0</v>
      </c>
      <c r="G17" s="15">
        <v>0</v>
      </c>
      <c r="H17" s="15">
        <v>0</v>
      </c>
      <c r="I17" s="15">
        <v>0</v>
      </c>
      <c r="J17" s="15">
        <v>0</v>
      </c>
      <c r="K17" s="16">
        <v>0</v>
      </c>
    </row>
    <row r="18" spans="1:11" ht="14.5" x14ac:dyDescent="0.25">
      <c r="A18" s="135"/>
      <c r="B18" s="22" t="s">
        <v>100</v>
      </c>
      <c r="C18" s="15">
        <v>0</v>
      </c>
      <c r="D18" s="15">
        <v>2</v>
      </c>
      <c r="E18" s="15">
        <v>0</v>
      </c>
      <c r="F18" s="15">
        <v>0</v>
      </c>
      <c r="G18" s="15">
        <v>0</v>
      </c>
      <c r="H18" s="15">
        <v>0</v>
      </c>
      <c r="I18" s="15">
        <v>0</v>
      </c>
      <c r="J18" s="15">
        <v>0</v>
      </c>
      <c r="K18" s="16">
        <v>2</v>
      </c>
    </row>
    <row r="19" spans="1:11" ht="14.5" x14ac:dyDescent="0.25">
      <c r="A19" s="135"/>
      <c r="B19" s="13" t="s">
        <v>101</v>
      </c>
      <c r="C19" s="15">
        <v>37</v>
      </c>
      <c r="D19" s="15">
        <v>30</v>
      </c>
      <c r="E19" s="15">
        <v>34</v>
      </c>
      <c r="F19" s="15">
        <v>7</v>
      </c>
      <c r="G19" s="15">
        <v>7</v>
      </c>
      <c r="H19" s="15">
        <v>1</v>
      </c>
      <c r="I19" s="15">
        <v>0</v>
      </c>
      <c r="J19" s="15">
        <v>2</v>
      </c>
      <c r="K19" s="16">
        <v>118</v>
      </c>
    </row>
    <row r="20" spans="1:11" ht="14.5" x14ac:dyDescent="0.25">
      <c r="A20" s="135"/>
      <c r="B20" s="13" t="s">
        <v>102</v>
      </c>
      <c r="C20" s="15">
        <v>265</v>
      </c>
      <c r="D20" s="15">
        <v>223</v>
      </c>
      <c r="E20" s="15">
        <v>312</v>
      </c>
      <c r="F20" s="15">
        <v>84</v>
      </c>
      <c r="G20" s="15">
        <v>128</v>
      </c>
      <c r="H20" s="15">
        <v>16</v>
      </c>
      <c r="I20" s="15">
        <v>25</v>
      </c>
      <c r="J20" s="15">
        <v>9</v>
      </c>
      <c r="K20" s="17">
        <v>1062</v>
      </c>
    </row>
    <row r="21" spans="1:11" ht="14.5" x14ac:dyDescent="0.25">
      <c r="A21" s="135"/>
      <c r="B21" s="13" t="s">
        <v>103</v>
      </c>
      <c r="C21" s="18">
        <v>1320</v>
      </c>
      <c r="D21" s="18">
        <v>1028</v>
      </c>
      <c r="E21" s="18">
        <v>1405</v>
      </c>
      <c r="F21" s="15">
        <v>314</v>
      </c>
      <c r="G21" s="15">
        <v>547</v>
      </c>
      <c r="H21" s="15">
        <v>66</v>
      </c>
      <c r="I21" s="15">
        <v>91</v>
      </c>
      <c r="J21" s="15">
        <v>17</v>
      </c>
      <c r="K21" s="17">
        <v>4788</v>
      </c>
    </row>
    <row r="22" spans="1:11" ht="14.5" x14ac:dyDescent="0.25">
      <c r="A22" s="135"/>
      <c r="B22" s="13" t="s">
        <v>104</v>
      </c>
      <c r="C22" s="18">
        <v>3974</v>
      </c>
      <c r="D22" s="18">
        <v>2948</v>
      </c>
      <c r="E22" s="18">
        <v>3900</v>
      </c>
      <c r="F22" s="15">
        <v>988</v>
      </c>
      <c r="G22" s="18">
        <v>1603</v>
      </c>
      <c r="H22" s="15">
        <v>215</v>
      </c>
      <c r="I22" s="15">
        <v>263</v>
      </c>
      <c r="J22" s="15">
        <v>30</v>
      </c>
      <c r="K22" s="17">
        <v>13921</v>
      </c>
    </row>
    <row r="23" spans="1:11" ht="14.5" x14ac:dyDescent="0.25">
      <c r="A23" s="135"/>
      <c r="B23" s="13" t="s">
        <v>105</v>
      </c>
      <c r="C23" s="18">
        <v>9092</v>
      </c>
      <c r="D23" s="18">
        <v>6566</v>
      </c>
      <c r="E23" s="18">
        <v>8629</v>
      </c>
      <c r="F23" s="18">
        <v>2632</v>
      </c>
      <c r="G23" s="18">
        <v>3476</v>
      </c>
      <c r="H23" s="15">
        <v>596</v>
      </c>
      <c r="I23" s="15">
        <v>484</v>
      </c>
      <c r="J23" s="15">
        <v>56</v>
      </c>
      <c r="K23" s="17">
        <v>31531</v>
      </c>
    </row>
    <row r="24" spans="1:11" ht="14.5" x14ac:dyDescent="0.25">
      <c r="A24" s="135"/>
      <c r="B24" s="13" t="s">
        <v>106</v>
      </c>
      <c r="C24" s="18">
        <v>11248</v>
      </c>
      <c r="D24" s="18">
        <v>7671</v>
      </c>
      <c r="E24" s="18">
        <v>10306</v>
      </c>
      <c r="F24" s="18">
        <v>3616</v>
      </c>
      <c r="G24" s="18">
        <v>4258</v>
      </c>
      <c r="H24" s="15">
        <v>810</v>
      </c>
      <c r="I24" s="15">
        <v>611</v>
      </c>
      <c r="J24" s="15">
        <v>36</v>
      </c>
      <c r="K24" s="17">
        <v>38556</v>
      </c>
    </row>
    <row r="25" spans="1:11" ht="14.5" x14ac:dyDescent="0.25">
      <c r="A25" s="135"/>
      <c r="B25" s="13" t="s">
        <v>107</v>
      </c>
      <c r="C25" s="18">
        <v>5675</v>
      </c>
      <c r="D25" s="18">
        <v>3876</v>
      </c>
      <c r="E25" s="18">
        <v>4886</v>
      </c>
      <c r="F25" s="18">
        <v>1825</v>
      </c>
      <c r="G25" s="18">
        <v>1956</v>
      </c>
      <c r="H25" s="15">
        <v>447</v>
      </c>
      <c r="I25" s="15">
        <v>265</v>
      </c>
      <c r="J25" s="15">
        <v>15</v>
      </c>
      <c r="K25" s="17">
        <v>18945</v>
      </c>
    </row>
    <row r="26" spans="1:11" ht="14.5" x14ac:dyDescent="0.25">
      <c r="A26" s="135"/>
      <c r="B26" s="13" t="s">
        <v>108</v>
      </c>
      <c r="C26" s="15">
        <v>304</v>
      </c>
      <c r="D26" s="15">
        <v>276</v>
      </c>
      <c r="E26" s="15">
        <v>224</v>
      </c>
      <c r="F26" s="15">
        <v>50</v>
      </c>
      <c r="G26" s="15">
        <v>69</v>
      </c>
      <c r="H26" s="15">
        <v>34</v>
      </c>
      <c r="I26" s="15">
        <v>5</v>
      </c>
      <c r="J26" s="15">
        <v>1</v>
      </c>
      <c r="K26" s="16">
        <v>963</v>
      </c>
    </row>
    <row r="27" spans="1:11" ht="14.5" x14ac:dyDescent="0.25">
      <c r="A27" s="135"/>
      <c r="B27" s="13" t="s">
        <v>109</v>
      </c>
      <c r="C27" s="15">
        <v>0</v>
      </c>
      <c r="D27" s="15">
        <v>0</v>
      </c>
      <c r="E27" s="15">
        <v>0</v>
      </c>
      <c r="F27" s="15">
        <v>0</v>
      </c>
      <c r="G27" s="15">
        <v>0</v>
      </c>
      <c r="H27" s="15">
        <v>0</v>
      </c>
      <c r="I27" s="15">
        <v>0</v>
      </c>
      <c r="J27" s="15">
        <v>0</v>
      </c>
      <c r="K27" s="16">
        <v>0</v>
      </c>
    </row>
    <row r="28" spans="1:11" ht="14.5" x14ac:dyDescent="0.25">
      <c r="A28" s="148"/>
      <c r="B28" s="13" t="s">
        <v>89</v>
      </c>
      <c r="C28" s="18">
        <v>31915</v>
      </c>
      <c r="D28" s="18">
        <v>22620</v>
      </c>
      <c r="E28" s="18">
        <v>29696</v>
      </c>
      <c r="F28" s="18">
        <v>9516</v>
      </c>
      <c r="G28" s="18">
        <v>12044</v>
      </c>
      <c r="H28" s="18">
        <v>2185</v>
      </c>
      <c r="I28" s="18">
        <v>1744</v>
      </c>
      <c r="J28" s="15">
        <v>166</v>
      </c>
      <c r="K28" s="17">
        <v>109886</v>
      </c>
    </row>
    <row r="29" spans="1:11" ht="14.5" x14ac:dyDescent="0.25">
      <c r="A29" s="134" t="s">
        <v>89</v>
      </c>
      <c r="B29" s="13" t="s">
        <v>99</v>
      </c>
      <c r="C29" s="15">
        <v>0</v>
      </c>
      <c r="D29" s="15">
        <v>0</v>
      </c>
      <c r="E29" s="15">
        <v>0</v>
      </c>
      <c r="F29" s="15">
        <v>0</v>
      </c>
      <c r="G29" s="15">
        <v>0</v>
      </c>
      <c r="H29" s="15">
        <v>0</v>
      </c>
      <c r="I29" s="15">
        <v>0</v>
      </c>
      <c r="J29" s="15">
        <v>0</v>
      </c>
      <c r="K29" s="16">
        <v>0</v>
      </c>
    </row>
    <row r="30" spans="1:11" ht="14.5" x14ac:dyDescent="0.25">
      <c r="A30" s="135"/>
      <c r="B30" s="22" t="s">
        <v>100</v>
      </c>
      <c r="C30" s="15">
        <v>1</v>
      </c>
      <c r="D30" s="15">
        <v>3</v>
      </c>
      <c r="E30" s="15">
        <v>1</v>
      </c>
      <c r="F30" s="15">
        <v>0</v>
      </c>
      <c r="G30" s="15">
        <v>0</v>
      </c>
      <c r="H30" s="15">
        <v>0</v>
      </c>
      <c r="I30" s="15">
        <v>0</v>
      </c>
      <c r="J30" s="15">
        <v>0</v>
      </c>
      <c r="K30" s="16">
        <v>5</v>
      </c>
    </row>
    <row r="31" spans="1:11" ht="14.5" x14ac:dyDescent="0.25">
      <c r="A31" s="135"/>
      <c r="B31" s="13" t="s">
        <v>101</v>
      </c>
      <c r="C31" s="15">
        <v>91</v>
      </c>
      <c r="D31" s="15">
        <v>55</v>
      </c>
      <c r="E31" s="15">
        <v>70</v>
      </c>
      <c r="F31" s="15">
        <v>12</v>
      </c>
      <c r="G31" s="15">
        <v>25</v>
      </c>
      <c r="H31" s="15">
        <v>7</v>
      </c>
      <c r="I31" s="15">
        <v>0</v>
      </c>
      <c r="J31" s="15">
        <v>2</v>
      </c>
      <c r="K31" s="16">
        <v>262</v>
      </c>
    </row>
    <row r="32" spans="1:11" ht="14.5" x14ac:dyDescent="0.25">
      <c r="A32" s="135"/>
      <c r="B32" s="13" t="s">
        <v>102</v>
      </c>
      <c r="C32" s="15">
        <v>590</v>
      </c>
      <c r="D32" s="15">
        <v>509</v>
      </c>
      <c r="E32" s="15">
        <v>718</v>
      </c>
      <c r="F32" s="15">
        <v>200</v>
      </c>
      <c r="G32" s="15">
        <v>259</v>
      </c>
      <c r="H32" s="15">
        <v>34</v>
      </c>
      <c r="I32" s="15">
        <v>58</v>
      </c>
      <c r="J32" s="15">
        <v>20</v>
      </c>
      <c r="K32" s="17">
        <v>2388</v>
      </c>
    </row>
    <row r="33" spans="1:11" ht="14.5" x14ac:dyDescent="0.25">
      <c r="A33" s="135"/>
      <c r="B33" s="13" t="s">
        <v>103</v>
      </c>
      <c r="C33" s="18">
        <v>2612</v>
      </c>
      <c r="D33" s="18">
        <v>2080</v>
      </c>
      <c r="E33" s="18">
        <v>3035</v>
      </c>
      <c r="F33" s="15">
        <v>676</v>
      </c>
      <c r="G33" s="18">
        <v>1142</v>
      </c>
      <c r="H33" s="15">
        <v>141</v>
      </c>
      <c r="I33" s="15">
        <v>198</v>
      </c>
      <c r="J33" s="15">
        <v>34</v>
      </c>
      <c r="K33" s="17">
        <v>9918</v>
      </c>
    </row>
    <row r="34" spans="1:11" ht="14.5" x14ac:dyDescent="0.25">
      <c r="A34" s="135"/>
      <c r="B34" s="13" t="s">
        <v>104</v>
      </c>
      <c r="C34" s="18">
        <v>7958</v>
      </c>
      <c r="D34" s="18">
        <v>6158</v>
      </c>
      <c r="E34" s="18">
        <v>8026</v>
      </c>
      <c r="F34" s="18">
        <v>2001</v>
      </c>
      <c r="G34" s="18">
        <v>3173</v>
      </c>
      <c r="H34" s="15">
        <v>479</v>
      </c>
      <c r="I34" s="15">
        <v>582</v>
      </c>
      <c r="J34" s="15">
        <v>63</v>
      </c>
      <c r="K34" s="17">
        <v>28440</v>
      </c>
    </row>
    <row r="35" spans="1:11" ht="14.5" x14ac:dyDescent="0.25">
      <c r="A35" s="135"/>
      <c r="B35" s="13" t="s">
        <v>105</v>
      </c>
      <c r="C35" s="18">
        <v>17744</v>
      </c>
      <c r="D35" s="18">
        <v>13049</v>
      </c>
      <c r="E35" s="18">
        <v>17012</v>
      </c>
      <c r="F35" s="18">
        <v>5130</v>
      </c>
      <c r="G35" s="18">
        <v>6792</v>
      </c>
      <c r="H35" s="18">
        <v>1210</v>
      </c>
      <c r="I35" s="18">
        <v>1006</v>
      </c>
      <c r="J35" s="15">
        <v>115</v>
      </c>
      <c r="K35" s="17">
        <v>62058</v>
      </c>
    </row>
    <row r="36" spans="1:11" ht="14.5" x14ac:dyDescent="0.25">
      <c r="A36" s="135"/>
      <c r="B36" s="13" t="s">
        <v>106</v>
      </c>
      <c r="C36" s="18">
        <v>21566</v>
      </c>
      <c r="D36" s="18">
        <v>14914</v>
      </c>
      <c r="E36" s="18">
        <v>20152</v>
      </c>
      <c r="F36" s="18">
        <v>7107</v>
      </c>
      <c r="G36" s="18">
        <v>8106</v>
      </c>
      <c r="H36" s="18">
        <v>1568</v>
      </c>
      <c r="I36" s="18">
        <v>1209</v>
      </c>
      <c r="J36" s="15">
        <v>92</v>
      </c>
      <c r="K36" s="17">
        <v>74714</v>
      </c>
    </row>
    <row r="37" spans="1:11" ht="14.5" x14ac:dyDescent="0.25">
      <c r="A37" s="135"/>
      <c r="B37" s="13" t="s">
        <v>107</v>
      </c>
      <c r="C37" s="18">
        <v>10531</v>
      </c>
      <c r="D37" s="18">
        <v>7229</v>
      </c>
      <c r="E37" s="18">
        <v>9140</v>
      </c>
      <c r="F37" s="18">
        <v>3425</v>
      </c>
      <c r="G37" s="18">
        <v>3600</v>
      </c>
      <c r="H37" s="15">
        <v>828</v>
      </c>
      <c r="I37" s="15">
        <v>526</v>
      </c>
      <c r="J37" s="15">
        <v>22</v>
      </c>
      <c r="K37" s="17">
        <v>35301</v>
      </c>
    </row>
    <row r="38" spans="1:11" ht="14.5" x14ac:dyDescent="0.25">
      <c r="A38" s="135"/>
      <c r="B38" s="13" t="s">
        <v>108</v>
      </c>
      <c r="C38" s="15">
        <v>504</v>
      </c>
      <c r="D38" s="15">
        <v>457</v>
      </c>
      <c r="E38" s="15">
        <v>384</v>
      </c>
      <c r="F38" s="15">
        <v>93</v>
      </c>
      <c r="G38" s="15">
        <v>120</v>
      </c>
      <c r="H38" s="15">
        <v>55</v>
      </c>
      <c r="I38" s="15">
        <v>12</v>
      </c>
      <c r="J38" s="15">
        <v>1</v>
      </c>
      <c r="K38" s="17">
        <v>1626</v>
      </c>
    </row>
    <row r="39" spans="1:11" ht="14.5" x14ac:dyDescent="0.25">
      <c r="A39" s="135"/>
      <c r="B39" s="13" t="s">
        <v>109</v>
      </c>
      <c r="C39" s="15">
        <v>0</v>
      </c>
      <c r="D39" s="15">
        <v>0</v>
      </c>
      <c r="E39" s="15">
        <v>0</v>
      </c>
      <c r="F39" s="15">
        <v>0</v>
      </c>
      <c r="G39" s="15">
        <v>0</v>
      </c>
      <c r="H39" s="15">
        <v>0</v>
      </c>
      <c r="I39" s="15">
        <v>0</v>
      </c>
      <c r="J39" s="15">
        <v>0</v>
      </c>
      <c r="K39" s="16">
        <v>0</v>
      </c>
    </row>
    <row r="40" spans="1:11" ht="15" thickBot="1" x14ac:dyDescent="0.3">
      <c r="A40" s="136"/>
      <c r="B40" s="19" t="s">
        <v>89</v>
      </c>
      <c r="C40" s="20">
        <v>61597</v>
      </c>
      <c r="D40" s="20">
        <v>44454</v>
      </c>
      <c r="E40" s="20">
        <v>58538</v>
      </c>
      <c r="F40" s="20">
        <v>18644</v>
      </c>
      <c r="G40" s="20">
        <v>23217</v>
      </c>
      <c r="H40" s="20">
        <v>4322</v>
      </c>
      <c r="I40" s="20">
        <v>3591</v>
      </c>
      <c r="J40" s="66">
        <v>349</v>
      </c>
      <c r="K40" s="21">
        <v>214712</v>
      </c>
    </row>
    <row r="41" spans="1:11" x14ac:dyDescent="0.25">
      <c r="A41" s="65"/>
    </row>
    <row r="42" spans="1:11" ht="15.5" x14ac:dyDescent="0.35">
      <c r="A42" s="5" t="s">
        <v>111</v>
      </c>
    </row>
    <row r="43" spans="1:11" ht="14.5" x14ac:dyDescent="0.35">
      <c r="A43" s="4" t="s">
        <v>112</v>
      </c>
    </row>
    <row r="44" spans="1:11" ht="14.5" x14ac:dyDescent="0.35">
      <c r="A44" s="4" t="s">
        <v>113</v>
      </c>
    </row>
    <row r="45" spans="1:11" ht="14.5" x14ac:dyDescent="0.35">
      <c r="A45" s="4" t="s">
        <v>114</v>
      </c>
    </row>
    <row r="46" spans="1:11" ht="14.5" x14ac:dyDescent="0.35">
      <c r="A46" s="4" t="s">
        <v>115</v>
      </c>
    </row>
    <row r="47" spans="1:11" ht="14.5" x14ac:dyDescent="0.35">
      <c r="A47" s="4" t="s">
        <v>116</v>
      </c>
    </row>
  </sheetData>
  <mergeCells count="6">
    <mergeCell ref="A29:A40"/>
    <mergeCell ref="A2:B4"/>
    <mergeCell ref="C2:J2"/>
    <mergeCell ref="K2:K3"/>
    <mergeCell ref="A5:A16"/>
    <mergeCell ref="A17:A28"/>
  </mergeCells>
  <pageMargins left="0.75" right="0.75" top="1" bottom="1" header="0.5" footer="0.5"/>
  <ignoredErrors>
    <ignoredError sqref="B6 B18 B30" twoDigitTextYear="1"/>
  </ignoredError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3260-D1CF-4413-B3D4-CB4E0D1A09E9}">
  <sheetPr>
    <tabColor theme="6"/>
  </sheetPr>
  <dimension ref="A1:B40"/>
  <sheetViews>
    <sheetView workbookViewId="0">
      <selection activeCell="B46" sqref="B46"/>
    </sheetView>
  </sheetViews>
  <sheetFormatPr defaultRowHeight="14.5" x14ac:dyDescent="0.35"/>
  <cols>
    <col min="1" max="1" width="15.7265625" customWidth="1"/>
    <col min="2" max="2" width="72.453125" style="1" bestFit="1" customWidth="1"/>
  </cols>
  <sheetData>
    <row r="1" spans="1:2" x14ac:dyDescent="0.35">
      <c r="A1" s="91" t="s">
        <v>139</v>
      </c>
      <c r="B1" s="92" t="s">
        <v>145</v>
      </c>
    </row>
    <row r="2" spans="1:2" x14ac:dyDescent="0.35">
      <c r="A2" s="56" t="s">
        <v>50</v>
      </c>
      <c r="B2" s="32">
        <v>2440</v>
      </c>
    </row>
    <row r="3" spans="1:2" x14ac:dyDescent="0.35">
      <c r="A3" s="56" t="s">
        <v>51</v>
      </c>
      <c r="B3" s="32">
        <v>2414</v>
      </c>
    </row>
    <row r="4" spans="1:2" x14ac:dyDescent="0.35">
      <c r="A4" s="56" t="s">
        <v>52</v>
      </c>
      <c r="B4" s="32">
        <v>1892</v>
      </c>
    </row>
    <row r="5" spans="1:2" x14ac:dyDescent="0.35">
      <c r="A5" s="56" t="s">
        <v>53</v>
      </c>
      <c r="B5" s="32">
        <v>2701</v>
      </c>
    </row>
    <row r="6" spans="1:2" x14ac:dyDescent="0.35">
      <c r="A6" s="56" t="s">
        <v>54</v>
      </c>
      <c r="B6" s="32">
        <v>2621</v>
      </c>
    </row>
    <row r="7" spans="1:2" x14ac:dyDescent="0.35">
      <c r="A7" s="56" t="s">
        <v>55</v>
      </c>
      <c r="B7" s="32">
        <v>695</v>
      </c>
    </row>
    <row r="8" spans="1:2" x14ac:dyDescent="0.35">
      <c r="A8" s="56" t="s">
        <v>56</v>
      </c>
      <c r="B8" s="32">
        <v>1198</v>
      </c>
    </row>
    <row r="9" spans="1:2" x14ac:dyDescent="0.35">
      <c r="A9" s="56" t="s">
        <v>57</v>
      </c>
      <c r="B9" s="32">
        <v>2173</v>
      </c>
    </row>
    <row r="10" spans="1:2" x14ac:dyDescent="0.35">
      <c r="A10" s="56" t="s">
        <v>58</v>
      </c>
      <c r="B10" s="32">
        <v>2841</v>
      </c>
    </row>
    <row r="11" spans="1:2" x14ac:dyDescent="0.35">
      <c r="A11" s="56" t="s">
        <v>59</v>
      </c>
      <c r="B11" s="32">
        <v>2683</v>
      </c>
    </row>
    <row r="12" spans="1:2" x14ac:dyDescent="0.35">
      <c r="A12" s="56" t="s">
        <v>60</v>
      </c>
      <c r="B12" s="32">
        <v>2621</v>
      </c>
    </row>
    <row r="13" spans="1:2" x14ac:dyDescent="0.35">
      <c r="A13" s="56" t="s">
        <v>61</v>
      </c>
      <c r="B13" s="32">
        <v>2762</v>
      </c>
    </row>
    <row r="14" spans="1:2" x14ac:dyDescent="0.35">
      <c r="A14" s="56" t="s">
        <v>62</v>
      </c>
      <c r="B14" s="32">
        <v>2933</v>
      </c>
    </row>
    <row r="15" spans="1:2" x14ac:dyDescent="0.35">
      <c r="A15" s="56" t="s">
        <v>63</v>
      </c>
      <c r="B15" s="32">
        <v>2585</v>
      </c>
    </row>
    <row r="16" spans="1:2" x14ac:dyDescent="0.35">
      <c r="A16" s="56" t="s">
        <v>64</v>
      </c>
      <c r="B16" s="32">
        <v>1736</v>
      </c>
    </row>
    <row r="17" spans="1:2" x14ac:dyDescent="0.35">
      <c r="A17" s="56" t="s">
        <v>65</v>
      </c>
      <c r="B17" s="32">
        <v>2755</v>
      </c>
    </row>
    <row r="18" spans="1:2" x14ac:dyDescent="0.35">
      <c r="A18" s="56" t="s">
        <v>66</v>
      </c>
      <c r="B18" s="32">
        <v>3216</v>
      </c>
    </row>
    <row r="19" spans="1:2" x14ac:dyDescent="0.35">
      <c r="A19" s="56" t="s">
        <v>67</v>
      </c>
      <c r="B19" s="32">
        <v>2442</v>
      </c>
    </row>
    <row r="20" spans="1:2" x14ac:dyDescent="0.35">
      <c r="A20" s="56" t="s">
        <v>68</v>
      </c>
      <c r="B20" s="32">
        <v>2852</v>
      </c>
    </row>
    <row r="21" spans="1:2" x14ac:dyDescent="0.35">
      <c r="A21" s="56" t="s">
        <v>69</v>
      </c>
      <c r="B21" s="32">
        <v>2935</v>
      </c>
    </row>
    <row r="22" spans="1:2" x14ac:dyDescent="0.35">
      <c r="A22" s="56" t="s">
        <v>70</v>
      </c>
      <c r="B22" s="32">
        <v>2700</v>
      </c>
    </row>
    <row r="23" spans="1:2" x14ac:dyDescent="0.35">
      <c r="A23" s="56" t="s">
        <v>71</v>
      </c>
      <c r="B23" s="32">
        <v>2731</v>
      </c>
    </row>
    <row r="24" spans="1:2" x14ac:dyDescent="0.35">
      <c r="A24" s="56" t="s">
        <v>72</v>
      </c>
      <c r="B24" s="32">
        <v>2600</v>
      </c>
    </row>
    <row r="25" spans="1:2" x14ac:dyDescent="0.35">
      <c r="A25" s="56" t="s">
        <v>73</v>
      </c>
      <c r="B25" s="32">
        <v>2708</v>
      </c>
    </row>
    <row r="26" spans="1:2" x14ac:dyDescent="0.35">
      <c r="A26" s="56" t="s">
        <v>74</v>
      </c>
      <c r="B26" s="32">
        <v>2934</v>
      </c>
    </row>
    <row r="27" spans="1:2" x14ac:dyDescent="0.35">
      <c r="A27" s="56" t="s">
        <v>75</v>
      </c>
      <c r="B27" s="32">
        <v>2382</v>
      </c>
    </row>
    <row r="28" spans="1:2" x14ac:dyDescent="0.35">
      <c r="A28" s="56" t="s">
        <v>76</v>
      </c>
      <c r="B28" s="32">
        <v>1406</v>
      </c>
    </row>
    <row r="29" spans="1:2" x14ac:dyDescent="0.35">
      <c r="A29" s="56" t="s">
        <v>77</v>
      </c>
      <c r="B29" s="32">
        <v>2378</v>
      </c>
    </row>
    <row r="30" spans="1:2" x14ac:dyDescent="0.35">
      <c r="A30" s="56" t="s">
        <v>78</v>
      </c>
      <c r="B30" s="32">
        <v>2952</v>
      </c>
    </row>
    <row r="31" spans="1:2" x14ac:dyDescent="0.35">
      <c r="A31" s="56" t="s">
        <v>79</v>
      </c>
      <c r="B31" s="32">
        <v>2325</v>
      </c>
    </row>
    <row r="32" spans="1:2" x14ac:dyDescent="0.35">
      <c r="A32" s="56" t="s">
        <v>80</v>
      </c>
      <c r="B32" s="32">
        <v>2808</v>
      </c>
    </row>
    <row r="33" spans="1:2" x14ac:dyDescent="0.35">
      <c r="A33" s="56" t="s">
        <v>81</v>
      </c>
      <c r="B33" s="32">
        <v>3028</v>
      </c>
    </row>
    <row r="34" spans="1:2" x14ac:dyDescent="0.35">
      <c r="A34" s="56" t="s">
        <v>82</v>
      </c>
      <c r="B34" s="32">
        <v>2563</v>
      </c>
    </row>
    <row r="35" spans="1:2" x14ac:dyDescent="0.35">
      <c r="A35" s="56" t="s">
        <v>83</v>
      </c>
      <c r="B35" s="32">
        <v>3339</v>
      </c>
    </row>
    <row r="36" spans="1:2" x14ac:dyDescent="0.35">
      <c r="A36" s="56" t="s">
        <v>84</v>
      </c>
      <c r="B36" s="32">
        <v>2986</v>
      </c>
    </row>
    <row r="37" spans="1:2" x14ac:dyDescent="0.35">
      <c r="A37" s="56" t="s">
        <v>85</v>
      </c>
      <c r="B37" s="32">
        <v>3083</v>
      </c>
    </row>
    <row r="38" spans="1:2" x14ac:dyDescent="0.35">
      <c r="A38" s="58" t="s">
        <v>141</v>
      </c>
      <c r="B38" s="33">
        <v>3463</v>
      </c>
    </row>
    <row r="40" spans="1:2" x14ac:dyDescent="0.35">
      <c r="A40" t="s">
        <v>142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d18265-326c-4663-9a51-69c1b30ad054" xsi:nil="true"/>
    <lcf76f155ced4ddcb4097134ff3c332f xmlns="b2db6d00-a5ee-4c7a-84c8-0f258acc498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5BB68D7196E647A4AEBA7AB6226350" ma:contentTypeVersion="16" ma:contentTypeDescription="Create a new document." ma:contentTypeScope="" ma:versionID="b8163bf20ca0637285036170b08eaac7">
  <xsd:schema xmlns:xsd="http://www.w3.org/2001/XMLSchema" xmlns:xs="http://www.w3.org/2001/XMLSchema" xmlns:p="http://schemas.microsoft.com/office/2006/metadata/properties" xmlns:ns2="b2db6d00-a5ee-4c7a-84c8-0f258acc4987" xmlns:ns3="3dd18265-326c-4663-9a51-69c1b30ad054" targetNamespace="http://schemas.microsoft.com/office/2006/metadata/properties" ma:root="true" ma:fieldsID="70ae8c3b233dacdd353c75ede5a34164" ns2:_="" ns3:_="">
    <xsd:import namespace="b2db6d00-a5ee-4c7a-84c8-0f258acc4987"/>
    <xsd:import namespace="3dd18265-326c-4663-9a51-69c1b30ad0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b6d00-a5ee-4c7a-84c8-0f258acc49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d18265-326c-4663-9a51-69c1b30ad0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f641b67-ddd4-4a54-9d8e-e9e07d83d4ac}" ma:internalName="TaxCatchAll" ma:showField="CatchAllData" ma:web="3dd18265-326c-4663-9a51-69c1b30ad0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356404-7E40-4051-BEAD-DA5398517382}">
  <ds:schemaRefs>
    <ds:schemaRef ds:uri="b2db6d00-a5ee-4c7a-84c8-0f258acc4987"/>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3dd18265-326c-4663-9a51-69c1b30ad054"/>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80006B9-0686-4188-94ED-DAD2EE56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b6d00-a5ee-4c7a-84c8-0f258acc4987"/>
    <ds:schemaRef ds:uri="3dd18265-326c-4663-9a51-69c1b30ad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F9439B-E8B3-41C5-9969-69FB5DA4F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8</vt:i4>
      </vt:variant>
    </vt:vector>
  </HeadingPairs>
  <TitlesOfParts>
    <vt:vector size="36" baseType="lpstr">
      <vt:lpstr>Consolidated Stats</vt:lpstr>
      <vt:lpstr>Services (Old vs New Items)</vt:lpstr>
      <vt:lpstr>32222 (DoP)</vt:lpstr>
      <vt:lpstr>32222 by Sex, Age &amp; State</vt:lpstr>
      <vt:lpstr>32222 by Patient MMM</vt:lpstr>
      <vt:lpstr>32222 by Provider MMM</vt:lpstr>
      <vt:lpstr>32223 (DoP)</vt:lpstr>
      <vt:lpstr>32223 by Sex, Age &amp; State</vt:lpstr>
      <vt:lpstr>32224 (DoP)</vt:lpstr>
      <vt:lpstr>32224 by Sex, Age &amp; State</vt:lpstr>
      <vt:lpstr>32225 (DoP)</vt:lpstr>
      <vt:lpstr>32225 by Sex, Age &amp; State</vt:lpstr>
      <vt:lpstr>32226 (DoP)</vt:lpstr>
      <vt:lpstr>32226 by Sex, Age &amp; State</vt:lpstr>
      <vt:lpstr>32227 (DoP)</vt:lpstr>
      <vt:lpstr>32227 by Age, Sex &amp; State</vt:lpstr>
      <vt:lpstr>32228 (DoP)</vt:lpstr>
      <vt:lpstr>32228 by Sex, Age &amp; State</vt:lpstr>
      <vt:lpstr>32229 (DoP)</vt:lpstr>
      <vt:lpstr>32229 by Sex, Age &amp; State</vt:lpstr>
      <vt:lpstr>66522 (DoP)</vt:lpstr>
      <vt:lpstr>66523 (DoP)</vt:lpstr>
      <vt:lpstr>SEIFA (DoP)</vt:lpstr>
      <vt:lpstr>Patient MMM % (DoP)</vt:lpstr>
      <vt:lpstr>Provider MMM % (DoP)</vt:lpstr>
      <vt:lpstr>% Patients &gt;1 Item 32222</vt:lpstr>
      <vt:lpstr>Total colonoscopies per patient</vt:lpstr>
      <vt:lpstr>Top 10 item combinations</vt:lpstr>
      <vt:lpstr>'32222 by Sex, Age &amp; State'!IDX</vt:lpstr>
      <vt:lpstr>'32223 by Sex, Age &amp; State'!IDX</vt:lpstr>
      <vt:lpstr>'32224 by Sex, Age &amp; State'!IDX</vt:lpstr>
      <vt:lpstr>'32225 by Sex, Age &amp; State'!IDX</vt:lpstr>
      <vt:lpstr>'32226 by Sex, Age &amp; State'!IDX</vt:lpstr>
      <vt:lpstr>'32227 by Age, Sex &amp; State'!IDX</vt:lpstr>
      <vt:lpstr>'32228 by Sex, Age &amp; State'!IDX</vt:lpstr>
      <vt:lpstr>'32229 by Sex, Age &amp; State'!IDX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Colonscopy – MBS Data</dc:title>
  <dc:subject>Colonscopy</dc:subject>
  <dc:creator>Australian Government Department of Health</dc:creator>
  <cp:keywords/>
  <dc:description/>
  <cp:revision/>
  <cp:lastPrinted>2024-04-19T06:14:36Z</cp:lastPrinted>
  <dcterms:created xsi:type="dcterms:W3CDTF">2022-11-14T10:43:55Z</dcterms:created>
  <dcterms:modified xsi:type="dcterms:W3CDTF">2024-04-19T06:15:48Z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0x010100515BB68D7196E647A4AEBA7AB6226350</vt:lpwstr>
  </property>
</Properties>
</file>